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REESTRUTURAÇÃO_CJ_E_FC" r:id="rId3" sheetId="1" state="veryHidden"/>
    <sheet name="FUNÇÕES_INATIVOS" r:id="rId4" sheetId="2" state="veryHidden"/>
    <sheet name="MOV_ZONAS_ELEITORAIS" r:id="rId5" sheetId="3" state="veryHidden"/>
    <sheet name="ANEXO IV-A" r:id="rId6" sheetId="4" state="visible"/>
    <sheet name="MOVIMENTAÇÃO_CARGOS_E_FUNÇÕES" r:id="rId7" sheetId="5" state="veryHidden"/>
    <sheet name="CARGOS_EFETIVOS_ATIVOS" r:id="rId8" sheetId="6" state="veryHidden"/>
    <sheet name="MOV_FUNÇÕES_ZONA_ELEITORAL" r:id="rId9" sheetId="7" state="veryHidden"/>
    <sheet name="MOV_CARGOS_EFETIVOS_ATIVOS" r:id="rId10" sheetId="8" state="veryHidden"/>
    <sheet name="DB_MOV_ZE_POSTOS_AT" r:id="rId11" sheetId="9" state="veryHidden"/>
    <sheet name="DB_CARGOS VAGOS_EXC" r:id="rId12" sheetId="10" state="veryHidden"/>
    <sheet name="CARGOS_EFETIVOS_INATIVOS" r:id="rId13" sheetId="11" state="veryHidden"/>
  </sheets>
</workbook>
</file>

<file path=xl/sharedStrings.xml><?xml version="1.0" encoding="utf-8"?>
<sst xmlns="http://schemas.openxmlformats.org/spreadsheetml/2006/main" count="4580" uniqueCount="419">
  <si>
    <t/>
  </si>
  <si>
    <t>MOVIMENTAÇÃO DA REESTRUTURAÇÃO DE CARGOS E FUNÇÕES COMISSIONADOS</t>
  </si>
  <si>
    <t>MÊS BASE:</t>
  </si>
  <si>
    <t>DEZEMBRO</t>
  </si>
  <si>
    <t>UNIDADE:</t>
  </si>
  <si>
    <t>TRE-TO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</si>
  <si>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</si>
  <si>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</si>
  <si>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</si>
  <si>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</si>
  <si>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</si>
  <si>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</si>
  <si>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</si>
  <si>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</si>
  <si>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</si>
  <si>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</si>
  <si>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</si>
  <si>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</si>
  <si>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</si>
  <si>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</si>
  <si>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</si>
  <si>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CRIADOS</t>
  </si>
  <si>
    <t>EXTINTOS</t>
  </si>
  <si>
    <t>TOTAL
CARGOS
FUNÇÕES</t>
  </si>
  <si>
    <t>QUANT
CARGOS
FUNÇÕES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</si>
  <si>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</si>
  <si>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</si>
  <si>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</si>
  <si>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</si>
  <si>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</si>
  <si>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</si>
  <si>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</si>
  <si>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</si>
  <si>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</si>
  <si>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</si>
  <si>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</si>
  <si>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</si>
  <si>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</si>
  <si>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</si>
  <si>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</si>
  <si>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</si>
  <si>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</si>
  <si>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</si>
  <si>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</si>
  <si>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</si>
  <si>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</si>
  <si>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</si>
  <si>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</si>
  <si>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</si>
  <si>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</si>
  <si>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</si>
  <si>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SUBTOTAL FC</t>
  </si>
  <si>
    <t>TOTAL GERAL (CJ + FC)</t>
  </si>
  <si>
    <t>CARGOS E FUNÇÕES COMISSIONADOS DE INATIVOS</t>
  </si>
  <si>
    <t>I - CARGOS ESPECIAIS_PJ</t>
  </si>
  <si>
    <t>FUNÇÕES</t>
  </si>
  <si>
    <t>QUANT APOSENTADOS</t>
  </si>
  <si>
    <t>QUANT INSTITUIDORES DE PENSÃO</t>
  </si>
  <si>
    <t>OPTANTE 
CARGO</t>
  </si>
  <si>
    <t>OPÇÃO CJ 
INTEGRAL</t>
  </si>
  <si>
    <t>QUANT 
ANUÊNIOS</t>
  </si>
  <si>
    <t>OPÇÃO CJ
INTEGRAL</t>
  </si>
  <si>
    <t>QUANT PENSIONISTAS
PJs</t>
  </si>
  <si>
    <t>TOTAL</t>
  </si>
  <si>
    <t>II - CARGOS EFETIVOS</t>
  </si>
  <si>
    <t>OPÇÃO CJ-FC 
INTEGRAL</t>
  </si>
  <si>
    <t>OPÇÃO CJ-FC
INTEGRAL</t>
  </si>
  <si>
    <t>OBSERVAÇÕES</t>
  </si>
  <si>
    <t>RESUMO FUNÇÕES INATIVOS: (I - CARGOS ESPECIAIS_PJ + II - CARGOS EFETIVOS)</t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</si>
  <si>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</si>
  <si>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</si>
  <si>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</si>
  <si>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</si>
  <si>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</si>
  <si>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</si>
  <si>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</si>
  <si>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</si>
  <si>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</si>
  <si>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</si>
  <si>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</si>
  <si>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</si>
  <si>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</si>
  <si>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</si>
  <si>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</si>
  <si>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</si>
  <si>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</si>
  <si>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</si>
  <si>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</si>
  <si>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</si>
  <si>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</si>
  <si>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</si>
  <si>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</si>
  <si>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</si>
  <si>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</si>
  <si>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</si>
  <si>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</si>
  <si>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</si>
  <si>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</si>
  <si>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</si>
  <si>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</si>
  <si>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</si>
  <si>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</si>
  <si>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</si>
  <si>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</si>
  <si>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</si>
  <si>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</si>
  <si>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</si>
  <si>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</si>
  <si>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</si>
  <si>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</si>
  <si>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</si>
  <si>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</si>
  <si>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</si>
  <si>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</si>
  <si>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</si>
  <si>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</si>
  <si>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</si>
  <si>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</si>
  <si>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</si>
  <si>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</si>
  <si>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</si>
  <si>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</si>
  <si>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</si>
  <si>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C</t>
  </si>
  <si>
    <t>A</t>
  </si>
  <si>
    <t>S</t>
  </si>
  <si>
    <t>N</t>
  </si>
  <si>
    <t>B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</si>
  <si>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</si>
  <si>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</si>
  <si>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</si>
  <si>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</si>
  <si>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</si>
  <si>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</si>
  <si>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</si>
  <si>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</si>
  <si>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</si>
  <si>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</si>
  <si>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</si>
  <si>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</si>
  <si>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</si>
  <si>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</si>
  <si>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</si>
  <si>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</si>
  <si>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</si>
  <si>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</si>
  <si>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</si>
  <si>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</si>
  <si>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</si>
  <si>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</si>
  <si>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</si>
  <si>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</si>
  <si>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</si>
  <si>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</si>
  <si>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</si>
  <si>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</si>
  <si>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</si>
  <si>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</si>
  <si>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</si>
  <si>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</si>
  <si>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</si>
  <si>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</si>
  <si>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</si>
  <si>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</si>
  <si>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</si>
  <si>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</si>
  <si>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</si>
  <si>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</si>
  <si>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ENTRADAS</t>
  </si>
  <si>
    <t>SAÍDAS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</si>
  <si>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</si>
  <si>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</si>
  <si>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</si>
  <si>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</si>
  <si>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</si>
  <si>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</si>
  <si>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</si>
  <si>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</si>
  <si>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</si>
  <si>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</si>
  <si>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</si>
  <si>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</si>
  <si>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</si>
  <si>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</si>
  <si>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</si>
  <si>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</si>
  <si>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</si>
  <si>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</si>
  <si>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</si>
  <si>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</si>
  <si>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</si>
  <si>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</si>
  <si>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</si>
  <si>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</si>
  <si>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</si>
  <si>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</si>
  <si>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</si>
  <si>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</si>
  <si>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</si>
  <si>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</si>
  <si>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</si>
  <si>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</si>
  <si>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</si>
  <si>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</si>
  <si>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</si>
  <si>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</si>
  <si>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</si>
  <si>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</si>
  <si>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</si>
  <si>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</si>
  <si>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</si>
  <si>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</si>
  <si>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</si>
  <si>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</si>
  <si>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</si>
  <si>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</si>
  <si>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</si>
  <si>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</si>
  <si>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</si>
  <si>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</si>
  <si>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</si>
  <si>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</si>
  <si>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</si>
  <si>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</si>
  <si>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</si>
  <si>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</si>
  <si>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</si>
  <si>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</si>
  <si>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</si>
  <si>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</si>
  <si>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</si>
  <si>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</si>
  <si>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</si>
  <si>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</si>
  <si>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</si>
  <si>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</si>
  <si>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</si>
  <si>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</si>
  <si>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</si>
  <si>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</si>
  <si>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</si>
  <si>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</si>
  <si>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</si>
  <si>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NÃO   
ESTÁVEIS</t>
  </si>
  <si>
    <t>EM EXERCÍCIO NA UO</t>
  </si>
  <si>
    <t>CEDIDOS ÀS ESFERAS:</t>
  </si>
  <si>
    <t>EM EXERCÍCIO PROVISÓRIO NAS ESFERAS:</t>
  </si>
  <si>
    <t>REMOVIDOS</t>
  </si>
  <si>
    <t>EM LICENÇA
NÃO
REMUNERADA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</si>
  <si>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</si>
  <si>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</si>
  <si>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</si>
  <si>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</si>
  <si>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</si>
  <si>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</si>
  <si>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</si>
  <si>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</si>
  <si>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ANALISTA</t>
  </si>
  <si>
    <t>CARGOS PROVIDOS</t>
  </si>
  <si>
    <t>DIFERENÇA</t>
  </si>
  <si>
    <t>CARGOS VAGOS</t>
  </si>
  <si>
    <t>TOTAL ANALISTAS</t>
  </si>
  <si>
    <t>TÉCNICO</t>
  </si>
  <si>
    <t>TOTAL TÉCNICOS</t>
  </si>
  <si>
    <t>AUXILIAR</t>
  </si>
  <si>
    <t>TOTAL AUXILIARES</t>
  </si>
  <si>
    <t>TOTAL CARGOS PROVIDOS</t>
  </si>
  <si>
    <t>TOTAL CARGOS VAGOS</t>
  </si>
  <si>
    <t>TOTAL CARGOS</t>
  </si>
  <si>
    <t xml:space="preserve">
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</si>
  <si>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</si>
  <si>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</si>
  <si>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</si>
  <si>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</si>
  <si>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</si>
  <si>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</si>
  <si>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</si>
  <si>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</si>
  <si>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</si>
  <si>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</si>
  <si>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</si>
  <si>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</si>
  <si>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</si>
  <si>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</si>
  <si>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PROMOTOR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</si>
  <si>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</si>
  <si>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</si>
  <si>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</si>
  <si>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</si>
  <si>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</si>
  <si>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</si>
  <si>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</si>
  <si>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</si>
  <si>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</si>
  <si>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</si>
  <si>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</si>
  <si>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</si>
  <si>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</si>
  <si>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</si>
  <si>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</si>
  <si>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</si>
  <si>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</si>
  <si>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</si>
  <si>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</si>
  <si>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</si>
  <si>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</si>
  <si>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</si>
  <si>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</si>
  <si>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</si>
  <si>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</si>
  <si>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</si>
  <si>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</si>
  <si>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</si>
  <si>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</si>
  <si>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</si>
  <si>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</si>
  <si>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</si>
  <si>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</si>
  <si>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</si>
  <si>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</si>
  <si>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</si>
  <si>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</si>
  <si>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</si>
  <si>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</si>
  <si>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</si>
  <si>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</si>
  <si>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</si>
  <si>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</si>
  <si>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</si>
  <si>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</si>
  <si>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</si>
  <si>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</si>
  <si>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</si>
  <si>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</si>
  <si>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</si>
  <si>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</si>
  <si>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</si>
  <si>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</si>
  <si>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</si>
  <si>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</si>
  <si>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</si>
  <si>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</si>
  <si>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</si>
  <si>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</si>
  <si>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</si>
  <si>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</si>
  <si>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</si>
  <si>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</si>
  <si>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</si>
  <si>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</si>
  <si>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</si>
  <si>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</si>
  <si>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</si>
  <si>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REDISTRIBUIÇÃO CARGOS PROVIDOS</t>
  </si>
  <si>
    <t xml:space="preserve">POR APOSENTADORIA OU FALECIMENTO </t>
  </si>
  <si>
    <t>POR DEMISSÃO, EXONERAÇÃO OU POSSE EM OUTRO CARGO INACUMULÁVEL</t>
  </si>
  <si>
    <t>TÉCNICOS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</si>
  <si>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</si>
  <si>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</si>
  <si>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</si>
  <si>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</si>
  <si>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</si>
  <si>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</si>
  <si>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</si>
  <si>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</si>
  <si>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</si>
  <si>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</si>
  <si>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</si>
  <si>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</si>
  <si>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</si>
  <si>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</si>
  <si>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</si>
  <si>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</si>
  <si>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</si>
  <si>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</si>
  <si>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</si>
  <si>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</si>
  <si>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</si>
  <si>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</si>
  <si>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</si>
  <si>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</si>
  <si>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</si>
  <si>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</si>
  <si>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</si>
  <si>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</si>
  <si>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</si>
  <si>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</si>
  <si>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</si>
  <si>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</si>
  <si>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</si>
  <si>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</si>
  <si>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</si>
  <si>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</si>
  <si>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</si>
  <si>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</si>
  <si>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</si>
  <si>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</si>
  <si>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</si>
  <si>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</si>
  <si>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</si>
  <si>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</si>
  <si>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DADOS BÁSICO CARGOS EFETIVOS ATIVOS VAGOS E EXCEDENTES EXERCÍCIO ANTERIOR</t>
  </si>
  <si>
    <t>CARGOS VAGOS EM DEZEMBRO/2023</t>
  </si>
  <si>
    <t>LEIS ANTERIORES</t>
  </si>
  <si>
    <t xml:space="preserve"> LEI Nº 14.234/2021</t>
  </si>
  <si>
    <t>CARGOS VAGOS ANTERIORES A
1º DE ABRIL/2023</t>
  </si>
  <si>
    <t>EXCEDENTE</t>
  </si>
  <si>
    <t xml:space="preserve">TOTAL </t>
  </si>
  <si>
    <t>CARGOS EFETIVOS DE INATIVOS - APOSENTADOS E INSTITUIDORES DE PENSÃO</t>
  </si>
  <si>
    <t>2024</t>
  </si>
  <si>
    <t>14126</t>
  </si>
  <si>
    <t>QUANTIDADE DE CARGOS EFETIVOS INATIVOS</t>
  </si>
  <si>
    <t>QTDE APOSENTADOS</t>
  </si>
  <si>
    <t>QTDE INSTITUIDORES  DE PENSÃO</t>
  </si>
  <si>
    <t>TOTAL CARGOS DE INATIVOS</t>
  </si>
  <si>
    <t>ANUÊNIOS</t>
  </si>
  <si>
    <t>INST. PENSÃO</t>
  </si>
  <si>
    <t>PENSIONISTAS</t>
  </si>
  <si>
    <t>APOSENTADOS
INST. PENSÃO</t>
  </si>
</sst>
</file>

<file path=xl/styles.xml><?xml version="1.0" encoding="utf-8"?>
<styleSheet xmlns="http://schemas.openxmlformats.org/spreadsheetml/2006/main">
  <numFmts count="5">
    <numFmt numFmtId="165" formatCode="_(* #,##0_);_(* \(#,##0\);_(* \-??_);_(@_)"/>
    <numFmt numFmtId="166" formatCode="_-* #,##0_-;\-* #,##0_-;_-* &quot;-&quot;_-;_-@_-"/>
    <numFmt numFmtId="167" formatCode="_-* #,##0_-;\-* #,##0_-;_-* &quot;-&quot;??_-;_-@_-"/>
    <numFmt numFmtId="168" formatCode="_(* #,##0_);_(* \(#,##0\);_(* \-_);_(@_)"/>
    <numFmt numFmtId="169" formatCode="_(* #,##0_);_(* \(#,##0\);_(* &quot;-&quot;??_);_(@_)"/>
  </numFmts>
  <fonts count="26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4.0"/>
      <b val="true"/>
      <color rgb="FF000000"/>
      <u val="none"/>
    </font>
    <font>
      <name val="Arial"/>
      <sz val="11.0"/>
      <color rgb="FF000000"/>
      <u val="none"/>
    </font>
    <font>
      <name val="Arial"/>
      <sz val="11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0.0"/>
      <b val="true"/>
      <color rgb="FFFF0000"/>
      <u val="none"/>
    </font>
    <font>
      <name val="Arial"/>
      <sz val="10.0"/>
      <color rgb="FFFFFFFF"/>
      <u val="none"/>
    </font>
    <font>
      <name val="Arial"/>
      <sz val="10.0"/>
      <color rgb="FFFF0000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</fonts>
  <fills count="20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8DB3E2"/>
        <bgColor rgb="FF000000"/>
      </patternFill>
    </fill>
  </fills>
  <borders count="348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 style="thin">
        <color rgb="FF000000"/>
      </right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 style="slantDashDot">
        <color rgb="FF000000"/>
      </right>
      <top style="hair">
        <color rgb="FF000000"/>
      </top>
      <bottom/>
    </border>
    <border>
      <left style="slantDashDot">
        <color rgb="FF000000"/>
      </left>
      <right style="thin">
        <color rgb="FFFFFFFF"/>
      </right>
      <top/>
      <bottom style="slantDashDot">
        <color rgb="FF000000"/>
      </bottom>
    </border>
    <border>
      <left style="thin">
        <color rgb="FFFFFFFF"/>
      </left>
      <right style="thin">
        <color rgb="FFFFFFFF"/>
      </right>
      <top/>
      <bottom style="slantDashDot">
        <color rgb="FF000000"/>
      </bottom>
    </border>
    <border>
      <left style="thin">
        <color rgb="FFFFFFFF"/>
      </left>
      <right style="slantDashDot">
        <color rgb="FF000000"/>
      </right>
      <top/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/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/>
    </border>
    <border>
      <left style="thin">
        <color rgb="FFFFFFFF"/>
      </left>
      <right style="thin">
        <color rgb="FF000000"/>
      </right>
      <top/>
      <bottom/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FFFFFF"/>
      </left>
      <right/>
      <top style="double">
        <color rgb="FFFFFFFF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FFFFFF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FFFFFF"/>
      </right>
      <top style="hair">
        <color rgb="FF000000"/>
      </top>
      <bottom/>
    </border>
    <border>
      <left style="thin">
        <color rgb="FF000000"/>
      </left>
      <right style="thin">
        <color rgb="FFFFFFFF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/>
      <bottom style="hair">
        <color rgb="FF000000"/>
      </bottom>
    </border>
  </borders>
  <cellStyleXfs count="1">
    <xf numFmtId="0" fontId="0" fillId="0" borderId="0"/>
  </cellStyleXfs>
  <cellXfs count="7386">
    <xf numFmtId="0" fontId="0" fillId="0" borderId="0" xfId="0"/>
    <xf numFmtId="0" fontId="1" fillId="0" borderId="0" xfId="0" applyAlignment="true" applyFont="true">
      <alignment vertical="center"/>
    </xf>
    <xf numFmtId="49" fontId="2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3" xfId="0" applyBorder="true" applyFill="true" applyAlignment="true" applyNumberFormat="true" applyFont="true">
      <alignment horizontal="center" vertical="center" wrapText="true"/>
    </xf>
    <xf numFmtId="49" fontId="5" fillId="3" borderId="5" xfId="0" applyBorder="true" applyFill="true" applyAlignment="true" applyNumberFormat="true" applyFont="true">
      <alignment horizontal="center" vertical="center" wrapText="true"/>
    </xf>
    <xf numFmtId="49" fontId="5" fillId="3" borderId="4" xfId="0" applyBorder="true" applyFill="true" applyAlignment="true" applyNumberFormat="true" applyFont="true">
      <alignment horizontal="center" wrapText="true"/>
    </xf>
    <xf numFmtId="49" fontId="5" fillId="3" borderId="5" xfId="0" applyBorder="true" applyFill="true" applyAlignment="true" applyNumberFormat="true" applyFont="true">
      <alignment horizontal="center" wrapText="true"/>
    </xf>
    <xf numFmtId="49" fontId="5" fillId="3" borderId="6" xfId="0" applyBorder="true" applyFill="true" applyAlignment="true" applyNumberFormat="true" applyFont="true">
      <alignment horizontal="center" vertical="center" wrapText="true"/>
    </xf>
    <xf numFmtId="49" fontId="5" fillId="3" borderId="7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/>
    </xf>
    <xf numFmtId="49" fontId="5" fillId="3" borderId="10" xfId="0" applyBorder="true" applyFill="true" applyAlignment="true" applyNumberFormat="true" applyFont="true">
      <alignment horizontal="center" vertical="center"/>
    </xf>
    <xf numFmtId="49" fontId="5" fillId="3" borderId="11" xfId="0" applyBorder="true" applyFill="true" applyAlignment="true" applyNumberForma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49" fontId="5" fillId="3" borderId="13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left" vertical="center"/>
    </xf>
    <xf numFmtId="49" fontId="5" fillId="3" borderId="10" xfId="0" applyBorder="true" applyFill="true" applyAlignment="true" applyNumberFormat="true" applyFont="true">
      <alignment horizontal="left" vertical="center"/>
    </xf>
    <xf numFmtId="0" fontId="5" fillId="3" borderId="10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vertical="center"/>
    </xf>
    <xf numFmtId="0" fontId="5" fillId="3" borderId="5" xfId="0" applyBorder="true" applyFill="true" applyAlignment="true" applyFont="true">
      <alignment vertical="center"/>
    </xf>
    <xf numFmtId="49" fontId="3" fillId="0" borderId="15" xfId="0" applyBorder="true" applyAlignment="true" applyNumberFormat="true" applyFont="true">
      <alignment horizontal="left" vertical="center"/>
    </xf>
    <xf numFmtId="49" fontId="3" fillId="0" borderId="16" xfId="0" applyBorder="true" applyAlignment="true" applyNumberFormat="true" applyFont="true">
      <alignment horizontal="left" vertical="center"/>
    </xf>
    <xf numFmtId="41" fontId="4" fillId="0" borderId="17" xfId="0" applyBorder="true" applyAlignment="true" applyNumberFormat="true" applyFont="true">
      <alignment horizontal="right" vertical="center"/>
    </xf>
    <xf numFmtId="41" fontId="3" fillId="0" borderId="18" xfId="0" applyBorder="true" applyAlignment="true" applyNumberFormat="true" applyFont="true">
      <alignment horizontal="right" vertical="center"/>
    </xf>
    <xf numFmtId="41" fontId="3" fillId="0" borderId="19" xfId="0" applyBorder="true" applyAlignment="true" applyNumberFormat="true" applyFont="true">
      <alignment horizontal="right" vertical="center"/>
    </xf>
    <xf numFmtId="41" fontId="4" fillId="0" borderId="16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4" fillId="0" borderId="20" xfId="0" applyBorder="true" applyAlignment="true" applyNumberFormat="true" applyFont="true">
      <alignment horizontal="right" vertical="center"/>
    </xf>
    <xf numFmtId="49" fontId="3" fillId="0" borderId="21" xfId="0" applyBorder="true" applyAlignment="true" applyNumberFormat="true" applyFont="true">
      <alignment horizontal="left" vertical="center"/>
    </xf>
    <xf numFmtId="49" fontId="3" fillId="0" borderId="22" xfId="0" applyBorder="true" applyAlignment="true" applyNumberFormat="true" applyFont="true">
      <alignment horizontal="left" vertical="center"/>
    </xf>
    <xf numFmtId="41" fontId="3" fillId="0" borderId="23" xfId="0" applyBorder="true" applyAlignment="true" applyNumberFormat="true" applyFont="true">
      <alignment horizontal="right" vertical="center"/>
    </xf>
    <xf numFmtId="41" fontId="3" fillId="0" borderId="24" xfId="0" applyBorder="true" applyAlignment="true" applyNumberFormat="true" applyFont="true">
      <alignment horizontal="right" vertical="center"/>
    </xf>
    <xf numFmtId="41" fontId="4" fillId="0" borderId="22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0" borderId="25" xfId="0" applyBorder="true" applyAlignment="true" applyNumberFormat="true" applyFont="true">
      <alignment horizontal="right" vertical="center"/>
    </xf>
    <xf numFmtId="41" fontId="3" fillId="0" borderId="26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9" fontId="5" fillId="3" borderId="11" xfId="0" applyBorder="true" applyFill="true" applyAlignment="true" applyNumberFormat="true" applyFont="true">
      <alignment horizontal="left" vertical="center"/>
    </xf>
    <xf numFmtId="41" fontId="5" fillId="3" borderId="14" xfId="0" applyBorder="true" applyFill="true" applyAlignment="true" applyNumberFormat="true" applyFont="true">
      <alignment horizontal="right" vertical="center"/>
    </xf>
    <xf numFmtId="41" fontId="5" fillId="3" borderId="8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9" fontId="3" fillId="0" borderId="27" xfId="0" applyBorder="true" applyAlignment="true" applyNumberFormat="true" applyFont="true">
      <alignment horizontal="left" vertical="center"/>
    </xf>
    <xf numFmtId="49" fontId="3" fillId="0" borderId="28" xfId="0" applyBorder="true" applyAlignment="true" applyNumberFormat="true" applyFont="true">
      <alignment horizontal="left" vertical="center"/>
    </xf>
    <xf numFmtId="41" fontId="4" fillId="0" borderId="28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0" borderId="29" xfId="0" applyBorder="true" applyAlignment="true" applyNumberFormat="true" applyFont="true">
      <alignment horizontal="right" vertical="center"/>
    </xf>
    <xf numFmtId="41" fontId="3" fillId="0" borderId="30" xfId="0" applyBorder="true" applyAlignment="true" applyNumberFormat="true" applyFont="true">
      <alignment horizontal="right" vertical="center"/>
    </xf>
    <xf numFmtId="41" fontId="4" fillId="0" borderId="31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5" fillId="3" borderId="10" xfId="0" applyBorder="true" applyFill="true" applyAlignment="true" applyNumberFormat="true" applyFont="true">
      <alignment horizontal="left" vertical="center"/>
    </xf>
    <xf numFmtId="41" fontId="5" fillId="3" borderId="10" xfId="0" applyBorder="true" applyFill="true" applyAlignment="true" applyNumberFormat="true" applyFont="true">
      <alignment vertical="center"/>
    </xf>
    <xf numFmtId="41" fontId="5" fillId="3" borderId="32" xfId="0" applyBorder="true" applyFill="true" applyAlignment="true" applyNumberFormat="true" applyFont="true">
      <alignment vertical="center"/>
    </xf>
    <xf numFmtId="41" fontId="5" fillId="3" borderId="5" xfId="0" applyBorder="true" applyFill="true" applyAlignment="true" applyNumberFormat="true" applyFont="true">
      <alignment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6" xfId="0" applyBorder="true" applyFill="true" applyAlignment="true" applyNumberFormat="true" applyFont="true">
      <alignment horizontal="right" vertical="center"/>
    </xf>
    <xf numFmtId="0" fontId="4" fillId="0" borderId="33" xfId="0" applyBorder="true" applyAlignment="true" applyFont="true">
      <alignment horizontal="center" vertical="center"/>
    </xf>
    <xf numFmtId="0" fontId="4" fillId="0" borderId="34" xfId="0" applyBorder="true" applyAlignment="true" applyFont="true">
      <alignment horizontal="center" vertical="center"/>
    </xf>
    <xf numFmtId="0" fontId="4" fillId="6" borderId="35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0" borderId="35" xfId="0" applyBorder="true" applyAlignment="true" applyFont="true">
      <alignment horizontal="justify" vertical="center" wrapText="true"/>
    </xf>
    <xf numFmtId="0" fontId="4" fillId="0" borderId="33" xfId="0" applyBorder="true" applyAlignment="true" applyFont="true">
      <alignment horizontal="justify" vertical="center" wrapText="true"/>
    </xf>
    <xf numFmtId="0" fontId="4" fillId="0" borderId="0" xfId="0" applyAlignment="true" applyFont="true">
      <alignment horizontal="center" vertical="center"/>
    </xf>
    <xf numFmtId="43" fontId="4" fillId="0" borderId="0" xfId="0" applyAlignment="true" applyNumberFormat="true" applyFont="true">
      <alignment horizontal="justify" vertical="center" wrapText="true"/>
    </xf>
    <xf numFmtId="0" fontId="5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49" fontId="7" fillId="0" borderId="36" xfId="0" applyBorder="true" applyAlignment="true" applyNumberFormat="true" applyFont="true">
      <alignment vertical="center"/>
    </xf>
    <xf numFmtId="49" fontId="7" fillId="0" borderId="37" xfId="0" applyBorder="true" applyAlignment="true" applyNumberFormat="true" applyFont="true">
      <alignment vertical="center"/>
    </xf>
    <xf numFmtId="49" fontId="7" fillId="0" borderId="38" xfId="0" applyBorder="true" applyAlignment="true" applyNumberFormat="true" applyFont="true">
      <alignment vertical="center"/>
    </xf>
    <xf numFmtId="0" fontId="8" fillId="0" borderId="0" xfId="0" applyFont="true"/>
    <xf numFmtId="49" fontId="3" fillId="0" borderId="39" xfId="0" applyBorder="true" applyAlignment="true" applyNumberFormat="true" applyFont="true">
      <alignment horizontal="left" vertical="center"/>
    </xf>
    <xf numFmtId="49" fontId="3" fillId="0" borderId="40" xfId="0" applyBorder="true" applyAlignment="true" applyNumberFormat="true" applyFont="true">
      <alignment horizontal="left" vertical="center"/>
    </xf>
    <xf numFmtId="41" fontId="3" fillId="7" borderId="41" xfId="0" applyBorder="true" applyFill="true" applyAlignment="true" applyNumberFormat="true" applyFont="true">
      <alignment vertical="center"/>
    </xf>
    <xf numFmtId="41" fontId="3" fillId="0" borderId="42" xfId="0" applyBorder="true" applyAlignment="true" applyNumberFormat="true" applyFont="true">
      <alignment vertical="center"/>
    </xf>
    <xf numFmtId="41" fontId="3" fillId="0" borderId="40" xfId="0" applyBorder="true" applyAlignment="true" applyNumberFormat="true" applyFont="true">
      <alignment vertical="center"/>
    </xf>
    <xf numFmtId="41" fontId="4" fillId="7" borderId="43" xfId="0" applyBorder="true" applyFill="true" applyAlignment="true" applyNumberFormat="true" applyFont="true">
      <alignment horizontal="right" vertical="center"/>
    </xf>
    <xf numFmtId="41" fontId="4" fillId="8" borderId="43" xfId="0" applyBorder="true" applyFill="true" applyAlignment="true" applyNumberFormat="true" applyFont="true">
      <alignment horizontal="right" vertical="center"/>
    </xf>
    <xf numFmtId="41" fontId="4" fillId="0" borderId="44" xfId="0" applyBorder="true" applyAlignment="true" applyNumberFormat="true" applyFont="true">
      <alignment horizontal="right" vertical="center"/>
    </xf>
    <xf numFmtId="49" fontId="3" fillId="0" borderId="45" xfId="0" applyBorder="true" applyAlignment="true" applyNumberFormat="true" applyFont="true">
      <alignment horizontal="left" vertical="center"/>
    </xf>
    <xf numFmtId="49" fontId="3" fillId="0" borderId="24" xfId="0" applyBorder="true" applyAlignment="true" applyNumberFormat="true" applyFont="true">
      <alignment horizontal="left" vertical="center"/>
    </xf>
    <xf numFmtId="41" fontId="3" fillId="7" borderId="46" xfId="0" applyBorder="true" applyFill="true" applyAlignment="true" applyNumberFormat="true" applyFont="true">
      <alignment vertical="center"/>
    </xf>
    <xf numFmtId="41" fontId="3" fillId="0" borderId="23" xfId="0" applyBorder="true" applyAlignment="true" applyNumberFormat="true" applyFont="true">
      <alignment vertical="center"/>
    </xf>
    <xf numFmtId="41" fontId="3" fillId="0" borderId="24" xfId="0" applyBorder="true" applyAlignment="true" applyNumberFormat="true" applyFont="true">
      <alignment vertical="center"/>
    </xf>
    <xf numFmtId="41" fontId="4" fillId="7" borderId="47" xfId="0" applyBorder="true" applyFill="true" applyAlignment="true" applyNumberFormat="true" applyFont="true">
      <alignment horizontal="right" vertical="center"/>
    </xf>
    <xf numFmtId="41" fontId="4" fillId="8" borderId="47" xfId="0" applyBorder="true" applyFill="true" applyAlignment="true" applyNumberFormat="true" applyFont="true">
      <alignment horizontal="right" vertical="center"/>
    </xf>
    <xf numFmtId="49" fontId="5" fillId="3" borderId="48" xfId="0" applyBorder="true" applyFill="true" applyAlignment="true" applyNumberFormat="true" applyFont="true">
      <alignment horizontal="left" vertical="center"/>
    </xf>
    <xf numFmtId="41" fontId="5" fillId="3" borderId="49" xfId="0" applyBorder="true" applyFill="true" applyAlignment="true" applyNumberFormat="true" applyFont="true">
      <alignment horizontal="right" vertical="center"/>
    </xf>
    <xf numFmtId="41" fontId="3" fillId="0" borderId="25" xfId="0" applyBorder="true" applyAlignment="true" applyNumberFormat="true" applyFont="true">
      <alignment vertical="center"/>
    </xf>
    <xf numFmtId="41" fontId="3" fillId="0" borderId="26" xfId="0" applyBorder="true" applyAlignment="true" applyNumberFormat="true" applyFont="true">
      <alignment vertical="center"/>
    </xf>
    <xf numFmtId="41" fontId="4" fillId="7" borderId="50" xfId="0" applyBorder="true" applyFill="true" applyAlignment="true" applyNumberFormat="true" applyFont="true">
      <alignment horizontal="right" vertical="center"/>
    </xf>
    <xf numFmtId="41" fontId="4" fillId="8" borderId="50" xfId="0" applyBorder="true" applyFill="true" applyAlignment="true" applyNumberFormat="true" applyFont="true">
      <alignment horizontal="right" vertical="center"/>
    </xf>
    <xf numFmtId="41" fontId="4" fillId="0" borderId="51" xfId="0" applyBorder="true" applyAlignment="true" applyNumberFormat="true" applyFont="true">
      <alignment horizontal="right" vertical="center"/>
    </xf>
    <xf numFmtId="49" fontId="5" fillId="3" borderId="52" xfId="0" applyBorder="true" applyFill="true" applyAlignment="true" applyNumberFormat="true" applyFont="true">
      <alignment horizontal="left" vertical="center"/>
    </xf>
    <xf numFmtId="49" fontId="5" fillId="3" borderId="53" xfId="0" applyBorder="true" applyFill="true" applyAlignment="true" applyNumberFormat="true" applyFont="true">
      <alignment horizontal="left" vertical="center"/>
    </xf>
    <xf numFmtId="41" fontId="5" fillId="3" borderId="54" xfId="0" applyBorder="true" applyFill="true" applyAlignment="true" applyNumberFormat="true" applyFont="true">
      <alignment horizontal="right" vertical="center"/>
    </xf>
    <xf numFmtId="41" fontId="5" fillId="3" borderId="55" xfId="0" applyBorder="true" applyFill="true" applyAlignment="true" applyNumberFormat="true" applyFont="true">
      <alignment horizontal="right" vertical="center"/>
    </xf>
    <xf numFmtId="0" fontId="3" fillId="9" borderId="0" xfId="0" applyFill="true" applyAlignment="true" applyFont="true">
      <alignment vertical="center"/>
    </xf>
    <xf numFmtId="41" fontId="3" fillId="9" borderId="0" xfId="0" applyFill="true" applyAlignment="true" applyNumberForma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0" fontId="5" fillId="2" borderId="1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0" fontId="5" fillId="2" borderId="5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9" fillId="0" borderId="0" xfId="0" applyAlignment="true" applyFont="true">
      <alignment vertical="center"/>
    </xf>
    <xf numFmtId="0" fontId="5" fillId="3" borderId="14" xfId="0" applyBorder="true" applyFill="true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center" vertical="center" wrapText="true"/>
    </xf>
    <xf numFmtId="0" fontId="3" fillId="0" borderId="56" xfId="0" applyBorder="true" applyAlignment="true" applyFont="true">
      <alignment horizontal="left" vertical="center"/>
    </xf>
    <xf numFmtId="41" fontId="3" fillId="4" borderId="42" xfId="0" applyBorder="true" applyFill="true" applyAlignment="true" applyNumberFormat="true" applyFont="true">
      <alignment horizontal="right" vertical="center"/>
    </xf>
    <xf numFmtId="41" fontId="3" fillId="4" borderId="40" xfId="0" applyBorder="true" applyFill="true" applyAlignment="true" applyNumberFormat="true" applyFont="true">
      <alignment horizontal="right" vertical="center"/>
    </xf>
    <xf numFmtId="41" fontId="3" fillId="4" borderId="43" xfId="0" applyBorder="true" applyFill="true" applyAlignment="true" applyNumberFormat="true" applyFont="true">
      <alignment horizontal="right" vertical="center"/>
    </xf>
    <xf numFmtId="41" fontId="3" fillId="4" borderId="42" xfId="0" applyBorder="true" applyFill="true" applyAlignment="true" applyNumberFormat="true" applyFont="true">
      <alignment horizontal="right" vertical="center"/>
    </xf>
    <xf numFmtId="41" fontId="3" fillId="4" borderId="40" xfId="0" applyBorder="true" applyFill="true" applyAlignment="true" applyNumberFormat="true" applyFont="true">
      <alignment horizontal="right" vertical="center"/>
    </xf>
    <xf numFmtId="41" fontId="3" fillId="4" borderId="40" xfId="0" applyBorder="true" applyFill="true" applyAlignment="true" applyNumberFormat="true" applyFont="true">
      <alignment horizontal="right" vertical="center"/>
    </xf>
    <xf numFmtId="41" fontId="3" fillId="4" borderId="41" xfId="0" applyBorder="true" applyFill="true" applyAlignment="true" applyNumberFormat="true" applyFont="true">
      <alignment horizontal="right" vertical="center"/>
    </xf>
    <xf numFmtId="0" fontId="3" fillId="0" borderId="22" xfId="0" applyBorder="true" applyAlignment="true" applyFont="true">
      <alignment horizontal="lef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47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46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47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46" xfId="0" applyBorder="true" applyFill="true" applyAlignment="true" applyNumberFormat="true" applyFont="true">
      <alignment horizontal="right" vertical="center"/>
    </xf>
    <xf numFmtId="0" fontId="3" fillId="0" borderId="57" xfId="0" applyBorder="true" applyAlignment="true" applyFont="true">
      <alignment horizontal="left" vertical="center"/>
    </xf>
    <xf numFmtId="41" fontId="3" fillId="4" borderId="58" xfId="0" applyBorder="true" applyFill="true" applyAlignment="true" applyNumberFormat="true" applyFont="true">
      <alignment horizontal="right" vertical="center"/>
    </xf>
    <xf numFmtId="41" fontId="3" fillId="4" borderId="59" xfId="0" applyBorder="true" applyFill="true" applyAlignment="true" applyNumberFormat="true" applyFont="true">
      <alignment horizontal="right" vertical="center"/>
    </xf>
    <xf numFmtId="41" fontId="3" fillId="4" borderId="60" xfId="0" applyBorder="true" applyFill="true" applyAlignment="true" applyNumberFormat="true" applyFont="true">
      <alignment horizontal="right" vertical="center"/>
    </xf>
    <xf numFmtId="41" fontId="3" fillId="4" borderId="58" xfId="0" applyBorder="true" applyFill="true" applyAlignment="true" applyNumberFormat="true" applyFont="true">
      <alignment horizontal="right" vertical="center"/>
    </xf>
    <xf numFmtId="41" fontId="3" fillId="4" borderId="59" xfId="0" applyBorder="true" applyFill="true" applyAlignment="true" applyNumberFormat="true" applyFont="true">
      <alignment horizontal="right" vertical="center"/>
    </xf>
    <xf numFmtId="41" fontId="3" fillId="4" borderId="59" xfId="0" applyBorder="true" applyFill="true" applyAlignment="true" applyNumberFormat="true" applyFont="true">
      <alignment horizontal="right" vertical="center"/>
    </xf>
    <xf numFmtId="41" fontId="3" fillId="4" borderId="61" xfId="0" applyBorder="true" applyFill="true" applyAlignment="true" applyNumberFormat="true" applyFont="true">
      <alignment horizontal="right" vertical="center"/>
    </xf>
    <xf numFmtId="0" fontId="5" fillId="3" borderId="14" xfId="0" applyBorder="true" applyFill="true" applyAlignment="true" applyFont="true">
      <alignment horizontal="left" vertical="center"/>
    </xf>
    <xf numFmtId="41" fontId="5" fillId="3" borderId="14" xfId="0" applyBorder="true" applyFill="true" applyAlignment="true" applyNumberFormat="true" applyFont="true">
      <alignment horizontal="right" vertical="center"/>
    </xf>
    <xf numFmtId="41" fontId="3" fillId="4" borderId="42" xfId="0" applyBorder="true" applyFill="true" applyAlignment="true" applyNumberFormat="true" applyFont="true">
      <alignment horizontal="right" vertical="center"/>
    </xf>
    <xf numFmtId="41" fontId="3" fillId="4" borderId="40" xfId="0" applyBorder="true" applyFill="true" applyAlignment="true" applyNumberFormat="true" applyFont="true">
      <alignment horizontal="right" vertical="center"/>
    </xf>
    <xf numFmtId="41" fontId="3" fillId="10" borderId="43" xfId="0" applyBorder="true" applyFill="true" applyAlignment="true" applyNumberFormat="true" applyFont="true">
      <alignment horizontal="right" vertical="center"/>
    </xf>
    <xf numFmtId="41" fontId="3" fillId="4" borderId="42" xfId="0" applyBorder="true" applyFill="true" applyAlignment="true" applyNumberFormat="true" applyFont="true">
      <alignment horizontal="right" vertical="center"/>
    </xf>
    <xf numFmtId="41" fontId="3" fillId="4" borderId="40" xfId="0" applyBorder="true" applyFill="true" applyAlignment="true" applyNumberFormat="true" applyFont="true">
      <alignment horizontal="right" vertical="center"/>
    </xf>
    <xf numFmtId="41" fontId="3" fillId="10" borderId="40" xfId="0" applyBorder="true" applyFill="true" applyAlignment="true" applyNumberFormat="true" applyFont="true">
      <alignment horizontal="right" vertical="center"/>
    </xf>
    <xf numFmtId="41" fontId="3" fillId="10" borderId="41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10" borderId="47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10" borderId="24" xfId="0" applyBorder="true" applyFill="true" applyAlignment="true" applyNumberFormat="true" applyFont="true">
      <alignment horizontal="right" vertical="center"/>
    </xf>
    <xf numFmtId="41" fontId="3" fillId="10" borderId="46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4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3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10" borderId="26" xfId="0" applyBorder="true" applyFill="true" applyAlignment="true" applyNumberFormat="true" applyFont="true">
      <alignment horizontal="right" vertical="center"/>
    </xf>
    <xf numFmtId="41" fontId="3" fillId="10" borderId="50" xfId="0" applyBorder="true" applyFill="true" applyAlignment="true" applyNumberFormat="true" applyFont="true">
      <alignment horizontal="right" vertical="center"/>
    </xf>
    <xf numFmtId="41" fontId="3" fillId="4" borderId="25" xfId="0" applyBorder="true" applyFill="true" applyAlignment="true" applyNumberFormat="true" applyFont="true">
      <alignment horizontal="right" vertical="center"/>
    </xf>
    <xf numFmtId="41" fontId="3" fillId="10" borderId="62" xfId="0" applyBorder="true" applyFill="true" applyAlignment="true" applyNumberFormat="true" applyFont="true">
      <alignment horizontal="right" vertical="center"/>
    </xf>
    <xf numFmtId="0" fontId="5" fillId="3" borderId="11" xfId="0" applyBorder="true" applyFill="true" applyAlignment="true" applyFont="true">
      <alignment horizontal="left" vertical="center"/>
    </xf>
    <xf numFmtId="0" fontId="3" fillId="4" borderId="63" xfId="0" applyBorder="true" applyFill="true" applyAlignment="true" applyFont="true">
      <alignment horizontal="justify" vertical="top"/>
    </xf>
    <xf numFmtId="0" fontId="3" fillId="4" borderId="64" xfId="0" applyBorder="true" applyFill="true" applyAlignment="true" applyFont="true">
      <alignment horizontal="justify" vertical="top"/>
    </xf>
    <xf numFmtId="0" fontId="3" fillId="4" borderId="64" xfId="0" applyBorder="true" applyFill="true" applyAlignment="true" applyFont="true">
      <alignment horizontal="justify" vertical="top"/>
    </xf>
    <xf numFmtId="0" fontId="3" fillId="4" borderId="64" xfId="0" applyBorder="true" applyFill="true" applyAlignment="true" applyFont="true">
      <alignment horizontal="justify" vertical="top"/>
    </xf>
    <xf numFmtId="0" fontId="3" fillId="4" borderId="64" xfId="0" applyBorder="true" applyFill="true" applyAlignment="true" applyFont="true">
      <alignment horizontal="justify" vertical="top"/>
    </xf>
    <xf numFmtId="0" fontId="3" fillId="4" borderId="64" xfId="0" applyBorder="true" applyFill="true" applyAlignment="true" applyFont="true">
      <alignment horizontal="justify" vertical="top"/>
    </xf>
    <xf numFmtId="0" fontId="3" fillId="4" borderId="64" xfId="0" applyBorder="true" applyFill="true" applyAlignment="true" applyFont="true">
      <alignment horizontal="justify" vertical="top"/>
    </xf>
    <xf numFmtId="0" fontId="3" fillId="4" borderId="65" xfId="0" applyBorder="true" applyFill="true" applyAlignment="true" applyFont="true">
      <alignment horizontal="justify" vertical="top"/>
    </xf>
    <xf numFmtId="0" fontId="3" fillId="4" borderId="66" xfId="0" applyBorder="true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67" xfId="0" applyBorder="true" applyFill="true" applyAlignment="true" applyFont="true">
      <alignment horizontal="justify" vertical="top"/>
    </xf>
    <xf numFmtId="0" fontId="3" fillId="4" borderId="66" xfId="0" applyBorder="true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67" xfId="0" applyBorder="true" applyFill="true" applyAlignment="true" applyFont="true">
      <alignment horizontal="justify" vertical="top"/>
    </xf>
    <xf numFmtId="0" fontId="3" fillId="4" borderId="66" xfId="0" applyBorder="true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0" xfId="0" applyFill="true" applyAlignment="true" applyFont="true">
      <alignment horizontal="justify" vertical="top"/>
    </xf>
    <xf numFmtId="0" fontId="3" fillId="4" borderId="67" xfId="0" applyBorder="true" applyFill="true" applyAlignment="true" applyFont="true">
      <alignment horizontal="justify" vertical="top"/>
    </xf>
    <xf numFmtId="0" fontId="3" fillId="4" borderId="68" xfId="0" applyBorder="true" applyFill="true" applyAlignment="true" applyFont="true">
      <alignment horizontal="justify" vertical="top"/>
    </xf>
    <xf numFmtId="0" fontId="3" fillId="4" borderId="69" xfId="0" applyBorder="true" applyFill="true" applyAlignment="true" applyFont="true">
      <alignment horizontal="justify" vertical="top"/>
    </xf>
    <xf numFmtId="0" fontId="3" fillId="4" borderId="69" xfId="0" applyBorder="true" applyFill="true" applyAlignment="true" applyFont="true">
      <alignment horizontal="justify" vertical="top"/>
    </xf>
    <xf numFmtId="0" fontId="3" fillId="4" borderId="69" xfId="0" applyBorder="true" applyFill="true" applyAlignment="true" applyFont="true">
      <alignment horizontal="justify" vertical="top"/>
    </xf>
    <xf numFmtId="0" fontId="3" fillId="4" borderId="69" xfId="0" applyBorder="true" applyFill="true" applyAlignment="true" applyFont="true">
      <alignment horizontal="justify" vertical="top"/>
    </xf>
    <xf numFmtId="0" fontId="3" fillId="4" borderId="69" xfId="0" applyBorder="true" applyFill="true" applyAlignment="true" applyFont="true">
      <alignment horizontal="justify" vertical="top"/>
    </xf>
    <xf numFmtId="0" fontId="3" fillId="4" borderId="69" xfId="0" applyBorder="true" applyFill="true" applyAlignment="true" applyFont="true">
      <alignment horizontal="justify" vertical="top"/>
    </xf>
    <xf numFmtId="0" fontId="3" fillId="4" borderId="70" xfId="0" applyBorder="true" applyFill="true" applyAlignment="true" applyFont="true">
      <alignment horizontal="justify" vertical="top"/>
    </xf>
    <xf numFmtId="0" fontId="4" fillId="0" borderId="36" xfId="0" applyBorder="true" applyAlignment="true" applyFont="true">
      <alignment vertical="center"/>
    </xf>
    <xf numFmtId="0" fontId="3" fillId="0" borderId="37" xfId="0" applyBorder="true" applyAlignment="true" applyFont="true">
      <alignment vertical="center"/>
    </xf>
    <xf numFmtId="0" fontId="3" fillId="0" borderId="38" xfId="0" applyBorder="true" applyAlignment="true" applyFont="true">
      <alignment vertical="center"/>
    </xf>
    <xf numFmtId="0" fontId="5" fillId="3" borderId="71" xfId="0" applyBorder="true" applyFill="true" applyAlignment="true" applyFont="true">
      <alignment horizontal="center" vertical="center"/>
    </xf>
    <xf numFmtId="0" fontId="5" fillId="3" borderId="49" xfId="0" applyBorder="true" applyFill="true" applyAlignment="true" applyFont="true">
      <alignment horizontal="center" vertical="center" wrapText="true"/>
    </xf>
    <xf numFmtId="0" fontId="3" fillId="0" borderId="72" xfId="0" applyBorder="true" applyAlignment="true" applyFont="true">
      <alignment horizontal="left" vertical="center"/>
    </xf>
    <xf numFmtId="41" fontId="3" fillId="0" borderId="42" xfId="0" applyBorder="true" applyAlignment="true" applyNumberFormat="true" applyFont="true">
      <alignment horizontal="right" vertical="center"/>
    </xf>
    <xf numFmtId="41" fontId="3" fillId="0" borderId="40" xfId="0" applyBorder="true" applyAlignment="true" applyNumberFormat="true" applyFont="true">
      <alignment horizontal="right" vertical="center"/>
    </xf>
    <xf numFmtId="41" fontId="3" fillId="0" borderId="43" xfId="0" applyBorder="true" applyAlignment="true" applyNumberFormat="true" applyFont="true">
      <alignment horizontal="right" vertical="center"/>
    </xf>
    <xf numFmtId="41" fontId="3" fillId="0" borderId="73" xfId="0" applyBorder="true" applyAlignment="true" applyNumberFormat="true" applyFont="true">
      <alignment horizontal="right" vertical="center"/>
    </xf>
    <xf numFmtId="0" fontId="3" fillId="0" borderId="74" xfId="0" applyBorder="true" applyAlignment="true" applyFont="true">
      <alignment horizontal="left" vertical="center"/>
    </xf>
    <xf numFmtId="41" fontId="3" fillId="0" borderId="23" xfId="0" applyBorder="true" applyAlignment="true" applyNumberFormat="true" applyFont="true">
      <alignment horizontal="right" vertical="center"/>
    </xf>
    <xf numFmtId="41" fontId="3" fillId="0" borderId="24" xfId="0" applyBorder="true" applyAlignment="true" applyNumberFormat="true" applyFont="true">
      <alignment horizontal="right" vertical="center"/>
    </xf>
    <xf numFmtId="41" fontId="3" fillId="0" borderId="47" xfId="0" applyBorder="true" applyAlignment="true" applyNumberFormat="true" applyFont="true">
      <alignment horizontal="right" vertical="center"/>
    </xf>
    <xf numFmtId="41" fontId="3" fillId="0" borderId="75" xfId="0" applyBorder="true" applyAlignment="true" applyNumberFormat="true" applyFont="true">
      <alignment horizontal="right" vertical="center"/>
    </xf>
    <xf numFmtId="41" fontId="3" fillId="10" borderId="75" xfId="0" applyBorder="true" applyFill="true" applyAlignment="true" applyNumberFormat="true" applyFont="true">
      <alignment horizontal="right" vertical="center"/>
    </xf>
    <xf numFmtId="0" fontId="3" fillId="0" borderId="76" xfId="0" applyBorder="true" applyAlignment="true" applyFont="true">
      <alignment horizontal="left" vertical="center"/>
    </xf>
    <xf numFmtId="41" fontId="3" fillId="0" borderId="58" xfId="0" applyBorder="true" applyAlignment="true" applyNumberFormat="true" applyFont="true">
      <alignment horizontal="right" vertical="center"/>
    </xf>
    <xf numFmtId="41" fontId="3" fillId="10" borderId="59" xfId="0" applyBorder="true" applyFill="true" applyAlignment="true" applyNumberFormat="true" applyFont="true">
      <alignment horizontal="right" vertical="center"/>
    </xf>
    <xf numFmtId="41" fontId="3" fillId="10" borderId="60" xfId="0" applyBorder="true" applyFill="true" applyAlignment="true" applyNumberFormat="true" applyFont="true">
      <alignment horizontal="right" vertical="center"/>
    </xf>
    <xf numFmtId="41" fontId="3" fillId="10" borderId="77" xfId="0" applyBorder="true" applyFill="true" applyAlignment="true" applyNumberFormat="true" applyFont="true">
      <alignment horizontal="right" vertical="center"/>
    </xf>
    <xf numFmtId="0" fontId="5" fillId="3" borderId="78" xfId="0" applyBorder="true" applyFill="true" applyAlignment="true" applyFont="true">
      <alignment horizontal="left" vertical="center"/>
    </xf>
    <xf numFmtId="41" fontId="5" fillId="3" borderId="79" xfId="0" applyBorder="true" applyFill="true" applyAlignment="true" applyNumberFormat="true" applyFont="true">
      <alignment horizontal="right" vertical="center"/>
    </xf>
    <xf numFmtId="41" fontId="5" fillId="3" borderId="80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top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81" xfId="0" applyBorder="true" applyFill="true" applyAlignment="true" applyFont="true">
      <alignment horizontal="center" vertical="center"/>
    </xf>
    <xf numFmtId="0" fontId="5" fillId="2" borderId="82" xfId="0" applyBorder="true" applyFill="true" applyAlignment="true" applyFont="true">
      <alignment horizontal="left" vertical="center"/>
    </xf>
    <xf numFmtId="0" fontId="5" fillId="2" borderId="83" xfId="0" applyBorder="true" applyFill="true" applyAlignment="true" applyFont="true">
      <alignment horizontal="left" vertical="center"/>
    </xf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84" xfId="0" applyBorder="true" applyFill="true" applyAlignment="true" applyFont="true">
      <alignment horizontal="center" vertical="center"/>
    </xf>
    <xf numFmtId="0" fontId="5" fillId="2" borderId="85" xfId="0" applyBorder="true" applyFill="true" applyAlignment="true" applyFont="true">
      <alignment horizontal="left" vertical="center"/>
    </xf>
    <xf numFmtId="0" fontId="5" fillId="2" borderId="86" xfId="0" applyBorder="true" applyFill="true" applyAlignment="true" applyFont="true">
      <alignment horizontal="left" vertical="center"/>
    </xf>
    <xf numFmtId="165" fontId="4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7" fillId="0" borderId="69" xfId="0" applyBorder="true" applyAlignment="true" applyFont="true">
      <alignment horizontal="left" vertical="center"/>
    </xf>
    <xf numFmtId="0" fontId="5" fillId="3" borderId="63" xfId="0" applyBorder="true" applyFill="true" applyAlignment="true" applyFont="true">
      <alignment horizontal="center" vertical="center" wrapText="true"/>
    </xf>
    <xf numFmtId="0" fontId="5" fillId="3" borderId="87" xfId="0" applyBorder="true" applyFill="true" applyAlignment="true" applyFont="true">
      <alignment horizontal="center" vertical="center"/>
    </xf>
    <xf numFmtId="49" fontId="5" fillId="3" borderId="82" xfId="0" applyBorder="true" applyFill="true" applyAlignment="true" applyNumberFormat="true" applyFont="true">
      <alignment horizontal="center" vertical="center" wrapText="true"/>
    </xf>
    <xf numFmtId="49" fontId="5" fillId="3" borderId="83" xfId="0" applyBorder="true" applyFill="true" applyAlignment="true" applyNumberFormat="true" applyFont="true">
      <alignment horizontal="center" vertical="center" wrapText="true"/>
    </xf>
    <xf numFmtId="49" fontId="5" fillId="3" borderId="81" xfId="0" applyBorder="true" applyFill="true" applyAlignment="true" applyNumberFormat="true" applyFont="true">
      <alignment horizontal="center" vertical="center" wrapText="true"/>
    </xf>
    <xf numFmtId="0" fontId="5" fillId="3" borderId="82" xfId="0" applyBorder="true" applyFill="true" applyAlignment="true" applyFont="true">
      <alignment horizontal="center" vertical="center"/>
    </xf>
    <xf numFmtId="0" fontId="5" fillId="3" borderId="83" xfId="0" applyBorder="true" applyFill="true" applyAlignment="true" applyFont="true">
      <alignment horizontal="center" vertical="center"/>
    </xf>
    <xf numFmtId="0" fontId="5" fillId="3" borderId="81" xfId="0" applyBorder="true" applyFill="true" applyAlignment="true" applyFont="true">
      <alignment horizontal="center" vertical="center"/>
    </xf>
    <xf numFmtId="0" fontId="5" fillId="3" borderId="88" xfId="0" applyBorder="true" applyFill="true" applyAlignment="true" applyFont="true">
      <alignment horizontal="center" vertical="center" wrapText="true"/>
    </xf>
    <xf numFmtId="0" fontId="5" fillId="3" borderId="89" xfId="0" applyBorder="true" applyFill="true" applyAlignment="true" applyFont="true">
      <alignment horizontal="center" vertical="center" wrapText="true"/>
    </xf>
    <xf numFmtId="0" fontId="5" fillId="3" borderId="66" xfId="0" applyBorder="true" applyFill="true" applyAlignment="true" applyFont="true">
      <alignment horizontal="center" vertical="center" wrapText="true"/>
    </xf>
    <xf numFmtId="0" fontId="5" fillId="3" borderId="7" xfId="0" applyBorder="true" applyFill="true" applyAlignmen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0" fontId="5" fillId="3" borderId="14" xfId="0" applyBorder="true" applyFill="true" applyAlignment="true" applyFont="true">
      <alignment horizontal="center" vertical="center" wrapText="true"/>
    </xf>
    <xf numFmtId="0" fontId="5" fillId="3" borderId="4" xfId="0" applyBorder="true" applyFill="true" applyAlignment="true" applyFont="true">
      <alignment horizontal="center" vertical="center" wrapText="true"/>
    </xf>
    <xf numFmtId="0" fontId="5" fillId="3" borderId="3" xfId="0" applyBorder="true" applyFill="true" applyAlignment="true" applyFont="true">
      <alignment horizontal="center" vertical="center" wrapText="true"/>
    </xf>
    <xf numFmtId="49" fontId="5" fillId="3" borderId="90" xfId="0" applyBorder="true" applyFill="true" applyAlignment="true" applyNumberFormat="true" applyFont="true">
      <alignment horizontal="center" vertical="center" wrapText="true"/>
    </xf>
    <xf numFmtId="0" fontId="5" fillId="3" borderId="91" xfId="0" applyBorder="true" applyFill="true" applyAlignment="true" applyFont="true">
      <alignment horizontal="center" vertical="center" wrapText="true"/>
    </xf>
    <xf numFmtId="0" fontId="5" fillId="3" borderId="66" xfId="0" applyBorder="true" applyFill="true" applyAlignmen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" xfId="0" applyBorder="true" applyFill="true" applyAlignmen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center" vertical="center" wrapText="true"/>
    </xf>
    <xf numFmtId="0" fontId="5" fillId="3" borderId="92" xfId="0" applyBorder="true" applyFill="true" applyAlignment="true" applyFont="true">
      <alignment horizontal="center" vertical="center" wrapText="true"/>
    </xf>
    <xf numFmtId="0" fontId="10" fillId="7" borderId="93" xfId="0" applyBorder="true" applyFill="true" applyAlignment="true" applyFont="true">
      <alignment horizontal="left" vertical="center"/>
    </xf>
    <xf numFmtId="0" fontId="10" fillId="7" borderId="86" xfId="0" applyBorder="true" applyFill="true" applyAlignment="true" applyFont="true">
      <alignment horizontal="left" vertical="center"/>
    </xf>
    <xf numFmtId="49" fontId="10" fillId="7" borderId="86" xfId="0" applyBorder="true" applyFill="true" applyAlignment="true" applyNumberFormat="true" applyFont="true">
      <alignment horizontal="left" vertical="center"/>
    </xf>
    <xf numFmtId="0" fontId="10" fillId="7" borderId="86" xfId="0" applyBorder="true" applyFill="true" applyAlignment="true" applyFont="true">
      <alignment vertical="center"/>
    </xf>
    <xf numFmtId="0" fontId="10" fillId="7" borderId="94" xfId="0" applyBorder="true" applyFill="true" applyAlignment="true" applyFont="true">
      <alignment vertical="center"/>
    </xf>
    <xf numFmtId="0" fontId="3" fillId="0" borderId="18" xfId="0" applyBorder="true" applyAlignment="true" applyFont="true">
      <alignment horizontal="center" vertical="center" wrapText="true"/>
    </xf>
    <xf numFmtId="0" fontId="3" fillId="0" borderId="19" xfId="0" applyBorder="true" applyAlignment="true" applyFont="true">
      <alignment horizontal="center" vertical="center" wrapText="true"/>
    </xf>
    <xf numFmtId="166" fontId="3" fillId="0" borderId="19" xfId="0" applyBorder="true" applyAlignment="true" applyNumberFormat="true" applyFont="true">
      <alignment vertical="center"/>
    </xf>
    <xf numFmtId="166" fontId="4" fillId="0" borderId="20" xfId="0" applyBorder="true" applyAlignment="true" applyNumberFormat="true" applyFont="true">
      <alignment vertical="center"/>
    </xf>
    <xf numFmtId="166" fontId="4" fillId="0" borderId="95" xfId="0" applyBorder="true" applyAlignment="true" applyNumberFormat="true" applyFont="true">
      <alignment vertical="center"/>
    </xf>
    <xf numFmtId="166" fontId="3" fillId="4" borderId="19" xfId="0" applyBorder="true" applyFill="true" applyAlignment="true" applyNumberFormat="true" applyFont="true">
      <alignment vertical="center"/>
    </xf>
    <xf numFmtId="166" fontId="4" fillId="0" borderId="96" xfId="0" applyBorder="true" applyAlignment="true" applyNumberFormat="true" applyFont="true">
      <alignment vertical="center"/>
    </xf>
    <xf numFmtId="166" fontId="4" fillId="0" borderId="19" xfId="0" applyBorder="true" applyAlignment="true" applyNumberFormat="true" applyFont="true">
      <alignment vertical="center"/>
    </xf>
    <xf numFmtId="0" fontId="3" fillId="0" borderId="23" xfId="0" applyBorder="true" applyAlignment="true" applyFont="true">
      <alignment horizontal="center" vertical="center" wrapText="true"/>
    </xf>
    <xf numFmtId="0" fontId="3" fillId="0" borderId="24" xfId="0" applyBorder="true" applyAlignment="true" applyFont="true">
      <alignment horizontal="center" vertical="center" wrapText="true"/>
    </xf>
    <xf numFmtId="166" fontId="4" fillId="0" borderId="46" xfId="0" applyBorder="true" applyAlignment="true" applyNumberFormat="true" applyFont="true">
      <alignment vertical="center"/>
    </xf>
    <xf numFmtId="166" fontId="3" fillId="0" borderId="24" xfId="0" applyBorder="true" applyAlignment="true" applyNumberFormat="true" applyFont="true">
      <alignment vertical="center"/>
    </xf>
    <xf numFmtId="166" fontId="4" fillId="0" borderId="47" xfId="0" applyBorder="true" applyAlignment="true" applyNumberFormat="true" applyFont="true">
      <alignment vertical="center"/>
    </xf>
    <xf numFmtId="166" fontId="3" fillId="4" borderId="19" xfId="0" applyBorder="true" applyFill="true" applyAlignment="true" applyNumberFormat="true" applyFont="true">
      <alignment vertical="center"/>
    </xf>
    <xf numFmtId="166" fontId="4" fillId="0" borderId="97" xfId="0" applyBorder="true" applyAlignment="true" applyNumberFormat="true" applyFont="true">
      <alignment vertical="center"/>
    </xf>
    <xf numFmtId="166" fontId="4" fillId="0" borderId="24" xfId="0" applyBorder="true" applyAlignment="true" applyNumberFormat="true" applyFont="true">
      <alignment vertical="center"/>
    </xf>
    <xf numFmtId="0" fontId="5" fillId="3" borderId="98" xfId="0" applyBorder="true" applyFill="true" applyAlignment="true" applyFont="true">
      <alignment vertical="center"/>
    </xf>
    <xf numFmtId="0" fontId="5" fillId="3" borderId="11" xfId="0" applyBorder="true" applyFill="true" applyAlignment="true" applyFont="true">
      <alignment vertical="center"/>
    </xf>
    <xf numFmtId="166" fontId="5" fillId="3" borderId="14" xfId="0" applyBorder="true" applyFill="true" applyAlignment="true" applyNumberFormat="true" applyFont="true">
      <alignment vertical="center"/>
    </xf>
    <xf numFmtId="166" fontId="5" fillId="3" borderId="90" xfId="0" applyBorder="true" applyFill="true" applyAlignment="true" applyNumberFormat="true" applyFont="true">
      <alignment vertical="center"/>
    </xf>
    <xf numFmtId="166" fontId="5" fillId="3" borderId="99" xfId="0" applyBorder="true" applyFill="true" applyAlignment="true" applyNumberFormat="true" applyFont="true">
      <alignment vertical="center"/>
    </xf>
    <xf numFmtId="166" fontId="4" fillId="0" borderId="23" xfId="0" applyBorder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0" fontId="4" fillId="0" borderId="100" xfId="0" applyBorder="true" applyAlignment="true" applyFont="true">
      <alignment horizontal="center" vertical="center" wrapText="true"/>
    </xf>
    <xf numFmtId="0" fontId="3" fillId="0" borderId="101" xfId="0" applyBorder="true" applyAlignment="true" applyFont="true">
      <alignment horizontal="center" vertical="center" wrapText="true"/>
    </xf>
    <xf numFmtId="166" fontId="3" fillId="0" borderId="101" xfId="0" applyBorder="true" applyAlignment="true" applyNumberFormat="true" applyFont="true">
      <alignment vertical="center"/>
    </xf>
    <xf numFmtId="166" fontId="4" fillId="0" borderId="102" xfId="0" applyBorder="true" applyAlignment="true" applyNumberFormat="true" applyFont="true">
      <alignment vertical="center"/>
    </xf>
    <xf numFmtId="166" fontId="4" fillId="0" borderId="100" xfId="0" applyBorder="true" applyAlignment="true" applyNumberFormat="true" applyFont="true">
      <alignment vertical="center"/>
    </xf>
    <xf numFmtId="166" fontId="4" fillId="0" borderId="103" xfId="0" applyBorder="true" applyAlignment="true" applyNumberFormat="true" applyFont="true">
      <alignment vertical="center"/>
    </xf>
    <xf numFmtId="166" fontId="3" fillId="4" borderId="101" xfId="0" applyBorder="true" applyFill="true" applyAlignment="true" applyNumberFormat="true" applyFont="true">
      <alignment vertical="center"/>
    </xf>
    <xf numFmtId="166" fontId="4" fillId="0" borderId="104" xfId="0" applyBorder="true" applyAlignment="true" applyNumberFormat="true" applyFont="true">
      <alignment vertical="center"/>
    </xf>
    <xf numFmtId="166" fontId="4" fillId="0" borderId="101" xfId="0" applyBorder="true" applyAlignment="true" applyNumberFormat="true" applyFont="true">
      <alignment vertical="center"/>
    </xf>
    <xf numFmtId="0" fontId="3" fillId="0" borderId="25" xfId="0" applyBorder="true" applyAlignment="true" applyFont="true">
      <alignment horizontal="center" vertical="center" wrapText="true"/>
    </xf>
    <xf numFmtId="0" fontId="3" fillId="0" borderId="26" xfId="0" applyBorder="true" applyAlignment="true" applyFont="true">
      <alignment horizontal="center" vertical="center" wrapText="true"/>
    </xf>
    <xf numFmtId="166" fontId="4" fillId="0" borderId="62" xfId="0" applyBorder="true" applyAlignment="true" applyNumberFormat="true" applyFont="true">
      <alignment vertical="center"/>
    </xf>
    <xf numFmtId="166" fontId="4" fillId="0" borderId="25" xfId="0" applyBorder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166" fontId="4" fillId="0" borderId="105" xfId="0" applyBorder="true" applyAlignment="true" applyNumberFormat="true" applyFont="true">
      <alignment vertical="center"/>
    </xf>
    <xf numFmtId="166" fontId="4" fillId="0" borderId="26" xfId="0" applyBorder="true" applyAlignment="true" applyNumberFormat="true" applyFont="true">
      <alignment vertical="center"/>
    </xf>
    <xf numFmtId="166" fontId="4" fillId="0" borderId="50" xfId="0" applyBorder="true" applyAlignment="true" applyNumberFormat="true" applyFont="true">
      <alignment vertical="center"/>
    </xf>
    <xf numFmtId="0" fontId="5" fillId="3" borderId="98" xfId="0" applyBorder="true" applyFill="true" applyAlignment="true" applyFont="true">
      <alignment vertical="center" wrapText="true"/>
    </xf>
    <xf numFmtId="0" fontId="5" fillId="3" borderId="11" xfId="0" applyBorder="true" applyFill="true" applyAlignment="true" applyFont="true">
      <alignment vertical="center" wrapText="true"/>
    </xf>
    <xf numFmtId="0" fontId="4" fillId="0" borderId="25" xfId="0" applyBorder="true" applyAlignment="true" applyFont="true">
      <alignment horizontal="center" vertical="center" wrapText="true"/>
    </xf>
    <xf numFmtId="166" fontId="3" fillId="0" borderId="26" xfId="0" applyBorder="true" applyAlignment="true" applyNumberFormat="true" applyFont="true">
      <alignment vertical="center"/>
    </xf>
    <xf numFmtId="166" fontId="5" fillId="3" borderId="8" xfId="0" applyBorder="true" applyFill="true" applyAlignment="true" applyNumberFormat="true" applyFont="true">
      <alignment vertical="center"/>
    </xf>
    <xf numFmtId="0" fontId="4" fillId="0" borderId="93" xfId="0" applyBorder="true" applyAlignment="true" applyFont="true">
      <alignment horizontal="center" vertical="center" wrapText="true"/>
    </xf>
    <xf numFmtId="0" fontId="4" fillId="0" borderId="94" xfId="0" applyBorder="true" applyAlignment="true" applyFont="true">
      <alignment horizontal="center" vertical="center" wrapText="true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106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4" borderId="106" xfId="0" applyBorder="true" applyFill="true" applyAlignment="true" applyNumberFormat="true" applyFont="true">
      <alignment horizontal="center" vertical="center"/>
    </xf>
    <xf numFmtId="49" fontId="4" fillId="4" borderId="106" xfId="0" applyBorder="true" applyFill="true" applyAlignment="true" applyNumberFormat="true" applyFont="true">
      <alignment horizontal="center" vertical="center"/>
    </xf>
    <xf numFmtId="49" fontId="4" fillId="4" borderId="106" xfId="0" applyBorder="true" applyFill="true" applyAlignment="true" applyNumberFormat="true" applyFont="true">
      <alignment horizontal="center" vertical="center"/>
    </xf>
    <xf numFmtId="49" fontId="4" fillId="4" borderId="106" xfId="0" applyBorder="true" applyFill="true" applyAlignment="true" applyNumberFormat="true" applyFont="true">
      <alignment horizontal="center" vertical="center"/>
    </xf>
    <xf numFmtId="49" fontId="4" fillId="0" borderId="109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7" xfId="0" applyBorder="true" applyAlignment="true" applyNumberFormat="true" applyFont="true">
      <alignment horizontal="center" vertical="center"/>
    </xf>
    <xf numFmtId="49" fontId="4" fillId="0" borderId="108" xfId="0" applyBorder="true" applyAlignment="true" applyNumberFormat="true" applyFont="true">
      <alignment horizontal="center" vertical="center"/>
    </xf>
    <xf numFmtId="49" fontId="4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0" fontId="0" fillId="4" borderId="63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4" xfId="0" applyBorder="true" applyFill="true" applyAlignment="true">
      <alignment horizontal="justify" vertical="top" wrapText="true"/>
    </xf>
    <xf numFmtId="0" fontId="0" fillId="4" borderId="65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67" xfId="0" applyBorder="true" applyFill="true" applyAlignment="true">
      <alignment horizontal="justify" vertical="top" wrapText="true"/>
    </xf>
    <xf numFmtId="0" fontId="0" fillId="4" borderId="66" xfId="0" applyBorder="true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67" xfId="0" applyBorder="true" applyFill="true" applyAlignment="true">
      <alignment horizontal="justify" vertical="top" wrapText="true"/>
    </xf>
    <xf numFmtId="0" fontId="0" fillId="4" borderId="68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69" xfId="0" applyBorder="true" applyFill="true" applyAlignment="true">
      <alignment horizontal="justify" vertical="top" wrapText="true"/>
    </xf>
    <xf numFmtId="0" fontId="0" fillId="4" borderId="70" xfId="0" applyBorder="true" applyFill="true" applyAlignment="true">
      <alignment horizontal="justify" vertical="top" wrapText="true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horizontal="left" vertical="center"/>
    </xf>
    <xf numFmtId="0" fontId="14" fillId="0" borderId="0" xfId="0" applyAlignment="true" applyFont="true">
      <alignment vertical="center"/>
    </xf>
    <xf numFmtId="0" fontId="14" fillId="0" borderId="0" xfId="0" applyAlignment="true" applyFont="true">
      <alignment horizontal="left" vertical="center"/>
    </xf>
    <xf numFmtId="0" fontId="15" fillId="0" borderId="0" xfId="0" applyAlignment="true" applyFont="true">
      <alignment vertical="center"/>
    </xf>
    <xf numFmtId="49" fontId="15" fillId="0" borderId="0" xfId="0" applyAlignment="true" applyNumberForma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0" fontId="15" fillId="0" borderId="0" xfId="0" applyAlignment="true" applyFont="true">
      <alignment horizontal="center" vertical="center"/>
    </xf>
    <xf numFmtId="0" fontId="16" fillId="0" borderId="0" xfId="0" applyAlignment="true" applyFont="true">
      <alignment vertical="center"/>
    </xf>
    <xf numFmtId="0" fontId="17" fillId="3" borderId="81" xfId="0" applyBorder="true" applyFill="true" applyAlignment="true" applyFont="true">
      <alignment horizontal="center" vertical="center" wrapText="true"/>
    </xf>
    <xf numFmtId="0" fontId="17" fillId="3" borderId="110" xfId="0" applyBorder="true" applyFill="true" applyAlignment="true" applyFont="true">
      <alignment horizontal="center" vertical="center" wrapText="true"/>
    </xf>
    <xf numFmtId="0" fontId="17" fillId="3" borderId="82" xfId="0" applyBorder="true" applyFill="true" applyAlignment="true" applyFont="true">
      <alignment horizontal="center" vertical="center" wrapText="true"/>
    </xf>
    <xf numFmtId="0" fontId="17" fillId="3" borderId="11" xfId="0" applyBorder="true" applyFill="true" applyAlignment="true" applyFont="true">
      <alignment horizontal="center" vertical="center" wrapText="true"/>
    </xf>
    <xf numFmtId="0" fontId="17" fillId="3" borderId="14" xfId="0" applyBorder="true" applyFill="true" applyAlignment="true" applyFont="true">
      <alignment horizontal="center" vertical="center" wrapText="true"/>
    </xf>
    <xf numFmtId="0" fontId="17" fillId="3" borderId="9" xfId="0" applyBorder="true" applyFill="true" applyAlignment="true" applyFont="true">
      <alignment horizontal="center" vertical="center" wrapText="true"/>
    </xf>
    <xf numFmtId="0" fontId="17" fillId="3" borderId="111" xfId="0" applyBorder="true" applyFill="true" applyAlignment="true" applyFont="true">
      <alignment horizontal="center" vertical="center" wrapText="true"/>
    </xf>
    <xf numFmtId="0" fontId="17" fillId="3" borderId="85" xfId="0" applyBorder="true" applyFill="true" applyAlignment="true" applyFont="true">
      <alignment horizontal="center" vertical="center" wrapText="true"/>
    </xf>
    <xf numFmtId="0" fontId="18" fillId="3" borderId="7" xfId="0" applyBorder="true" applyFill="true" applyAlignment="true" applyFont="true">
      <alignment horizontal="center" vertical="center" wrapText="true"/>
    </xf>
    <xf numFmtId="0" fontId="18" fillId="3" borderId="13" xfId="0" applyBorder="true" applyFill="true" applyAlignment="true" applyFont="true">
      <alignment horizontal="center" vertical="center" wrapText="true"/>
    </xf>
    <xf numFmtId="0" fontId="18" fillId="3" borderId="112" xfId="0" applyBorder="true" applyFill="true" applyAlignment="true" applyFont="true">
      <alignment vertical="center" wrapText="true"/>
    </xf>
    <xf numFmtId="0" fontId="18" fillId="3" borderId="92" xfId="0" applyBorder="true" applyFill="true" applyAlignment="true" applyFont="true">
      <alignment horizontal="center" vertical="center" wrapText="true"/>
    </xf>
    <xf numFmtId="167" fontId="16" fillId="0" borderId="113" xfId="0" applyBorder="true" applyAlignment="true" applyNumberFormat="true" applyFont="true">
      <alignment vertical="center"/>
    </xf>
    <xf numFmtId="167" fontId="16" fillId="10" borderId="113" xfId="0" applyBorder="true" applyFill="true" applyAlignment="true" applyNumberFormat="true" applyFont="true">
      <alignment vertical="center" wrapText="true"/>
    </xf>
    <xf numFmtId="167" fontId="10" fillId="0" borderId="113" xfId="0" applyBorder="true" applyAlignment="true" applyNumberFormat="true" applyFont="true">
      <alignment vertical="center" wrapText="true"/>
    </xf>
    <xf numFmtId="167" fontId="10" fillId="0" borderId="113" xfId="0" applyBorder="true" applyAlignment="true" applyNumberFormat="true" applyFont="true">
      <alignment vertical="center"/>
    </xf>
    <xf numFmtId="167" fontId="16" fillId="0" borderId="106" xfId="0" applyBorder="true" applyAlignment="true" applyNumberFormat="true" applyFont="true">
      <alignment vertical="center"/>
    </xf>
    <xf numFmtId="0" fontId="18" fillId="3" borderId="14" xfId="0" applyBorder="true" applyFill="true" applyAlignment="true" applyFont="true">
      <alignment horizontal="center" vertical="center" wrapText="true"/>
    </xf>
    <xf numFmtId="0" fontId="18" fillId="3" borderId="99" xfId="0" applyBorder="true" applyFill="true" applyAlignment="true" applyFont="true">
      <alignment horizontal="center" vertical="center" wrapText="true"/>
    </xf>
    <xf numFmtId="0" fontId="18" fillId="3" borderId="112" xfId="0" applyBorder="true" applyFill="true" applyAlignment="true" applyFont="true">
      <alignment horizontal="center" vertical="center" wrapText="true"/>
    </xf>
    <xf numFmtId="0" fontId="18" fillId="3" borderId="8" xfId="0" applyBorder="true" applyFill="true" applyAlignment="true" applyFont="true">
      <alignment horizontal="center" vertical="center" wrapText="true"/>
    </xf>
    <xf numFmtId="0" fontId="18" fillId="3" borderId="91" xfId="0" applyBorder="true" applyFill="true" applyAlignment="true" applyFont="true">
      <alignment horizontal="center" vertical="center" wrapText="true"/>
    </xf>
    <xf numFmtId="0" fontId="10" fillId="0" borderId="0" xfId="0" applyAlignment="true" applyFont="true">
      <alignment vertical="center"/>
    </xf>
    <xf numFmtId="167" fontId="17" fillId="3" borderId="14" xfId="0" applyBorder="true" applyFill="true" applyAlignment="true" applyNumberFormat="true" applyFont="true">
      <alignment vertical="center"/>
    </xf>
    <xf numFmtId="167" fontId="17" fillId="3" borderId="9" xfId="0" applyBorder="true" applyFill="true" applyAlignment="true" applyNumberFormat="true" applyFont="true">
      <alignment vertical="center"/>
    </xf>
    <xf numFmtId="167" fontId="16" fillId="0" borderId="114" xfId="0" applyBorder="true" applyAlignment="true" applyNumberFormat="true" applyFont="true">
      <alignment vertical="center"/>
    </xf>
    <xf numFmtId="167" fontId="10" fillId="0" borderId="114" xfId="0" applyBorder="true" applyAlignment="true" applyNumberFormat="true" applyFont="true">
      <alignment vertical="center" wrapText="true"/>
    </xf>
    <xf numFmtId="167" fontId="10" fillId="0" borderId="114" xfId="0" applyBorder="true" applyAlignment="true" applyNumberFormat="true" applyFont="true">
      <alignment vertical="center"/>
    </xf>
    <xf numFmtId="167" fontId="16" fillId="0" borderId="63" xfId="0" applyBorder="true" applyAlignment="true" applyNumberFormat="true" applyFont="true">
      <alignment vertical="center"/>
    </xf>
    <xf numFmtId="167" fontId="16" fillId="0" borderId="115" xfId="0" applyBorder="true" applyAlignment="true" applyNumberFormat="true" applyFont="true">
      <alignment vertical="center"/>
    </xf>
    <xf numFmtId="167" fontId="16" fillId="10" borderId="115" xfId="0" applyBorder="true" applyFill="true" applyAlignment="true" applyNumberFormat="true" applyFont="true">
      <alignment vertical="center" wrapText="true"/>
    </xf>
    <xf numFmtId="167" fontId="10" fillId="0" borderId="115" xfId="0" applyBorder="true" applyAlignment="true" applyNumberFormat="true" applyFont="true">
      <alignment vertical="center" wrapText="true"/>
    </xf>
    <xf numFmtId="167" fontId="10" fillId="0" borderId="115" xfId="0" applyBorder="true" applyAlignment="true" applyNumberFormat="true" applyFont="true">
      <alignment vertical="center"/>
    </xf>
    <xf numFmtId="167" fontId="16" fillId="0" borderId="68" xfId="0" applyBorder="true" applyAlignment="true" applyNumberFormat="true" applyFont="true">
      <alignment vertical="center"/>
    </xf>
    <xf numFmtId="167" fontId="16" fillId="10" borderId="113" xfId="0" applyBorder="true" applyFill="true" applyAlignment="true" applyNumberFormat="true" applyFont="true">
      <alignment vertical="center"/>
    </xf>
    <xf numFmtId="0" fontId="17" fillId="3" borderId="84" xfId="0" applyBorder="true" applyFill="true" applyAlignment="true" applyFont="true">
      <alignment horizontal="center" vertical="center" wrapText="true"/>
    </xf>
    <xf numFmtId="167" fontId="17" fillId="3" borderId="116" xfId="0" applyBorder="true" applyFill="true" applyAlignment="true" applyNumberFormat="true" applyFont="true">
      <alignment vertical="center"/>
    </xf>
    <xf numFmtId="167" fontId="17" fillId="3" borderId="117" xfId="0" applyBorder="true" applyFill="true" applyAlignment="true" applyNumberFormat="true" applyFont="true">
      <alignment vertical="center"/>
    </xf>
    <xf numFmtId="49" fontId="2" fillId="0" borderId="0" xfId="0" applyAlignment="true" applyNumberFormat="true" applyFont="true">
      <alignment horizontal="center" vertical="center"/>
    </xf>
    <xf numFmtId="0" fontId="1" fillId="0" borderId="0" xfId="0" applyAlignment="true" applyFont="true">
      <alignment vertical="center"/>
    </xf>
    <xf numFmtId="0" fontId="2" fillId="0" borderId="0" xfId="0" applyAlignment="true" applyFont="true">
      <alignment horizontal="right" vertical="center"/>
    </xf>
    <xf numFmtId="0" fontId="3" fillId="0" borderId="0" xfId="0" applyFont="true"/>
    <xf numFmtId="0" fontId="8" fillId="0" borderId="0" xfId="0" applyAlignment="true" applyFont="true">
      <alignment vertical="center"/>
    </xf>
    <xf numFmtId="49" fontId="8" fillId="0" borderId="0" xfId="0" applyAlignment="true" applyNumberFormat="true" applyFont="true">
      <alignment vertical="center"/>
    </xf>
    <xf numFmtId="0" fontId="8" fillId="0" borderId="0" xfId="0" applyAlignment="true" applyFont="true">
      <alignment horizontal="right"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8" fillId="0" borderId="0" xfId="0" applyFont="true"/>
    <xf numFmtId="0" fontId="8" fillId="0" borderId="0" xfId="0" applyAlignment="true" applyFont="true">
      <alignment horizontal="right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8" fillId="0" borderId="0" xfId="0" applyAlignment="true" applyNumberFormat="true" applyFont="true">
      <alignment horizontal="center" vertical="center"/>
    </xf>
    <xf numFmtId="49" fontId="10" fillId="0" borderId="12" xfId="0" applyBorder="true" applyAlignment="true" applyNumberFormat="true" applyFont="true">
      <alignment horizontal="left"/>
    </xf>
    <xf numFmtId="0" fontId="8" fillId="0" borderId="0" xfId="0" applyAlignment="true" applyFont="true">
      <alignment horizontal="left" vertical="center"/>
    </xf>
    <xf numFmtId="0" fontId="8" fillId="11" borderId="0" xfId="0" applyFill="true" applyAlignment="true" applyFont="true">
      <alignment horizontal="right" vertical="center"/>
    </xf>
    <xf numFmtId="49" fontId="5" fillId="3" borderId="4" xfId="0" applyBorder="true" applyFill="true" applyAlignment="true" applyNumberFormat="true" applyFont="true">
      <alignment horizontal="center" vertical="center"/>
    </xf>
    <xf numFmtId="49" fontId="5" fillId="3" borderId="5" xfId="0" applyBorder="true" applyFill="true" applyAlignment="true" applyNumberFormat="true" applyFont="true">
      <alignment horizontal="center" vertical="center"/>
    </xf>
    <xf numFmtId="49" fontId="5" fillId="3" borderId="3" xfId="0" applyBorder="true" applyFill="true" applyAlignment="true" applyNumberFormat="true" applyFont="true">
      <alignment horizontal="center" vertical="center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10" xfId="0" applyBorder="true" applyFill="true" applyAlignment="true" applyNumberFormat="true" applyFont="true">
      <alignment horizontal="center" vertical="center" wrapText="true"/>
    </xf>
    <xf numFmtId="49" fontId="5" fillId="3" borderId="11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0" fontId="3" fillId="0" borderId="0" xfId="0" applyAlignment="true" applyFont="true">
      <alignment vertical="center"/>
    </xf>
    <xf numFmtId="0" fontId="4" fillId="12" borderId="113" xfId="0" applyBorder="true" applyFill="true" applyAlignment="true" applyFont="true">
      <alignment horizontal="center" vertical="center"/>
    </xf>
    <xf numFmtId="49" fontId="5" fillId="3" borderId="6" xfId="0" applyBorder="true" applyFill="true" applyAlignment="true" applyNumberFormat="true" applyFont="true">
      <alignment horizontal="center" vertical="center"/>
    </xf>
    <xf numFmtId="49" fontId="5" fillId="3" borderId="0" xfId="0" applyFill="true" applyAlignment="true" applyNumberFormat="true" applyFont="true">
      <alignment horizontal="center" vertical="center"/>
    </xf>
    <xf numFmtId="49" fontId="5" fillId="3" borderId="7" xfId="0" applyBorder="true" applyFill="true" applyAlignment="true" applyNumberForma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166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/>
    </xf>
    <xf numFmtId="49" fontId="5" fillId="3" borderId="6" xfId="0" applyBorder="true" applyFill="true" applyAlignment="true" applyNumberFormat="true" applyFont="true">
      <alignment horizontal="center" vertical="center" wrapText="true"/>
    </xf>
    <xf numFmtId="0" fontId="19" fillId="12" borderId="113" xfId="0" applyBorder="true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/>
    </xf>
    <xf numFmtId="49" fontId="5" fillId="3" borderId="12" xfId="0" applyBorder="true" applyFill="true" applyAlignment="true" applyNumberFormat="true" applyFont="true">
      <alignment horizontal="center" vertical="center"/>
    </xf>
    <xf numFmtId="49" fontId="5" fillId="3" borderId="1" xfId="0" applyBorder="true" applyFill="true" applyAlignment="true" applyNumberFormat="true" applyFont="true">
      <alignment horizontal="center" vertical="center"/>
    </xf>
    <xf numFmtId="166" fontId="5" fillId="3" borderId="14" xfId="0" applyBorder="true" applyFill="true" applyAlignment="true" applyNumberFormat="true" applyFont="true">
      <alignment horizontal="center" vertical="center"/>
    </xf>
    <xf numFmtId="49" fontId="5" fillId="3" borderId="13" xfId="0" applyBorder="true" applyFill="true" applyAlignment="true" applyNumberFormat="true" applyFont="true">
      <alignment horizontal="center" vertical="center" wrapText="true"/>
    </xf>
    <xf numFmtId="49" fontId="5" fillId="3" borderId="13" xfId="0" applyBorder="true" applyFill="true" applyAlignment="true" applyNumberFormat="true" applyFont="true">
      <alignment horizontal="center" vertical="center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horizontal="right" vertical="center"/>
    </xf>
    <xf numFmtId="0" fontId="4" fillId="12" borderId="113" xfId="0" applyBorder="true" applyFill="true" applyAlignment="true" applyFont="true">
      <alignment horizontal="right" vertical="center"/>
    </xf>
    <xf numFmtId="0" fontId="3" fillId="0" borderId="15" xfId="0" applyBorder="true" applyAlignment="true" applyFont="true">
      <alignment horizontal="left" vertical="center"/>
    </xf>
    <xf numFmtId="0" fontId="3" fillId="0" borderId="118" xfId="0" applyBorder="true" applyAlignment="true" applyFont="true">
      <alignment horizontal="left" vertical="center"/>
    </xf>
    <xf numFmtId="0" fontId="3" fillId="0" borderId="16" xfId="0" applyBorder="true" applyAlignment="true" applyFont="true">
      <alignment horizontal="left" vertical="center"/>
    </xf>
    <xf numFmtId="168" fontId="4" fillId="0" borderId="17" xfId="0" applyBorder="true" applyAlignment="true" applyNumberFormat="true" applyFont="true">
      <alignment horizontal="right" vertical="center"/>
    </xf>
    <xf numFmtId="168" fontId="4" fillId="6" borderId="119" xfId="0" applyBorder="true" applyFill="true" applyAlignment="true" applyNumberFormat="true" applyFont="true">
      <alignment horizontal="right" vertical="center"/>
    </xf>
    <xf numFmtId="168" fontId="4" fillId="0" borderId="42" xfId="0" applyBorder="true" applyAlignment="true" applyNumberFormat="true" applyFont="true">
      <alignment horizontal="right" vertical="center"/>
    </xf>
    <xf numFmtId="168" fontId="3" fillId="0" borderId="40" xfId="0" applyBorder="true" applyAlignment="true" applyNumberFormat="true" applyFont="true">
      <alignment horizontal="right" vertical="center"/>
    </xf>
    <xf numFmtId="168" fontId="4" fillId="0" borderId="40" xfId="0" applyBorder="true" applyAlignment="true" applyNumberFormat="true" applyFont="true">
      <alignment horizontal="right" vertical="center"/>
    </xf>
    <xf numFmtId="168" fontId="4" fillId="0" borderId="43" xfId="0" applyBorder="true" applyAlignment="true" applyNumberFormat="true" applyFont="true">
      <alignment horizontal="right" vertical="center"/>
    </xf>
    <xf numFmtId="168" fontId="4" fillId="4" borderId="120" xfId="0" applyBorder="true" applyFill="true" applyAlignment="true" applyNumberFormat="true" applyFont="true">
      <alignment horizontal="right" vertical="center"/>
    </xf>
    <xf numFmtId="166" fontId="4" fillId="12" borderId="113" xfId="0" applyBorder="true" applyFill="true" applyAlignment="true" applyNumberFormat="true" applyFont="true">
      <alignment horizontal="right" vertical="center"/>
    </xf>
    <xf numFmtId="168" fontId="3" fillId="0" borderId="0" xfId="0" applyAlignment="true" applyNumberFormat="true" applyFont="true">
      <alignment vertical="center"/>
    </xf>
    <xf numFmtId="0" fontId="3" fillId="0" borderId="21" xfId="0" applyBorder="true" applyAlignment="true" applyFont="true">
      <alignment horizontal="left" vertical="center"/>
    </xf>
    <xf numFmtId="0" fontId="3" fillId="0" borderId="120" xfId="0" applyBorder="true" applyAlignment="true" applyFont="true">
      <alignment horizontal="left" vertical="center"/>
    </xf>
    <xf numFmtId="0" fontId="3" fillId="0" borderId="22" xfId="0" applyBorder="true" applyAlignment="true" applyFont="true">
      <alignment horizontal="left" vertical="center"/>
    </xf>
    <xf numFmtId="168" fontId="4" fillId="0" borderId="121" xfId="0" applyBorder="true" applyAlignment="true" applyNumberFormat="true" applyFont="true">
      <alignment horizontal="right" vertical="center"/>
    </xf>
    <xf numFmtId="168" fontId="4" fillId="6" borderId="122" xfId="0" applyBorder="true" applyFill="true" applyAlignment="true" applyNumberFormat="true" applyFont="true">
      <alignment horizontal="right" vertical="center"/>
    </xf>
    <xf numFmtId="168" fontId="4" fillId="0" borderId="23" xfId="0" applyBorder="true" applyAlignment="true" applyNumberFormat="true" applyFont="true">
      <alignment horizontal="right" vertical="center"/>
    </xf>
    <xf numFmtId="168" fontId="3" fillId="0" borderId="24" xfId="0" applyBorder="true" applyAlignment="true" applyNumberFormat="true" applyFont="true">
      <alignment horizontal="right" vertical="center"/>
    </xf>
    <xf numFmtId="168" fontId="4" fillId="0" borderId="24" xfId="0" applyBorder="true" applyAlignment="true" applyNumberFormat="true" applyFont="true">
      <alignment horizontal="right" vertical="center"/>
    </xf>
    <xf numFmtId="168" fontId="4" fillId="0" borderId="47" xfId="0" applyBorder="true" applyAlignment="true" applyNumberFormat="true" applyFont="true">
      <alignment horizontal="right" vertical="center"/>
    </xf>
    <xf numFmtId="168" fontId="4" fillId="4" borderId="120" xfId="0" applyBorder="true" applyFill="true" applyAlignment="true" applyNumberFormat="true" applyFont="true">
      <alignment horizontal="right" vertical="center"/>
    </xf>
    <xf numFmtId="0" fontId="3" fillId="0" borderId="123" xfId="0" applyBorder="true" applyAlignment="true" applyFont="true">
      <alignment horizontal="left" vertical="center"/>
    </xf>
    <xf numFmtId="0" fontId="3" fillId="0" borderId="124" xfId="0" applyBorder="true" applyAlignment="true" applyFont="true">
      <alignment horizontal="left" vertical="center"/>
    </xf>
    <xf numFmtId="0" fontId="3" fillId="0" borderId="125" xfId="0" applyBorder="true" applyAlignment="true" applyFont="true">
      <alignment horizontal="left" vertical="center"/>
    </xf>
    <xf numFmtId="168" fontId="4" fillId="0" borderId="126" xfId="0" applyBorder="true" applyAlignment="true" applyNumberFormat="true" applyFont="true">
      <alignment horizontal="right" vertical="center"/>
    </xf>
    <xf numFmtId="168" fontId="4" fillId="6" borderId="127" xfId="0" applyBorder="true" applyFill="true" applyAlignment="true" applyNumberFormat="true" applyFont="true">
      <alignment horizontal="right" vertical="center"/>
    </xf>
    <xf numFmtId="168" fontId="4" fillId="0" borderId="128" xfId="0" applyBorder="true" applyAlignment="true" applyNumberFormat="true" applyFont="true">
      <alignment horizontal="right" vertical="center"/>
    </xf>
    <xf numFmtId="168" fontId="3" fillId="0" borderId="129" xfId="0" applyBorder="true" applyAlignment="true" applyNumberFormat="true" applyFont="true">
      <alignment horizontal="right" vertical="center"/>
    </xf>
    <xf numFmtId="168" fontId="4" fillId="0" borderId="129" xfId="0" applyBorder="true" applyAlignment="true" applyNumberFormat="true" applyFont="true">
      <alignment horizontal="right" vertical="center"/>
    </xf>
    <xf numFmtId="168" fontId="4" fillId="0" borderId="130" xfId="0" applyBorder="true" applyAlignment="true" applyNumberFormat="true" applyFont="true">
      <alignment horizontal="right" vertical="center"/>
    </xf>
    <xf numFmtId="168" fontId="4" fillId="0" borderId="120" xfId="0" applyBorder="true" applyAlignment="true" applyNumberFormat="true" applyFont="true">
      <alignment horizontal="right" vertical="center"/>
    </xf>
    <xf numFmtId="0" fontId="5" fillId="3" borderId="82" xfId="0" applyBorder="true" applyFill="true" applyAlignment="true" applyFont="true">
      <alignment horizontal="left" vertical="center"/>
    </xf>
    <xf numFmtId="0" fontId="5" fillId="3" borderId="83" xfId="0" applyBorder="true" applyFill="true" applyAlignment="true" applyFont="true">
      <alignment horizontal="left" vertical="center"/>
    </xf>
    <xf numFmtId="0" fontId="5" fillId="3" borderId="81" xfId="0" applyBorder="true" applyFill="true" applyAlignment="true" applyFont="true">
      <alignment horizontal="left" vertical="center"/>
    </xf>
    <xf numFmtId="168" fontId="5" fillId="3" borderId="14" xfId="0" applyBorder="true" applyFill="true" applyAlignment="true" applyNumberFormat="true" applyFont="true">
      <alignment horizontal="right" vertical="center"/>
    </xf>
    <xf numFmtId="168" fontId="5" fillId="3" borderId="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0" fontId="3" fillId="13" borderId="123" xfId="0" applyBorder="true" applyFill="true" applyAlignment="true" applyFont="true">
      <alignment horizontal="left" vertical="center"/>
    </xf>
    <xf numFmtId="0" fontId="3" fillId="13" borderId="124" xfId="0" applyBorder="true" applyFill="true" applyAlignment="true" applyFont="true">
      <alignment horizontal="left" vertical="center"/>
    </xf>
    <xf numFmtId="0" fontId="3" fillId="13" borderId="125" xfId="0" applyBorder="true" applyFill="true" applyAlignment="true" applyFont="true">
      <alignment horizontal="left" vertical="center"/>
    </xf>
    <xf numFmtId="168" fontId="4" fillId="13" borderId="126" xfId="0" applyBorder="true" applyFill="true" applyAlignment="true" applyNumberFormat="true" applyFont="true">
      <alignment horizontal="right" vertical="center"/>
    </xf>
    <xf numFmtId="168" fontId="4" fillId="13" borderId="128" xfId="0" applyBorder="true" applyFill="true" applyAlignment="true" applyNumberFormat="true" applyFont="true">
      <alignment horizontal="right" vertical="center"/>
    </xf>
    <xf numFmtId="168" fontId="3" fillId="13" borderId="129" xfId="0" applyBorder="true" applyFill="true" applyAlignment="true" applyNumberFormat="true" applyFont="true">
      <alignment horizontal="right" vertical="center"/>
    </xf>
    <xf numFmtId="168" fontId="4" fillId="13" borderId="129" xfId="0" applyBorder="true" applyFill="true" applyAlignment="true" applyNumberFormat="true" applyFont="true">
      <alignment horizontal="right" vertical="center"/>
    </xf>
    <xf numFmtId="168" fontId="4" fillId="13" borderId="130" xfId="0" applyBorder="true" applyFill="true" applyAlignment="true" applyNumberFormat="true" applyFont="true">
      <alignment horizontal="right" vertical="center"/>
    </xf>
    <xf numFmtId="168" fontId="4" fillId="13" borderId="46" xfId="0" applyBorder="true" applyFill="true" applyAlignment="true" applyNumberFormat="true" applyFont="true">
      <alignment horizontal="right" vertical="center"/>
    </xf>
    <xf numFmtId="168" fontId="5" fillId="3" borderId="10" xfId="0" applyBorder="true" applyFill="true" applyAlignment="true" applyNumberFormat="true" applyFont="true">
      <alignment horizontal="right" vertical="center"/>
    </xf>
    <xf numFmtId="168" fontId="4" fillId="0" borderId="119" xfId="0" applyBorder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4" fillId="0" borderId="122" xfId="0" applyBorder="true" applyAlignment="true" applyNumberFormat="true" applyFont="true">
      <alignment horizontal="right" vertical="center"/>
    </xf>
    <xf numFmtId="168" fontId="4" fillId="13" borderId="119" xfId="0" applyBorder="true" applyFill="true" applyAlignment="true" applyNumberFormat="true" applyFont="true">
      <alignment horizontal="right" vertical="center"/>
    </xf>
    <xf numFmtId="168" fontId="4" fillId="13" borderId="120" xfId="0" applyBorder="true" applyFill="true" applyAlignment="true" applyNumberFormat="true" applyFont="true">
      <alignment horizontal="right" vertical="center"/>
    </xf>
    <xf numFmtId="168" fontId="4" fillId="13" borderId="122" xfId="0" applyBorder="true" applyFill="true" applyAlignment="true" applyNumberFormat="true" applyFont="true">
      <alignment horizontal="right" vertical="center"/>
    </xf>
    <xf numFmtId="0" fontId="5" fillId="3" borderId="11" xfId="0" applyBorder="true" applyFill="true" applyAlignment="true" applyFont="true">
      <alignment horizontal="left" vertical="center"/>
    </xf>
    <xf numFmtId="0" fontId="3" fillId="0" borderId="131" xfId="0" applyBorder="true" applyAlignment="true" applyFont="true">
      <alignment horizontal="left" vertical="center"/>
    </xf>
    <xf numFmtId="0" fontId="3" fillId="0" borderId="132" xfId="0" applyBorder="true" applyAlignment="true" applyFont="true">
      <alignment horizontal="left" vertical="center"/>
    </xf>
    <xf numFmtId="0" fontId="3" fillId="0" borderId="133" xfId="0" applyBorder="true" applyAlignment="true" applyFont="true">
      <alignment horizontal="left" vertical="center"/>
    </xf>
    <xf numFmtId="168" fontId="4" fillId="0" borderId="18" xfId="0" applyBorder="true" applyAlignment="true" applyNumberFormat="true" applyFont="true">
      <alignment horizontal="right" vertical="center"/>
    </xf>
    <xf numFmtId="168" fontId="3" fillId="0" borderId="19" xfId="0" applyBorder="true" applyAlignment="true" applyNumberFormat="true" applyFont="true">
      <alignment horizontal="right" vertical="center"/>
    </xf>
    <xf numFmtId="168" fontId="4" fillId="0" borderId="19" xfId="0" applyBorder="true" applyAlignment="true" applyNumberFormat="true" applyFont="true">
      <alignment horizontal="right" vertical="center"/>
    </xf>
    <xf numFmtId="168" fontId="4" fillId="0" borderId="95" xfId="0" applyBorder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6" fontId="4" fillId="0" borderId="113" xfId="0" applyBorder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0" fontId="3" fillId="0" borderId="27" xfId="0" applyBorder="true" applyAlignment="true" applyFont="true">
      <alignment horizontal="left" vertical="center"/>
    </xf>
    <xf numFmtId="0" fontId="3" fillId="0" borderId="134" xfId="0" applyBorder="true" applyAlignment="true" applyFont="true">
      <alignment horizontal="left" vertical="center"/>
    </xf>
    <xf numFmtId="0" fontId="3" fillId="0" borderId="28" xfId="0" applyBorder="true" applyAlignment="true" applyFont="true">
      <alignment horizontal="lef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0" borderId="41" xfId="0" applyBorder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0" borderId="46" xfId="0" applyBorder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0" borderId="135" xfId="0" applyBorder="true" applyAlignment="true" applyNumberFormat="true" applyFont="true">
      <alignment horizontal="right" vertical="center"/>
    </xf>
    <xf numFmtId="168" fontId="4" fillId="0" borderId="136" xfId="0" applyBorder="true" applyAlignment="true" applyNumberFormat="true" applyFont="true">
      <alignment horizontal="right" vertical="center"/>
    </xf>
    <xf numFmtId="168" fontId="4" fillId="0" borderId="58" xfId="0" applyBorder="true" applyAlignment="true" applyNumberFormat="true" applyFont="true">
      <alignment horizontal="right" vertical="center"/>
    </xf>
    <xf numFmtId="168" fontId="4" fillId="0" borderId="59" xfId="0" applyBorder="true" applyAlignment="true" applyNumberFormat="true" applyFont="true">
      <alignment horizontal="right" vertical="center"/>
    </xf>
    <xf numFmtId="168" fontId="4" fillId="0" borderId="60" xfId="0" applyBorder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0" borderId="62" xfId="0" applyBorder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3" fillId="4" borderId="19" xfId="0" applyBorder="true" applyFill="true" applyAlignment="true" applyNumberFormat="true" applyFont="true">
      <alignment horizontal="right" vertical="center"/>
    </xf>
    <xf numFmtId="168" fontId="4" fillId="4" borderId="46" xfId="0" applyBorder="true" applyFill="true" applyAlignment="true" applyNumberFormat="true" applyFont="true">
      <alignment horizontal="right" vertical="center"/>
    </xf>
    <xf numFmtId="166" fontId="8" fillId="0" borderId="6" xfId="0" applyBorder="true" applyAlignment="true" applyNumberFormat="true" applyFont="true">
      <alignment vertical="center"/>
    </xf>
    <xf numFmtId="166" fontId="8" fillId="0" borderId="0" xfId="0" applyAlignment="true" applyNumberFormat="true" applyFont="true">
      <alignment vertical="center"/>
    </xf>
    <xf numFmtId="166" fontId="9" fillId="0" borderId="0" xfId="0" applyAlignment="true" applyNumberFormat="true" applyFont="true">
      <alignment vertical="center"/>
    </xf>
    <xf numFmtId="168" fontId="8" fillId="0" borderId="0" xfId="0" applyAlignment="true" applyNumberFormat="true" applyFont="true">
      <alignment vertical="center"/>
    </xf>
    <xf numFmtId="166" fontId="10" fillId="0" borderId="12" xfId="0" applyBorder="true" applyNumberFormat="true" applyFont="true"/>
    <xf numFmtId="166" fontId="4" fillId="0" borderId="12" xfId="0" applyBorder="true" applyAlignment="true" applyNumberFormat="true" applyFont="true">
      <alignment vertical="center"/>
    </xf>
    <xf numFmtId="166" fontId="5" fillId="3" borderId="4" xfId="0" applyBorder="true" applyFill="true" applyAlignment="true" applyNumberFormat="true" applyFont="true">
      <alignment horizontal="center" vertical="center" wrapText="true"/>
    </xf>
    <xf numFmtId="166" fontId="5" fillId="3" borderId="5" xfId="0" applyBorder="true" applyFill="true" applyAlignment="true" applyNumberFormat="true" applyFont="true">
      <alignment horizontal="center" vertical="center" wrapText="true"/>
    </xf>
    <xf numFmtId="166" fontId="5" fillId="3" borderId="3" xfId="0" applyBorder="true" applyFill="true" applyAlignment="true" applyNumberFormat="true" applyFont="true">
      <alignment horizontal="center" vertical="center" wrapText="true"/>
    </xf>
    <xf numFmtId="166" fontId="5" fillId="3" borderId="9" xfId="0" applyBorder="true" applyFill="true" applyAlignment="true" applyNumberFormat="true" applyFont="true">
      <alignment horizontal="center" vertical="center" wrapText="true"/>
    </xf>
    <xf numFmtId="166" fontId="5" fillId="3" borderId="10" xfId="0" applyBorder="true" applyFill="true" applyAlignment="true" applyNumberFormat="true" applyFont="true">
      <alignment horizontal="center" vertical="center" wrapText="true"/>
    </xf>
    <xf numFmtId="166" fontId="5" fillId="3" borderId="11" xfId="0" applyBorder="true" applyFill="true" applyAlignment="true" applyNumberFormat="true" applyFont="true">
      <alignment horizontal="center" vertical="center" wrapText="true"/>
    </xf>
    <xf numFmtId="166" fontId="5" fillId="3" borderId="9" xfId="0" applyBorder="true" applyFill="true" applyAlignment="true" applyNumberFormat="true" applyFont="true">
      <alignment horizontal="center" vertical="center"/>
    </xf>
    <xf numFmtId="166" fontId="5" fillId="3" borderId="10" xfId="0" applyBorder="true" applyFill="true" applyAlignment="true" applyNumberFormat="true" applyFont="true">
      <alignment horizontal="center" vertical="center"/>
    </xf>
    <xf numFmtId="166" fontId="5" fillId="3" borderId="11" xfId="0" applyBorder="true" applyFill="true" applyAlignment="true" applyNumberFormat="true" applyFont="true">
      <alignment horizontal="center" vertical="center"/>
    </xf>
    <xf numFmtId="0" fontId="19" fillId="12" borderId="113" xfId="0" applyBorder="true" applyFill="true" applyAlignment="true" applyFont="true">
      <alignment horizontal="center" vertical="center"/>
    </xf>
    <xf numFmtId="166" fontId="5" fillId="3" borderId="2" xfId="0" applyBorder="true" applyFill="true" applyAlignment="true" applyNumberFormat="true" applyFont="true">
      <alignment horizontal="center" vertical="center" wrapText="true"/>
    </xf>
    <xf numFmtId="166" fontId="5" fillId="3" borderId="12" xfId="0" applyBorder="true" applyFill="true" applyAlignment="true" applyNumberFormat="true" applyFont="true">
      <alignment horizontal="center" vertical="center" wrapText="true"/>
    </xf>
    <xf numFmtId="166" fontId="5" fillId="3" borderId="1" xfId="0" applyBorder="true" applyFill="true" applyAlignment="true" applyNumberFormat="true" applyFont="true">
      <alignment horizontal="center" vertical="center" wrapText="true"/>
    </xf>
    <xf numFmtId="166" fontId="5" fillId="3" borderId="8" xfId="0" applyBorder="true" applyFill="true" applyAlignment="true" applyNumberFormat="true" applyFont="true">
      <alignment horizontal="center" vertical="center" wrapText="true"/>
    </xf>
    <xf numFmtId="166" fontId="5" fillId="3" borderId="8" xfId="0" applyBorder="true" applyFill="true" applyAlignment="true" applyNumberFormat="true" applyFont="true">
      <alignment horizontal="center" vertical="center"/>
    </xf>
    <xf numFmtId="166" fontId="5" fillId="3" borderId="6" xfId="0" applyBorder="true" applyFill="true" applyAlignment="true" applyNumberFormat="true" applyFont="true">
      <alignment horizontal="center" vertical="center" wrapText="true"/>
    </xf>
    <xf numFmtId="0" fontId="4" fillId="12" borderId="113" xfId="0" applyBorder="true" applyFill="true" applyAlignment="true" applyFont="true">
      <alignment horizontal="center" vertical="center" wrapText="true"/>
    </xf>
    <xf numFmtId="0" fontId="5" fillId="3" borderId="85" xfId="0" applyBorder="true" applyFill="true" applyAlignment="true" applyFont="true">
      <alignment horizontal="left" vertical="center"/>
    </xf>
    <xf numFmtId="0" fontId="5" fillId="3" borderId="86" xfId="0" applyBorder="true" applyFill="true" applyAlignment="true" applyFont="true">
      <alignment horizontal="left" vertical="center"/>
    </xf>
    <xf numFmtId="0" fontId="5" fillId="3" borderId="84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vertical="center"/>
    </xf>
    <xf numFmtId="0" fontId="5" fillId="3" borderId="5" xfId="0" applyBorder="true" applyFill="true" applyAlignment="true" applyFont="true">
      <alignment vertical="center" wrapText="true"/>
    </xf>
    <xf numFmtId="166" fontId="3" fillId="0" borderId="131" xfId="0" applyBorder="true" applyAlignment="true" applyNumberFormat="true" applyFont="true">
      <alignment vertical="center"/>
    </xf>
    <xf numFmtId="166" fontId="3" fillId="0" borderId="132" xfId="0" applyBorder="true" applyAlignment="true" applyNumberFormat="true" applyFont="true">
      <alignment vertical="center"/>
    </xf>
    <xf numFmtId="166" fontId="3" fillId="0" borderId="133" xfId="0" applyBorder="true" applyAlignment="true" applyNumberFormat="true" applyFont="true">
      <alignment vertical="center"/>
    </xf>
    <xf numFmtId="168" fontId="4" fillId="0" borderId="137" xfId="0" applyBorder="true" applyAlignment="true" applyNumberFormat="true" applyFont="true">
      <alignment horizontal="right" vertical="center"/>
    </xf>
    <xf numFmtId="168" fontId="3" fillId="13" borderId="137" xfId="0" applyBorder="true" applyFill="true" applyAlignment="true" applyNumberFormat="true" applyFont="true">
      <alignment horizontal="right" vertical="center"/>
    </xf>
    <xf numFmtId="168" fontId="3" fillId="0" borderId="100" xfId="0" applyBorder="true" applyAlignment="true" applyNumberFormat="true" applyFont="true">
      <alignment horizontal="right" vertical="center"/>
    </xf>
    <xf numFmtId="168" fontId="3" fillId="0" borderId="101" xfId="0" applyBorder="true" applyAlignment="true" applyNumberFormat="true" applyFont="true">
      <alignment horizontal="right" vertical="center"/>
    </xf>
    <xf numFmtId="168" fontId="4" fillId="0" borderId="101" xfId="0" applyBorder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4" fillId="0" borderId="100" xfId="0" applyBorder="true" applyAlignment="true" applyNumberFormat="true" applyFont="true">
      <alignment horizontal="right" vertical="center"/>
    </xf>
    <xf numFmtId="168" fontId="4" fillId="0" borderId="103" xfId="0" applyBorder="true" applyAlignment="true" applyNumberFormat="true" applyFont="true">
      <alignment horizontal="right" vertical="center"/>
    </xf>
    <xf numFmtId="168" fontId="4" fillId="0" borderId="138" xfId="0" applyBorder="true" applyAlignment="true" applyNumberFormat="true" applyFont="true">
      <alignment horizontal="right" vertical="center"/>
    </xf>
    <xf numFmtId="166" fontId="3" fillId="0" borderId="21" xfId="0" applyBorder="true" applyAlignment="true" applyNumberFormat="true" applyFont="true">
      <alignment vertical="center"/>
    </xf>
    <xf numFmtId="166" fontId="3" fillId="0" borderId="120" xfId="0" applyBorder="true" applyAlignment="true" applyNumberFormat="true" applyFont="true">
      <alignment vertical="center"/>
    </xf>
    <xf numFmtId="166" fontId="3" fillId="0" borderId="22" xfId="0" applyBorder="true" applyAlignment="true" applyNumberFormat="true" applyFont="true">
      <alignment vertical="center"/>
    </xf>
    <xf numFmtId="168" fontId="3" fillId="13" borderId="121" xfId="0" applyBorder="true" applyFill="true" applyAlignment="true" applyNumberFormat="true" applyFont="true">
      <alignment horizontal="right" vertical="center"/>
    </xf>
    <xf numFmtId="168" fontId="3" fillId="0" borderId="23" xfId="0" applyBorder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6" fontId="3" fillId="0" borderId="123" xfId="0" applyBorder="true" applyAlignment="true" applyNumberFormat="true" applyFont="true">
      <alignment vertical="center"/>
    </xf>
    <xf numFmtId="166" fontId="3" fillId="0" borderId="124" xfId="0" applyBorder="true" applyAlignment="true" applyNumberFormat="true" applyFont="true">
      <alignment vertical="center"/>
    </xf>
    <xf numFmtId="166" fontId="3" fillId="0" borderId="125" xfId="0" applyBorder="true" applyAlignment="true" applyNumberFormat="true" applyFont="true">
      <alignment vertical="center"/>
    </xf>
    <xf numFmtId="168" fontId="4" fillId="0" borderId="139" xfId="0" applyBorder="true" applyAlignment="true" applyNumberFormat="true" applyFont="true">
      <alignment horizontal="right" vertical="center"/>
    </xf>
    <xf numFmtId="168" fontId="4" fillId="0" borderId="140" xfId="0" applyBorder="true" applyAlignment="true" applyNumberFormat="true" applyFont="true">
      <alignment horizontal="right" vertical="center"/>
    </xf>
    <xf numFmtId="168" fontId="4" fillId="0" borderId="141" xfId="0" applyBorder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4" fillId="0" borderId="142" xfId="0" applyBorder="true" applyAlignment="true" applyNumberFormat="true" applyFont="true">
      <alignment horizontal="right" vertical="center"/>
    </xf>
    <xf numFmtId="168" fontId="4" fillId="0" borderId="143" xfId="0" applyBorder="true" applyAlignment="true" applyNumberFormat="true" applyFont="true">
      <alignment horizontal="right" vertical="center"/>
    </xf>
    <xf numFmtId="168" fontId="4" fillId="0" borderId="144" xfId="0" applyBorder="true" applyAlignment="true" applyNumberFormat="true" applyFont="true">
      <alignment horizontal="right" vertical="center"/>
    </xf>
    <xf numFmtId="166" fontId="5" fillId="3" borderId="82" xfId="0" applyBorder="true" applyFill="true" applyAlignment="true" applyNumberFormat="true" applyFont="true">
      <alignment horizontal="left" vertical="center"/>
    </xf>
    <xf numFmtId="166" fontId="5" fillId="3" borderId="83" xfId="0" applyBorder="true" applyFill="true" applyAlignment="true" applyNumberFormat="true" applyFont="true">
      <alignment horizontal="left" vertical="center"/>
    </xf>
    <xf numFmtId="166" fontId="5" fillId="3" borderId="81" xfId="0" applyBorder="true" applyFill="true" applyAlignment="true" applyNumberFormat="true" applyFont="true">
      <alignment horizontal="left" vertical="center"/>
    </xf>
    <xf numFmtId="168" fontId="3" fillId="0" borderId="138" xfId="0" applyBorder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4" fillId="0" borderId="20" xfId="0" applyBorder="true" applyAlignment="true" applyNumberFormat="true" applyFont="true">
      <alignment horizontal="right" vertical="center"/>
    </xf>
    <xf numFmtId="168" fontId="3" fillId="0" borderId="122" xfId="0" applyBorder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6" fontId="3" fillId="0" borderId="27" xfId="0" applyBorder="true" applyAlignment="true" applyNumberFormat="true" applyFont="true">
      <alignment vertical="center"/>
    </xf>
    <xf numFmtId="166" fontId="3" fillId="0" borderId="134" xfId="0" applyBorder="true" applyAlignment="true" applyNumberFormat="true" applyFont="true">
      <alignment vertical="center"/>
    </xf>
    <xf numFmtId="166" fontId="3" fillId="0" borderId="28" xfId="0" applyBorder="true" applyAlignment="true" applyNumberFormat="true" applyFont="true">
      <alignment vertical="center"/>
    </xf>
    <xf numFmtId="168" fontId="3" fillId="0" borderId="145" xfId="0" applyBorder="true" applyAlignment="true" applyNumberFormat="true" applyFont="true">
      <alignment horizontal="right" vertical="center"/>
    </xf>
    <xf numFmtId="168" fontId="3" fillId="0" borderId="25" xfId="0" applyBorder="true" applyAlignment="true" applyNumberFormat="true" applyFont="true">
      <alignment horizontal="right" vertical="center"/>
    </xf>
    <xf numFmtId="168" fontId="4" fillId="0" borderId="26" xfId="0" applyBorder="true" applyAlignment="true" applyNumberFormat="true" applyFont="true">
      <alignment horizontal="right" vertical="center"/>
    </xf>
    <xf numFmtId="168" fontId="4" fillId="0" borderId="50" xfId="0" applyBorder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3" fillId="4" borderId="101" xfId="0" applyBorder="true" applyFill="true" applyAlignment="true" applyNumberFormat="true" applyFont="true">
      <alignment horizontal="right" vertical="center"/>
    </xf>
    <xf numFmtId="168" fontId="4" fillId="0" borderId="25" xfId="0" applyBorder="true" applyAlignment="true" applyNumberFormat="true" applyFont="true">
      <alignment horizontal="right" vertical="center"/>
    </xf>
    <xf numFmtId="166" fontId="5" fillId="3" borderId="9" xfId="0" applyBorder="true" applyFill="true" applyAlignment="true" applyNumberFormat="true" applyFont="true">
      <alignment horizontal="left" vertical="center"/>
    </xf>
    <xf numFmtId="166" fontId="5" fillId="3" borderId="10" xfId="0" applyBorder="true" applyFill="true" applyAlignment="true" applyNumberFormat="true" applyFont="true">
      <alignment horizontal="left" vertical="center"/>
    </xf>
    <xf numFmtId="166" fontId="5" fillId="3" borderId="11" xfId="0" applyBorder="true" applyFill="true" applyAlignment="true" applyNumberFormat="true" applyFont="true">
      <alignment horizontal="left" vertical="center"/>
    </xf>
    <xf numFmtId="168" fontId="5" fillId="3" borderId="13" xfId="0" applyBorder="true" applyFill="true" applyAlignment="true" applyNumberFormat="true" applyFont="true">
      <alignment horizontal="right" vertical="center"/>
    </xf>
    <xf numFmtId="168" fontId="5" fillId="3" borderId="2" xfId="0" applyBorder="true" applyFill="true" applyAlignment="true" applyNumberFormat="true" applyFont="true">
      <alignment horizontal="right" vertical="center"/>
    </xf>
    <xf numFmtId="166" fontId="5" fillId="3" borderId="10" xfId="0" applyBorder="true" applyFill="true" applyAlignment="true" applyNumberFormat="true" applyFont="true">
      <alignment vertical="center"/>
    </xf>
    <xf numFmtId="166" fontId="5" fillId="3" borderId="12" xfId="0" applyBorder="true" applyFill="true" applyAlignment="true" applyNumberFormat="true" applyFont="true">
      <alignment vertical="center"/>
    </xf>
    <xf numFmtId="166" fontId="20" fillId="0" borderId="0" xfId="0" applyAlignment="true" applyNumberFormat="true" applyFont="true">
      <alignment horizontal="left" vertical="center"/>
    </xf>
    <xf numFmtId="0" fontId="20" fillId="0" borderId="0" xfId="0" applyAlignment="true" applyFont="true">
      <alignment horizontal="right" vertical="center"/>
    </xf>
    <xf numFmtId="166" fontId="4" fillId="0" borderId="0" xfId="0" applyAlignment="true" applyNumberFormat="true" applyFont="true">
      <alignment horizontal="left" vertical="center"/>
    </xf>
    <xf numFmtId="166" fontId="8" fillId="0" borderId="0" xfId="0" applyAlignment="true" applyNumberFormat="true" applyFont="true">
      <alignment horizontal="left" vertical="center"/>
    </xf>
    <xf numFmtId="165" fontId="8" fillId="0" borderId="0" xfId="0" applyAlignment="true" applyNumberFormat="true" applyFont="true">
      <alignment horizontal="left" vertical="center"/>
    </xf>
    <xf numFmtId="0" fontId="8" fillId="4" borderId="63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4" xfId="0" applyBorder="true" applyFill="true" applyAlignment="true" applyFont="true">
      <alignment horizontal="justify" vertical="top" wrapText="true"/>
    </xf>
    <xf numFmtId="0" fontId="8" fillId="4" borderId="65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67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67" xfId="0" applyBorder="true" applyFill="true" applyAlignment="true" applyFont="true">
      <alignment horizontal="justify" vertical="top" wrapText="true"/>
    </xf>
    <xf numFmtId="0" fontId="8" fillId="4" borderId="66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67" xfId="0" applyBorder="true" applyFill="true" applyAlignment="true" applyFont="true">
      <alignment horizontal="justify" vertical="top" wrapText="true"/>
    </xf>
    <xf numFmtId="0" fontId="8" fillId="4" borderId="68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69" xfId="0" applyBorder="true" applyFill="true" applyAlignment="true" applyFont="true">
      <alignment horizontal="justify" vertical="top" wrapText="true"/>
    </xf>
    <xf numFmtId="0" fontId="8" fillId="4" borderId="70" xfId="0" applyBorder="true" applyFill="true" applyAlignment="true" applyFont="true">
      <alignment horizontal="justify" vertical="top" wrapText="true"/>
    </xf>
    <xf numFmtId="166" fontId="8" fillId="0" borderId="0" xfId="0" applyNumberFormat="true" applyFont="true"/>
    <xf numFmtId="0" fontId="7" fillId="0" borderId="146" xfId="0" applyBorder="true" applyAlignment="true" applyFont="true">
      <alignment vertical="center"/>
    </xf>
    <xf numFmtId="0" fontId="7" fillId="0" borderId="147" xfId="0" applyBorder="true" applyAlignment="true" applyFont="true">
      <alignment vertical="center"/>
    </xf>
    <xf numFmtId="0" fontId="10" fillId="0" borderId="147" xfId="0" applyBorder="true" applyAlignment="true" applyFont="true">
      <alignment horizontal="right" vertical="center"/>
    </xf>
    <xf numFmtId="0" fontId="10" fillId="0" borderId="148" xfId="0" applyBorder="true" applyAlignment="true" applyFont="true">
      <alignment horizontal="center" vertical="center"/>
    </xf>
    <xf numFmtId="166" fontId="10" fillId="0" borderId="149" xfId="0" applyBorder="true" applyAlignment="true" applyNumberFormat="true" applyFont="true">
      <alignment horizontal="left"/>
    </xf>
    <xf numFmtId="166" fontId="10" fillId="0" borderId="83" xfId="0" applyBorder="true" applyAlignment="true" applyNumberFormat="true" applyFont="true">
      <alignment horizontal="left"/>
    </xf>
    <xf numFmtId="166" fontId="10" fillId="0" borderId="150" xfId="0" applyBorder="true" applyAlignment="true" applyNumberFormat="true" applyFont="true">
      <alignment horizontal="left"/>
    </xf>
    <xf numFmtId="166" fontId="5" fillId="3" borderId="151" xfId="0" applyBorder="true" applyFill="true" applyAlignment="true" applyNumberFormat="true" applyFont="true">
      <alignment horizontal="center" vertical="center"/>
    </xf>
    <xf numFmtId="166" fontId="5" fillId="3" borderId="5" xfId="0" applyBorder="true" applyFill="true" applyAlignment="true" applyNumberFormat="true" applyFont="true">
      <alignment horizontal="center" vertical="center"/>
    </xf>
    <xf numFmtId="166" fontId="5" fillId="3" borderId="3" xfId="0" applyBorder="true" applyFill="true" applyAlignment="true" applyNumberFormat="true" applyFont="true">
      <alignment horizontal="center" vertical="center"/>
    </xf>
    <xf numFmtId="166" fontId="5" fillId="3" borderId="152" xfId="0" applyBorder="true" applyFill="true" applyAlignment="true" applyNumberFormat="true" applyFont="true">
      <alignment horizontal="center" vertical="center" wrapText="true"/>
    </xf>
    <xf numFmtId="166" fontId="5" fillId="3" borderId="153" xfId="0" applyBorder="true" applyFill="true" applyAlignment="true" applyNumberFormat="true" applyFont="true">
      <alignment horizontal="center" vertical="center"/>
    </xf>
    <xf numFmtId="166" fontId="5" fillId="3" borderId="12" xfId="0" applyBorder="true" applyFill="true" applyAlignment="true" applyNumberFormat="true" applyFont="true">
      <alignment horizontal="center" vertical="center"/>
    </xf>
    <xf numFmtId="166" fontId="5" fillId="3" borderId="1" xfId="0" applyBorder="true" applyFill="true" applyAlignment="true" applyNumberFormat="true" applyFont="true">
      <alignment horizontal="center" vertical="center"/>
    </xf>
    <xf numFmtId="166" fontId="5" fillId="3" borderId="154" xfId="0" applyBorder="true" applyFill="true" applyAlignment="true" applyNumberFormat="true" applyFont="true">
      <alignment horizontal="center" vertical="center" wrapText="true"/>
    </xf>
    <xf numFmtId="166" fontId="5" fillId="3" borderId="48" xfId="0" applyBorder="true" applyFill="true" applyAlignment="true" applyNumberFormat="true" applyFont="true">
      <alignment horizontal="left" vertical="center"/>
    </xf>
    <xf numFmtId="166" fontId="5" fillId="3" borderId="10" xfId="0" applyBorder="true" applyFill="true" applyAlignment="true" applyNumberFormat="true" applyFont="true">
      <alignment horizontal="right" vertical="center"/>
    </xf>
    <xf numFmtId="166" fontId="5" fillId="3" borderId="155" xfId="0" applyBorder="true" applyFill="true" applyAlignment="true" applyNumberFormat="true" applyFont="true">
      <alignment horizontal="right" vertical="center"/>
    </xf>
    <xf numFmtId="166" fontId="8" fillId="0" borderId="156" xfId="0" applyBorder="true" applyAlignment="true" applyNumberFormat="true" applyFont="true">
      <alignment vertical="center"/>
    </xf>
    <xf numFmtId="166" fontId="8" fillId="0" borderId="118" xfId="0" applyBorder="true" applyAlignment="true" applyNumberFormat="true" applyFont="true">
      <alignment vertical="center"/>
    </xf>
    <xf numFmtId="166" fontId="8" fillId="0" borderId="16" xfId="0" applyBorder="true" applyAlignment="true" applyNumberFormat="true" applyFont="true">
      <alignment vertical="center"/>
    </xf>
    <xf numFmtId="168" fontId="4" fillId="0" borderId="118" xfId="0" applyBorder="true" applyAlignment="true" applyNumberFormat="true" applyFont="true">
      <alignment horizontal="right" vertical="center"/>
    </xf>
    <xf numFmtId="168" fontId="8" fillId="0" borderId="75" xfId="0" applyBorder="true" applyAlignment="true" applyNumberFormat="true" applyFont="true">
      <alignment horizontal="right" vertical="center"/>
    </xf>
    <xf numFmtId="166" fontId="8" fillId="0" borderId="157" xfId="0" applyBorder="true" applyAlignment="true" applyNumberFormat="true" applyFont="true">
      <alignment vertical="center"/>
    </xf>
    <xf numFmtId="166" fontId="8" fillId="0" borderId="120" xfId="0" applyBorder="true" applyAlignment="true" applyNumberFormat="true" applyFont="true">
      <alignment vertical="center"/>
    </xf>
    <xf numFmtId="166" fontId="8" fillId="0" borderId="22" xfId="0" applyBorder="true" applyAlignment="true" applyNumberFormat="true" applyFont="true">
      <alignment vertical="center"/>
    </xf>
    <xf numFmtId="166" fontId="8" fillId="0" borderId="158" xfId="0" applyBorder="true" applyAlignment="true" applyNumberFormat="true" applyFont="true">
      <alignment vertical="center"/>
    </xf>
    <xf numFmtId="166" fontId="8" fillId="0" borderId="124" xfId="0" applyBorder="true" applyAlignment="true" applyNumberFormat="true" applyFont="true">
      <alignment vertical="center"/>
    </xf>
    <xf numFmtId="166" fontId="8" fillId="0" borderId="125" xfId="0" applyBorder="true" applyAlignment="true" applyNumberFormat="true" applyFont="true">
      <alignment vertical="center"/>
    </xf>
    <xf numFmtId="168" fontId="4" fillId="0" borderId="159" xfId="0" applyBorder="true" applyAlignment="true" applyNumberFormat="true" applyFont="true">
      <alignment horizontal="right" vertical="center"/>
    </xf>
    <xf numFmtId="166" fontId="5" fillId="3" borderId="149" xfId="0" applyBorder="true" applyFill="true" applyAlignment="true" applyNumberFormat="true" applyFont="true">
      <alignment horizontal="left" vertical="center"/>
    </xf>
    <xf numFmtId="168" fontId="5" fillId="3" borderId="49" xfId="0" applyBorder="true" applyFill="true" applyAlignment="true" applyNumberFormat="true" applyFont="true">
      <alignment horizontal="right" vertical="center"/>
    </xf>
    <xf numFmtId="0" fontId="5" fillId="3" borderId="48" xfId="0" applyBorder="true" applyFill="true" applyAlignment="true" applyFont="true">
      <alignment horizontal="left" vertical="center"/>
    </xf>
    <xf numFmtId="0" fontId="5" fillId="3" borderId="155" xfId="0" applyBorder="true" applyFill="true" applyAlignment="true" applyFont="true">
      <alignment horizontal="right" vertical="center"/>
    </xf>
    <xf numFmtId="168" fontId="8" fillId="0" borderId="40" xfId="0" applyBorder="true" applyAlignment="true" applyNumberFormat="true" applyFont="true">
      <alignment horizontal="right" vertical="center"/>
    </xf>
    <xf numFmtId="168" fontId="4" fillId="13" borderId="160" xfId="0" applyBorder="true" applyFill="true" applyAlignment="true" applyNumberFormat="true" applyFont="true">
      <alignment horizontal="right" vertical="center"/>
    </xf>
    <xf numFmtId="168" fontId="8" fillId="13" borderId="161" xfId="0" applyBorder="true" applyFill="true" applyAlignment="true" applyNumberFormat="true" applyFont="true">
      <alignment horizontal="right" vertical="center"/>
    </xf>
    <xf numFmtId="168" fontId="8" fillId="0" borderId="24" xfId="0" applyBorder="true" applyAlignment="true" applyNumberFormat="true" applyFont="true">
      <alignment horizontal="right" vertical="center"/>
    </xf>
    <xf numFmtId="168" fontId="4" fillId="13" borderId="121" xfId="0" applyBorder="true" applyFill="true" applyAlignment="true" applyNumberFormat="true" applyFont="true">
      <alignment horizontal="right" vertical="center"/>
    </xf>
    <xf numFmtId="166" fontId="8" fillId="13" borderId="158" xfId="0" applyBorder="true" applyFill="true" applyAlignment="true" applyNumberFormat="true" applyFont="true">
      <alignment vertical="center"/>
    </xf>
    <xf numFmtId="166" fontId="8" fillId="13" borderId="124" xfId="0" applyBorder="true" applyFill="true" applyAlignment="true" applyNumberFormat="true" applyFont="true">
      <alignment vertical="center"/>
    </xf>
    <xf numFmtId="166" fontId="8" fillId="13" borderId="125" xfId="0" applyBorder="true" applyFill="true" applyAlignment="true" applyNumberFormat="true" applyFont="true">
      <alignment vertical="center"/>
    </xf>
    <xf numFmtId="168" fontId="8" fillId="13" borderId="129" xfId="0" applyBorder="true" applyFill="true" applyAlignment="true" applyNumberFormat="true" applyFont="true">
      <alignment horizontal="right" vertical="center"/>
    </xf>
    <xf numFmtId="166" fontId="8" fillId="0" borderId="156" xfId="0" applyBorder="true" applyAlignment="true" applyNumberFormat="true" applyFont="true">
      <alignment horizontal="left" vertical="center"/>
    </xf>
    <xf numFmtId="166" fontId="8" fillId="0" borderId="118" xfId="0" applyBorder="true" applyAlignment="true" applyNumberFormat="true" applyFont="true">
      <alignment horizontal="left" vertical="center"/>
    </xf>
    <xf numFmtId="166" fontId="8" fillId="0" borderId="16" xfId="0" applyBorder="true" applyAlignment="true" applyNumberFormat="true" applyFont="true">
      <alignment horizontal="left" vertical="center"/>
    </xf>
    <xf numFmtId="168" fontId="4" fillId="0" borderId="162" xfId="0" applyBorder="true" applyAlignment="true" applyNumberFormat="true" applyFont="true">
      <alignment horizontal="right" vertical="center"/>
    </xf>
    <xf numFmtId="168" fontId="8" fillId="0" borderId="19" xfId="0" applyBorder="true" applyAlignment="true" applyNumberFormat="true" applyFont="true">
      <alignment horizontal="right" vertical="center"/>
    </xf>
    <xf numFmtId="168" fontId="4" fillId="0" borderId="102" xfId="0" applyBorder="true" applyAlignment="true" applyNumberFormat="true" applyFont="true">
      <alignment horizontal="right" vertical="center"/>
    </xf>
    <xf numFmtId="168" fontId="8" fillId="0" borderId="163" xfId="0" applyBorder="true" applyAlignment="true" applyNumberFormat="true" applyFont="true">
      <alignment horizontal="right" vertical="center"/>
    </xf>
    <xf numFmtId="166" fontId="8" fillId="0" borderId="157" xfId="0" applyBorder="true" applyAlignment="true" applyNumberFormat="true" applyFont="true">
      <alignment horizontal="left" vertical="center"/>
    </xf>
    <xf numFmtId="166" fontId="8" fillId="0" borderId="120" xfId="0" applyBorder="true" applyAlignment="true" applyNumberFormat="true" applyFont="true">
      <alignment horizontal="left" vertical="center"/>
    </xf>
    <xf numFmtId="166" fontId="8" fillId="0" borderId="22" xfId="0" applyBorder="true" applyAlignment="true" applyNumberFormat="true" applyFont="true">
      <alignment horizontal="left" vertical="center"/>
    </xf>
    <xf numFmtId="168" fontId="8" fillId="0" borderId="164" xfId="0" applyBorder="true" applyAlignment="true" applyNumberFormat="true" applyFont="true">
      <alignment horizontal="right" vertical="center"/>
    </xf>
    <xf numFmtId="166" fontId="8" fillId="0" borderId="165" xfId="0" applyBorder="true" applyAlignment="true" applyNumberFormat="true" applyFont="true">
      <alignment horizontal="left" vertical="center"/>
    </xf>
    <xf numFmtId="166" fontId="8" fillId="0" borderId="134" xfId="0" applyBorder="true" applyAlignment="true" applyNumberFormat="true" applyFont="true">
      <alignment horizontal="left" vertical="center"/>
    </xf>
    <xf numFmtId="166" fontId="8" fillId="0" borderId="28" xfId="0" applyBorder="true" applyAlignment="true" applyNumberFormat="true" applyFont="true">
      <alignment horizontal="left" vertical="center"/>
    </xf>
    <xf numFmtId="168" fontId="8" fillId="0" borderId="166" xfId="0" applyBorder="true" applyAlignment="true" applyNumberFormat="true" applyFont="true">
      <alignment horizontal="right" vertical="center"/>
    </xf>
    <xf numFmtId="168" fontId="8" fillId="0" borderId="73" xfId="0" applyBorder="true" applyAlignment="true" applyNumberFormat="true" applyFont="true">
      <alignment horizontal="right" vertical="center"/>
    </xf>
    <xf numFmtId="168" fontId="8" fillId="0" borderId="167" xfId="0" applyBorder="true" applyAlignment="true" applyNumberFormat="true" applyFont="true">
      <alignment horizontal="right" vertical="center"/>
    </xf>
    <xf numFmtId="166" fontId="10" fillId="0" borderId="48" xfId="0" applyBorder="true" applyAlignment="true" applyNumberFormat="true" applyFont="true">
      <alignment horizontal="left"/>
    </xf>
    <xf numFmtId="166" fontId="10" fillId="0" borderId="10" xfId="0" applyBorder="true" applyAlignment="true" applyNumberFormat="true" applyFont="true">
      <alignment horizontal="left"/>
    </xf>
    <xf numFmtId="166" fontId="10" fillId="0" borderId="155" xfId="0" applyBorder="true" applyAlignment="true" applyNumberFormat="true" applyFont="true">
      <alignment horizontal="left"/>
    </xf>
    <xf numFmtId="166" fontId="5" fillId="3" borderId="151" xfId="0" applyBorder="true" applyFill="true" applyAlignment="true" applyNumberFormat="true" applyFont="true">
      <alignment horizontal="center" vertical="center" wrapText="true"/>
    </xf>
    <xf numFmtId="166" fontId="5" fillId="3" borderId="153" xfId="0" applyBorder="true" applyFill="true" applyAlignment="true" applyNumberFormat="true" applyFont="true">
      <alignment horizontal="center" vertical="center" wrapText="true"/>
    </xf>
    <xf numFmtId="166" fontId="5" fillId="3" borderId="168" xfId="0" applyBorder="true" applyFill="true" applyAlignment="true" applyNumberFormat="true" applyFont="true">
      <alignment horizontal="left" vertical="center"/>
    </xf>
    <xf numFmtId="166" fontId="5" fillId="3" borderId="86" xfId="0" applyBorder="true" applyFill="true" applyAlignment="true" applyNumberFormat="true" applyFont="true">
      <alignment horizontal="left" vertical="center"/>
    </xf>
    <xf numFmtId="166" fontId="5" fillId="3" borderId="84" xfId="0" applyBorder="true" applyFill="true" applyAlignment="true" applyNumberFormat="true" applyFont="true">
      <alignment horizontal="left" vertical="center"/>
    </xf>
    <xf numFmtId="166" fontId="5" fillId="3" borderId="86" xfId="0" applyBorder="true" applyFill="true" applyAlignment="true" applyNumberFormat="true" applyFont="true">
      <alignment vertical="center"/>
    </xf>
    <xf numFmtId="166" fontId="5" fillId="3" borderId="169" xfId="0" applyBorder="true" applyFill="true" applyAlignment="true" applyNumberFormat="true" applyFont="true">
      <alignment vertical="center" wrapText="true"/>
    </xf>
    <xf numFmtId="168" fontId="8" fillId="0" borderId="18" xfId="0" applyBorder="true" applyAlignment="true" applyNumberFormat="true" applyFont="true">
      <alignment horizontal="right" vertical="center"/>
    </xf>
    <xf numFmtId="168" fontId="8" fillId="0" borderId="95" xfId="0" applyBorder="true" applyAlignment="true" applyNumberFormat="true" applyFont="true">
      <alignment horizontal="right" vertical="center"/>
    </xf>
    <xf numFmtId="168" fontId="9" fillId="13" borderId="162" xfId="0" applyBorder="true" applyFill="true" applyAlignment="true" applyNumberFormat="true" applyFont="true">
      <alignment horizontal="right" vertical="center"/>
    </xf>
    <xf numFmtId="168" fontId="4" fillId="13" borderId="20" xfId="0" applyBorder="true" applyFill="true" applyAlignment="true" applyNumberFormat="true" applyFont="true">
      <alignment horizontal="right" vertical="center"/>
    </xf>
    <xf numFmtId="168" fontId="8" fillId="13" borderId="170" xfId="0" applyBorder="true" applyFill="true" applyAlignment="true" applyNumberFormat="true" applyFont="true">
      <alignment horizontal="right" vertical="center"/>
    </xf>
    <xf numFmtId="166" fontId="8" fillId="0" borderId="21" xfId="0" applyBorder="true" applyAlignment="true" applyNumberFormat="true" applyFont="true">
      <alignment vertical="center"/>
    </xf>
    <xf numFmtId="168" fontId="9" fillId="0" borderId="162" xfId="0" applyBorder="true" applyAlignment="true" applyNumberFormat="true" applyFont="true">
      <alignment horizontal="right" vertical="center"/>
    </xf>
    <xf numFmtId="168" fontId="8" fillId="0" borderId="170" xfId="0" applyBorder="true" applyAlignment="true" applyNumberFormat="true" applyFont="true">
      <alignment horizontal="right" vertical="center"/>
    </xf>
    <xf numFmtId="166" fontId="8" fillId="0" borderId="123" xfId="0" applyBorder="true" applyAlignment="true" applyNumberFormat="true" applyFont="true">
      <alignment vertical="center"/>
    </xf>
    <xf numFmtId="168" fontId="8" fillId="0" borderId="142" xfId="0" applyBorder="true" applyAlignment="true" applyNumberFormat="true" applyFont="true">
      <alignment horizontal="right" vertical="center"/>
    </xf>
    <xf numFmtId="168" fontId="8" fillId="0" borderId="141" xfId="0" applyBorder="true" applyAlignment="true" applyNumberFormat="true" applyFont="true">
      <alignment horizontal="right" vertical="center"/>
    </xf>
    <xf numFmtId="168" fontId="9" fillId="0" borderId="12" xfId="0" applyBorder="true" applyAlignment="true" applyNumberFormat="true" applyFont="true">
      <alignment horizontal="right" vertical="center"/>
    </xf>
    <xf numFmtId="168" fontId="8" fillId="0" borderId="171" xfId="0" applyBorder="true" applyAlignment="true" applyNumberFormat="true" applyFont="true">
      <alignment horizontal="right" vertical="center"/>
    </xf>
    <xf numFmtId="0" fontId="5" fillId="3" borderId="168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horizontal="right" vertical="center"/>
    </xf>
    <xf numFmtId="0" fontId="5" fillId="3" borderId="172" xfId="0" applyBorder="true" applyFill="true" applyAlignment="true" applyFont="true">
      <alignment horizontal="right" vertical="center" wrapText="true"/>
    </xf>
    <xf numFmtId="166" fontId="8" fillId="0" borderId="173" xfId="0" applyBorder="true" applyAlignment="true" applyNumberFormat="true" applyFont="true">
      <alignment vertical="center"/>
    </xf>
    <xf numFmtId="166" fontId="8" fillId="0" borderId="132" xfId="0" applyBorder="true" applyAlignment="true" applyNumberFormat="true" applyFont="true">
      <alignment vertical="center"/>
    </xf>
    <xf numFmtId="166" fontId="8" fillId="0" borderId="133" xfId="0" applyBorder="true" applyAlignment="true" applyNumberFormat="true" applyFont="true">
      <alignment vertical="center"/>
    </xf>
    <xf numFmtId="168" fontId="8" fillId="0" borderId="137" xfId="0" applyBorder="true" applyAlignment="true" applyNumberFormat="true" applyFont="true">
      <alignment horizontal="right" vertical="center"/>
    </xf>
    <xf numFmtId="168" fontId="9" fillId="0" borderId="138" xfId="0" applyBorder="true" applyAlignment="true" applyNumberFormat="true" applyFont="true">
      <alignment horizontal="right" vertical="center"/>
    </xf>
    <xf numFmtId="168" fontId="8" fillId="0" borderId="100" xfId="0" applyBorder="true" applyAlignment="true" applyNumberFormat="true" applyFont="true">
      <alignment horizontal="right" vertical="center"/>
    </xf>
    <xf numFmtId="168" fontId="8" fillId="0" borderId="101" xfId="0" applyBorder="true" applyAlignment="true" applyNumberFormat="true" applyFont="true">
      <alignment horizontal="right" vertical="center"/>
    </xf>
    <xf numFmtId="168" fontId="8" fillId="0" borderId="121" xfId="0" applyBorder="true" applyAlignment="true" applyNumberFormat="true" applyFont="true">
      <alignment horizontal="right" vertical="center"/>
    </xf>
    <xf numFmtId="168" fontId="9" fillId="0" borderId="122" xfId="0" applyBorder="true" applyAlignment="true" applyNumberFormat="true" applyFont="true">
      <alignment horizontal="right" vertical="center"/>
    </xf>
    <xf numFmtId="168" fontId="8" fillId="0" borderId="23" xfId="0" applyBorder="true" applyAlignment="true" applyNumberFormat="true" applyFont="true">
      <alignment horizontal="right" vertical="center"/>
    </xf>
    <xf numFmtId="166" fontId="8" fillId="0" borderId="165" xfId="0" applyBorder="true" applyAlignment="true" applyNumberFormat="true" applyFont="true">
      <alignment vertical="center"/>
    </xf>
    <xf numFmtId="166" fontId="8" fillId="0" borderId="134" xfId="0" applyBorder="true" applyAlignment="true" applyNumberFormat="true" applyFont="true">
      <alignment vertical="center"/>
    </xf>
    <xf numFmtId="166" fontId="8" fillId="0" borderId="28" xfId="0" applyBorder="true" applyAlignment="true" applyNumberFormat="true" applyFont="true">
      <alignment vertical="center"/>
    </xf>
    <xf numFmtId="168" fontId="8" fillId="0" borderId="139" xfId="0" applyBorder="true" applyAlignment="true" applyNumberFormat="true" applyFont="true">
      <alignment horizontal="right" vertical="center"/>
    </xf>
    <xf numFmtId="168" fontId="9" fillId="0" borderId="145" xfId="0" applyBorder="true" applyAlignment="true" applyNumberFormat="true" applyFont="true">
      <alignment horizontal="right" vertical="center"/>
    </xf>
    <xf numFmtId="168" fontId="8" fillId="0" borderId="25" xfId="0" applyBorder="true" applyAlignment="true" applyNumberFormat="true" applyFont="true">
      <alignment horizontal="right" vertical="center"/>
    </xf>
    <xf numFmtId="166" fontId="5" fillId="3" borderId="151" xfId="0" applyBorder="true" applyFill="true" applyAlignment="true" applyNumberFormat="true" applyFont="true">
      <alignment horizontal="left" vertical="center"/>
    </xf>
    <xf numFmtId="166" fontId="5" fillId="3" borderId="5" xfId="0" applyBorder="true" applyFill="true" applyAlignment="true" applyNumberFormat="true" applyFont="true">
      <alignment horizontal="left" vertical="center"/>
    </xf>
    <xf numFmtId="166" fontId="5" fillId="3" borderId="3" xfId="0" applyBorder="true" applyFill="true" applyAlignment="true" applyNumberFormat="true" applyFont="true">
      <alignment horizontal="left" vertical="center"/>
    </xf>
    <xf numFmtId="168" fontId="5" fillId="3" borderId="112" xfId="0" applyBorder="true" applyFill="true" applyAlignment="true" applyNumberFormat="true" applyFont="true">
      <alignment horizontal="right" vertical="center"/>
    </xf>
    <xf numFmtId="168" fontId="5" fillId="3" borderId="174" xfId="0" applyBorder="true" applyFill="true" applyAlignment="true" applyNumberFormat="true" applyFont="true">
      <alignment horizontal="right" vertical="center"/>
    </xf>
    <xf numFmtId="166" fontId="8" fillId="9" borderId="64" xfId="0" applyBorder="true" applyFill="true" applyAlignment="true" applyNumberFormat="true" applyFont="true">
      <alignment vertical="center"/>
    </xf>
    <xf numFmtId="168" fontId="8" fillId="9" borderId="64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1" fillId="0" borderId="0" xfId="0" applyFont="true"/>
    <xf numFmtId="0" fontId="3" fillId="0" borderId="0" xfId="0" applyFont="true"/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0" fontId="5" fillId="2" borderId="1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0" fontId="5" fillId="2" borderId="5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4" fillId="0" borderId="0" xfId="0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center" vertical="center" wrapText="true"/>
    </xf>
    <xf numFmtId="0" fontId="19" fillId="3" borderId="14" xfId="0" applyBorder="true" applyFill="true" applyAlignment="true" applyFont="true">
      <alignment horizontal="center" vertical="center" wrapText="true"/>
    </xf>
    <xf numFmtId="0" fontId="5" fillId="3" borderId="175" xfId="0" applyBorder="true" applyFill="true" applyAlignment="true" applyFont="true">
      <alignment horizontal="center" vertical="center" wrapText="true"/>
    </xf>
    <xf numFmtId="0" fontId="5" fillId="3" borderId="176" xfId="0" applyBorder="true" applyFill="true" applyAlignment="true" applyFont="true">
      <alignment horizontal="center" vertical="center" wrapText="true"/>
    </xf>
    <xf numFmtId="0" fontId="5" fillId="3" borderId="10" xfId="0" applyBorder="true" applyFill="true" applyAlignment="true" applyFont="true">
      <alignment horizontal="center" vertical="center" wrapText="true"/>
    </xf>
    <xf numFmtId="0" fontId="5" fillId="3" borderId="90" xfId="0" applyBorder="true" applyFill="true" applyAlignmen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center" vertical="center" wrapText="true"/>
    </xf>
    <xf numFmtId="0" fontId="5" fillId="3" borderId="11" xfId="0" applyBorder="true" applyFill="true" applyAlignment="true" applyFont="true">
      <alignment horizontal="center" vertical="center" wrapText="true"/>
    </xf>
    <xf numFmtId="0" fontId="5" fillId="3" borderId="6" xfId="0" applyBorder="true" applyFill="true" applyAlignment="true" applyFont="true">
      <alignment horizontal="center" vertical="center" wrapText="true"/>
    </xf>
    <xf numFmtId="0" fontId="5" fillId="3" borderId="111" xfId="0" applyBorder="true" applyFill="true" applyAlignment="true" applyFont="true">
      <alignment horizontal="center" vertical="center" wrapText="true"/>
    </xf>
    <xf numFmtId="0" fontId="5" fillId="3" borderId="177" xfId="0" applyBorder="true" applyFill="true" applyAlignment="true" applyFont="true">
      <alignment horizontal="center" vertical="center" wrapText="true"/>
    </xf>
    <xf numFmtId="0" fontId="5" fillId="3" borderId="178" xfId="0" applyBorder="true" applyFill="true" applyAlignment="true" applyFont="true">
      <alignment horizontal="center" vertical="center" wrapText="true"/>
    </xf>
    <xf numFmtId="0" fontId="5" fillId="3" borderId="179" xfId="0" applyBorder="true" applyFill="true" applyAlignment="true" applyFont="true">
      <alignment horizontal="center" vertical="center" wrapText="true"/>
    </xf>
    <xf numFmtId="0" fontId="4" fillId="0" borderId="180" xfId="0" applyBorder="true" applyAlignment="true" applyFont="true">
      <alignment horizontal="center" vertical="center" wrapText="true" textRotation="90"/>
    </xf>
    <xf numFmtId="0" fontId="3" fillId="0" borderId="17" xfId="0" applyBorder="true" applyAlignment="true" applyFont="true">
      <alignment horizontal="center" vertical="center" wrapText="true"/>
    </xf>
    <xf numFmtId="0" fontId="3" fillId="0" borderId="17" xfId="0" applyBorder="true" applyAlignment="true" applyFont="true">
      <alignment horizont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7" xfId="0" applyBorder="true" applyFill="true" applyAlignment="true" applyNumberFormat="true" applyFont="true">
      <alignment horizontal="right" vertical="center"/>
    </xf>
    <xf numFmtId="41" fontId="4" fillId="6" borderId="17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4" fillId="0" borderId="17" xfId="0" applyBorder="true" applyAlignment="true" applyNumberFormat="true" applyFont="true">
      <alignment horizontal="right" vertical="center"/>
    </xf>
    <xf numFmtId="41" fontId="4" fillId="0" borderId="56" xfId="0" applyBorder="true" applyAlignment="true" applyNumberFormat="true" applyFont="true">
      <alignment horizontal="right"/>
    </xf>
    <xf numFmtId="41" fontId="4" fillId="0" borderId="162" xfId="0" applyBorder="true" applyAlignment="true" applyNumberFormat="true" applyFont="true">
      <alignment horizontal="right"/>
    </xf>
    <xf numFmtId="41" fontId="3" fillId="5" borderId="96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14" borderId="19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14" borderId="19" xfId="0" applyBorder="true" applyFill="true" applyAlignment="true" applyNumberFormat="true" applyFont="true">
      <alignment horizontal="right" vertical="center"/>
    </xf>
    <xf numFmtId="41" fontId="3" fillId="5" borderId="17" xfId="0" applyBorder="true" applyFill="true" applyAlignment="true" applyNumberFormat="true" applyFont="true">
      <alignment horizontal="right" vertical="center"/>
    </xf>
    <xf numFmtId="41" fontId="3" fillId="5" borderId="17" xfId="0" applyBorder="true" applyFill="true" applyAlignment="true" applyNumberFormat="true" applyFont="true">
      <alignment horizontal="right" vertical="center"/>
    </xf>
    <xf numFmtId="41" fontId="4" fillId="15" borderId="119" xfId="0" applyBorder="true" applyFill="true" applyAlignment="true" applyNumberFormat="true" applyFont="true">
      <alignment horizontal="right" vertical="center"/>
    </xf>
    <xf numFmtId="0" fontId="4" fillId="0" borderId="181" xfId="0" applyBorder="true" applyAlignment="true" applyFont="true">
      <alignment horizontal="center" vertical="center" wrapText="true" textRotation="90"/>
    </xf>
    <xf numFmtId="0" fontId="3" fillId="0" borderId="121" xfId="0" applyBorder="true" applyAlignment="true" applyFont="true">
      <alignment horizontal="center" vertical="center" wrapText="true"/>
    </xf>
    <xf numFmtId="0" fontId="3" fillId="0" borderId="121" xfId="0" applyBorder="true" applyAlignment="true" applyFont="true">
      <alignment horizont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4" fillId="6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4" fillId="0" borderId="121" xfId="0" applyBorder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4" fillId="15" borderId="122" xfId="0" applyBorder="true" applyFill="true" applyAlignment="true" applyNumberFormat="true" applyFont="true">
      <alignment horizontal="right" vertical="center"/>
    </xf>
    <xf numFmtId="0" fontId="3" fillId="0" borderId="126" xfId="0" applyBorder="true" applyAlignment="true" applyFont="true">
      <alignment horizontal="center" vertical="center" wrapText="true"/>
    </xf>
    <xf numFmtId="0" fontId="3" fillId="0" borderId="126" xfId="0" applyBorder="true" applyAlignment="true" applyFont="true">
      <alignment horizont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35" xfId="0" applyBorder="true" applyFill="true" applyAlignment="true" applyNumberFormat="true" applyFont="true">
      <alignment horizontal="right" vertical="center"/>
    </xf>
    <xf numFmtId="41" fontId="4" fillId="6" borderId="126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4" fillId="0" borderId="126" xfId="0" applyBorder="true" applyAlignment="true" applyNumberFormat="true" applyFont="true">
      <alignment horizontal="right" vertical="center"/>
    </xf>
    <xf numFmtId="41" fontId="4" fillId="0" borderId="67" xfId="0" applyBorder="true" applyAlignment="true" applyNumberFormat="true" applyFont="true">
      <alignment horizontal="right"/>
    </xf>
    <xf numFmtId="41" fontId="4" fillId="0" borderId="0" xfId="0" applyAlignment="true" applyNumberFormat="true" applyFont="true">
      <alignment horizontal="right"/>
    </xf>
    <xf numFmtId="41" fontId="3" fillId="5" borderId="182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4" fillId="15" borderId="136" xfId="0" applyBorder="true" applyFill="true" applyAlignment="true" applyNumberFormat="true" applyFont="true">
      <alignment horizontal="right" vertical="center"/>
    </xf>
    <xf numFmtId="0" fontId="3" fillId="0" borderId="137" xfId="0" applyBorder="true" applyAlignment="true" applyFont="true">
      <alignment horizontal="center" vertical="center" wrapText="true"/>
    </xf>
    <xf numFmtId="0" fontId="3" fillId="0" borderId="137" xfId="0" applyBorder="true" applyAlignment="true" applyFont="true">
      <alignment horizont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4" fillId="6" borderId="137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4" fillId="0" borderId="137" xfId="0" applyBorder="true" applyAlignment="true" applyNumberFormat="true" applyFont="true">
      <alignment horizontal="right" vertical="center"/>
    </xf>
    <xf numFmtId="41" fontId="4" fillId="0" borderId="133" xfId="0" applyBorder="true" applyAlignment="true" applyNumberFormat="true" applyFont="true">
      <alignment horizontal="right"/>
    </xf>
    <xf numFmtId="41" fontId="4" fillId="0" borderId="132" xfId="0" applyBorder="true" applyAlignment="true" applyNumberFormat="true" applyFont="true">
      <alignment horizontal="right"/>
    </xf>
    <xf numFmtId="41" fontId="3" fillId="5" borderId="104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4" fillId="15" borderId="138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4" fillId="0" borderId="70" xfId="0" applyBorder="true" applyAlignment="true" applyNumberFormat="true" applyFont="true">
      <alignment horizontal="right"/>
    </xf>
    <xf numFmtId="41" fontId="3" fillId="5" borderId="183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4" fillId="15" borderId="127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6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0" fontId="3" fillId="0" borderId="135" xfId="0" applyBorder="true" applyAlignment="true" applyFont="true">
      <alignment horizontal="center" vertical="center" wrapText="true"/>
    </xf>
    <xf numFmtId="0" fontId="3" fillId="0" borderId="135" xfId="0" applyBorder="true" applyAlignment="true" applyFont="true">
      <alignment horizont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4" fillId="6" borderId="135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4" fillId="0" borderId="135" xfId="0" applyBorder="true" applyAlignment="true" applyNumberFormat="true" applyFont="true">
      <alignment horizontal="right" vertical="center"/>
    </xf>
    <xf numFmtId="41" fontId="3" fillId="5" borderId="182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14" borderId="59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14" borderId="59" xfId="0" applyBorder="true" applyFill="true" applyAlignment="true" applyNumberFormat="true" applyFont="true">
      <alignment horizontal="right" vertical="center"/>
    </xf>
    <xf numFmtId="41" fontId="3" fillId="5" borderId="135" xfId="0" applyBorder="true" applyFill="true" applyAlignment="true" applyNumberFormat="true" applyFont="true">
      <alignment horizontal="right" vertical="center"/>
    </xf>
    <xf numFmtId="41" fontId="3" fillId="5" borderId="135" xfId="0" applyBorder="true" applyFill="true" applyAlignment="true" applyNumberFormat="true" applyFont="true">
      <alignment horizontal="right" vertical="center"/>
    </xf>
    <xf numFmtId="0" fontId="5" fillId="3" borderId="184" xfId="0" applyBorder="true" applyFill="true" applyAlignment="true" applyFont="true">
      <alignment horizontal="left" vertical="center" indent="1"/>
    </xf>
    <xf numFmtId="0" fontId="5" fillId="3" borderId="13" xfId="0" applyBorder="true" applyFill="true" applyAlignment="true" applyFont="true">
      <alignment horizontal="left" vertical="center" indent="1"/>
    </xf>
    <xf numFmtId="41" fontId="5" fillId="16" borderId="13" xfId="0" applyBorder="true" applyFill="true" applyAlignment="true" applyNumberFormat="true" applyFont="true">
      <alignment horizontal="right" vertical="center"/>
    </xf>
    <xf numFmtId="41" fontId="5" fillId="3" borderId="13" xfId="0" applyBorder="true" applyFill="true" applyAlignment="true" applyNumberFormat="true" applyFont="true">
      <alignment horizontal="right" vertical="center"/>
    </xf>
    <xf numFmtId="41" fontId="5" fillId="3" borderId="13" xfId="0" applyBorder="true" applyFill="true" applyAlignment="true" applyNumberFormat="true" applyFont="true">
      <alignment horizontal="right"/>
    </xf>
    <xf numFmtId="41" fontId="5" fillId="3" borderId="12" xfId="0" applyBorder="true" applyFill="true" applyAlignment="true" applyNumberFormat="true" applyFont="true">
      <alignment horizontal="right"/>
    </xf>
    <xf numFmtId="41" fontId="5" fillId="16" borderId="185" xfId="0" applyBorder="true" applyFill="true" applyAlignment="true" applyNumberFormat="true" applyFont="true">
      <alignment horizontal="right" vertical="center"/>
    </xf>
    <xf numFmtId="41" fontId="5" fillId="16" borderId="2" xfId="0" applyBorder="true" applyFill="true" applyAlignment="true" applyNumberFormat="true" applyFont="true">
      <alignment horizontal="right" vertical="center"/>
    </xf>
    <xf numFmtId="0" fontId="5" fillId="3" borderId="186" xfId="0" applyBorder="true" applyFill="true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right" vertical="center"/>
    </xf>
    <xf numFmtId="0" fontId="5" fillId="3" borderId="10" xfId="0" applyBorder="true" applyFill="true" applyAlignment="true" applyFont="true">
      <alignment horizontal="right" vertical="center"/>
    </xf>
    <xf numFmtId="0" fontId="5" fillId="3" borderId="90" xfId="0" applyBorder="true" applyFill="true" applyAlignment="true" applyFont="true">
      <alignment horizontal="right" vertical="center"/>
    </xf>
    <xf numFmtId="0" fontId="5" fillId="3" borderId="9" xfId="0" applyBorder="true" applyFill="true" applyAlignment="true" applyFont="true">
      <alignment horizontal="right" vertical="center"/>
    </xf>
    <xf numFmtId="0" fontId="5" fillId="3" borderId="186" xfId="0" applyBorder="true" applyFill="true" applyAlignment="true" applyFont="true">
      <alignment horizontal="left" vertical="center" indent="1"/>
    </xf>
    <xf numFmtId="0" fontId="5" fillId="3" borderId="14" xfId="0" applyBorder="true" applyFill="true" applyAlignment="true" applyFont="true">
      <alignment horizontal="left" vertical="center" indent="1"/>
    </xf>
    <xf numFmtId="41" fontId="5" fillId="3" borderId="14" xfId="0" applyBorder="true" applyFill="true" applyAlignment="true" applyNumberFormat="true" applyFont="true">
      <alignment horizontal="right" vertical="center"/>
    </xf>
    <xf numFmtId="41" fontId="5" fillId="3" borderId="14" xfId="0" applyBorder="true" applyFill="true" applyAlignment="true" applyNumberFormat="true" applyFont="true">
      <alignment horizontal="right"/>
    </xf>
    <xf numFmtId="41" fontId="5" fillId="3" borderId="10" xfId="0" applyBorder="true" applyFill="true" applyAlignment="true" applyNumberFormat="true" applyFont="true">
      <alignment horizontal="right"/>
    </xf>
    <xf numFmtId="41" fontId="5" fillId="3" borderId="90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 vertical="center"/>
    </xf>
    <xf numFmtId="0" fontId="4" fillId="0" borderId="187" xfId="0" applyBorder="true" applyAlignment="true" applyFont="true">
      <alignment horizontal="center" vertical="center" wrapText="true" textRotation="90"/>
    </xf>
    <xf numFmtId="0" fontId="5" fillId="3" borderId="188" xfId="0" applyBorder="true" applyFill="true" applyAlignment="true" applyFont="true">
      <alignment horizontal="left" vertical="center" indent="1"/>
    </xf>
    <xf numFmtId="0" fontId="5" fillId="3" borderId="8" xfId="0" applyBorder="true" applyFill="true" applyAlignment="true" applyFont="true">
      <alignment horizontal="left" vertical="center" indent="1"/>
    </xf>
    <xf numFmtId="41" fontId="5" fillId="3" borderId="8" xfId="0" applyBorder="true" applyFill="true" applyAlignment="true" applyNumberFormat="true" applyFont="true">
      <alignment horizontal="right" vertical="center"/>
    </xf>
    <xf numFmtId="41" fontId="5" fillId="3" borderId="3" xfId="0" applyBorder="true" applyFill="true" applyAlignment="true" applyNumberFormat="true" applyFont="true">
      <alignment horizontal="right" vertical="center"/>
    </xf>
    <xf numFmtId="41" fontId="5" fillId="3" borderId="189" xfId="0" applyBorder="true" applyFill="true" applyAlignment="true" applyNumberFormat="true" applyFont="true">
      <alignment horizontal="right" vertical="center"/>
    </xf>
    <xf numFmtId="41" fontId="5" fillId="3" borderId="4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6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14" borderId="19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14" borderId="19" xfId="0" applyBorder="true" applyFill="true" applyAlignment="true" applyNumberFormat="true" applyFont="true">
      <alignment horizontal="right" vertical="center"/>
    </xf>
    <xf numFmtId="41" fontId="3" fillId="5" borderId="17" xfId="0" applyBorder="true" applyFill="true" applyAlignment="true" applyNumberFormat="true" applyFont="true">
      <alignment horizontal="right" vertical="center"/>
    </xf>
    <xf numFmtId="41" fontId="3" fillId="5" borderId="1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182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4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83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6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182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14" borderId="59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14" borderId="59" xfId="0" applyBorder="true" applyFill="true" applyAlignment="true" applyNumberFormat="true" applyFont="true">
      <alignment horizontal="right" vertical="center"/>
    </xf>
    <xf numFmtId="41" fontId="3" fillId="5" borderId="135" xfId="0" applyBorder="true" applyFill="true" applyAlignment="true" applyNumberFormat="true" applyFont="true">
      <alignment horizontal="right" vertical="center"/>
    </xf>
    <xf numFmtId="41" fontId="3" fillId="5" borderId="135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0" borderId="18" xfId="0" applyBorder="true" applyAlignment="true" applyNumberFormat="true" applyFont="true">
      <alignment horizontal="right" vertical="center"/>
    </xf>
    <xf numFmtId="41" fontId="3" fillId="0" borderId="95" xfId="0" applyBorder="true" applyAlignment="true" applyNumberFormat="true" applyFont="true">
      <alignment horizontal="right" vertical="center"/>
    </xf>
    <xf numFmtId="41" fontId="3" fillId="0" borderId="17" xfId="0" applyBorder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6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14" borderId="19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14" borderId="19" xfId="0" applyBorder="true" applyFill="true" applyAlignment="true" applyNumberFormat="true" applyFont="true">
      <alignment horizontal="right" vertical="center"/>
    </xf>
    <xf numFmtId="41" fontId="3" fillId="5" borderId="17" xfId="0" applyBorder="true" applyFill="true" applyAlignment="true" applyNumberFormat="true" applyFont="true">
      <alignment horizontal="right" vertical="center"/>
    </xf>
    <xf numFmtId="41" fontId="3" fillId="5" borderId="1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0" borderId="23" xfId="0" applyBorder="true" applyAlignment="true" applyNumberFormat="true" applyFont="true">
      <alignment horizontal="right" vertical="center"/>
    </xf>
    <xf numFmtId="41" fontId="3" fillId="0" borderId="47" xfId="0" applyBorder="true" applyAlignment="true" applyNumberFormat="true" applyFont="true">
      <alignment horizontal="right" vertical="center"/>
    </xf>
    <xf numFmtId="41" fontId="3" fillId="0" borderId="121" xfId="0" applyBorder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0" borderId="128" xfId="0" applyBorder="true" applyAlignment="true" applyNumberFormat="true" applyFont="true">
      <alignment horizontal="right" vertical="center"/>
    </xf>
    <xf numFmtId="41" fontId="3" fillId="0" borderId="60" xfId="0" applyBorder="true" applyAlignment="true" applyNumberFormat="true" applyFont="true">
      <alignment horizontal="right" vertical="center"/>
    </xf>
    <xf numFmtId="41" fontId="3" fillId="0" borderId="126" xfId="0" applyBorder="true" applyAlignment="true" applyNumberFormat="true" applyFont="true">
      <alignment horizontal="right" vertical="center"/>
    </xf>
    <xf numFmtId="41" fontId="3" fillId="0" borderId="135" xfId="0" applyBorder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182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0" borderId="100" xfId="0" applyBorder="true" applyAlignment="true" applyNumberFormat="true" applyFont="true">
      <alignment horizontal="right" vertical="center"/>
    </xf>
    <xf numFmtId="41" fontId="3" fillId="0" borderId="103" xfId="0" applyBorder="true" applyAlignment="true" applyNumberFormat="true" applyFont="true">
      <alignment horizontal="right" vertical="center"/>
    </xf>
    <xf numFmtId="41" fontId="3" fillId="0" borderId="137" xfId="0" applyBorder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4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0" borderId="130" xfId="0" applyBorder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83" xfId="0" applyBorder="true" applyFill="true" applyAlignment="true" applyNumberFormat="true" applyFont="true">
      <alignment horizontal="right" vertical="center"/>
    </xf>
    <xf numFmtId="41" fontId="3" fillId="5" borderId="130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8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5" borderId="129" xfId="0" applyBorder="true" applyFill="true" applyAlignment="true" applyNumberFormat="true" applyFont="true">
      <alignment horizontal="right" vertical="center"/>
    </xf>
    <xf numFmtId="41" fontId="3" fillId="14" borderId="129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26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5" xfId="0" applyBorder="true" applyFill="true" applyAlignment="true" applyNumberFormat="true" applyFont="true">
      <alignment horizontal="right" vertical="center"/>
    </xf>
    <xf numFmtId="41" fontId="3" fillId="5" borderId="96" xfId="0" applyBorder="true" applyFill="true" applyAlignment="true" applyNumberFormat="true" applyFont="true">
      <alignment horizontal="right" vertical="center"/>
    </xf>
    <xf numFmtId="41" fontId="3" fillId="5" borderId="103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00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5" borderId="101" xfId="0" applyBorder="true" applyFill="true" applyAlignment="true" applyNumberFormat="true" applyFont="true">
      <alignment horizontal="right" vertical="center"/>
    </xf>
    <xf numFmtId="41" fontId="3" fillId="14" borderId="101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13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47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14" borderId="24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121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0" borderId="58" xfId="0" applyBorder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182" xfId="0" applyBorder="true" applyFill="true" applyAlignment="true" applyNumberFormat="true" applyFont="true">
      <alignment horizontal="right" vertical="center"/>
    </xf>
    <xf numFmtId="41" fontId="3" fillId="5" borderId="60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14" borderId="59" xfId="0" applyBorder="true" applyFill="true" applyAlignment="true" applyNumberFormat="true" applyFont="true">
      <alignment horizontal="right" vertical="center"/>
    </xf>
    <xf numFmtId="41" fontId="3" fillId="5" borderId="58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5" borderId="59" xfId="0" applyBorder="true" applyFill="true" applyAlignment="true" applyNumberFormat="true" applyFont="true">
      <alignment horizontal="right" vertical="center"/>
    </xf>
    <xf numFmtId="41" fontId="3" fillId="14" borderId="59" xfId="0" applyBorder="true" applyFill="true" applyAlignment="true" applyNumberFormat="true" applyFont="true">
      <alignment horizontal="right" vertical="center"/>
    </xf>
    <xf numFmtId="41" fontId="3" fillId="5" borderId="135" xfId="0" applyBorder="true" applyFill="true" applyAlignment="true" applyNumberFormat="true" applyFont="true">
      <alignment horizontal="right" vertical="center"/>
    </xf>
    <xf numFmtId="41" fontId="3" fillId="5" borderId="135" xfId="0" applyBorder="true" applyFill="true" applyAlignment="true" applyNumberFormat="true" applyFont="true">
      <alignment horizontal="right" vertical="center"/>
    </xf>
    <xf numFmtId="0" fontId="5" fillId="3" borderId="190" xfId="0" applyBorder="true" applyFill="true" applyAlignment="true" applyFont="true">
      <alignment horizontal="left" vertical="center" indent="1"/>
    </xf>
    <xf numFmtId="41" fontId="5" fillId="3" borderId="190" xfId="0" applyBorder="true" applyFill="true" applyAlignment="true" applyNumberFormat="true" applyFont="true">
      <alignment horizontal="right" vertical="center"/>
    </xf>
    <xf numFmtId="41" fontId="5" fillId="3" borderId="190" xfId="0" applyBorder="true" applyFill="true" applyAlignment="true" applyNumberFormat="true" applyFont="true">
      <alignment horizontal="right"/>
    </xf>
    <xf numFmtId="41" fontId="5" fillId="3" borderId="191" xfId="0" applyBorder="true" applyFill="true" applyAlignment="true" applyNumberFormat="true" applyFont="true">
      <alignment horizontal="right"/>
    </xf>
    <xf numFmtId="41" fontId="5" fillId="3" borderId="192" xfId="0" applyBorder="true" applyFill="true" applyAlignment="true" applyNumberFormat="true" applyFont="true">
      <alignment horizontal="right" vertical="center"/>
    </xf>
    <xf numFmtId="41" fontId="5" fillId="16" borderId="191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/>
    </xf>
    <xf numFmtId="0" fontId="4" fillId="0" borderId="69" xfId="0" applyBorder="true" applyAlignment="true" applyFont="true">
      <alignment horizontal="left" wrapText="true"/>
    </xf>
    <xf numFmtId="0" fontId="3" fillId="4" borderId="63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5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68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70" xfId="0" applyBorder="true" applyFill="true" applyAlignment="true" applyFont="true">
      <alignment horizontal="justify" vertical="top" wrapText="true"/>
    </xf>
    <xf numFmtId="0" fontId="3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0" fillId="0" borderId="0" xfId="0"/>
    <xf numFmtId="49" fontId="4" fillId="0" borderId="0" xfId="0" applyAlignment="true" applyNumberFormat="true" applyFont="true">
      <alignment horizontal="right" vertical="center"/>
    </xf>
    <xf numFmtId="0" fontId="5" fillId="2" borderId="81" xfId="0" applyBorder="true" applyFill="true" applyAlignment="true" applyFont="true">
      <alignment horizontal="center" vertical="center"/>
    </xf>
    <xf numFmtId="0" fontId="5" fillId="2" borderId="82" xfId="0" applyBorder="true" applyFill="true" applyAlignment="true" applyFont="true">
      <alignment horizontal="left" vertical="center"/>
    </xf>
    <xf numFmtId="169" fontId="4" fillId="0" borderId="0" xfId="0" applyAlignment="true" applyNumberFormat="true" applyFont="true">
      <alignment horizontal="center" vertical="center"/>
    </xf>
    <xf numFmtId="17" fontId="4" fillId="0" borderId="0" xfId="0" applyAlignment="true" applyNumberForma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84" xfId="0" applyBorder="true" applyFill="true" applyAlignment="true" applyFont="true">
      <alignment horizontal="center" vertical="center"/>
    </xf>
    <xf numFmtId="0" fontId="5" fillId="2" borderId="85" xfId="0" applyBorder="true" applyFill="true" applyAlignment="true" applyFont="true">
      <alignment horizontal="left" vertical="center"/>
    </xf>
    <xf numFmtId="169" fontId="5" fillId="0" borderId="0" xfId="0" applyAlignment="true" applyNumberFormat="true" applyFont="true">
      <alignment horizontal="left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7" fillId="0" borderId="0" xfId="0" applyFont="true"/>
    <xf numFmtId="0" fontId="10" fillId="0" borderId="0" xfId="0" applyFont="true"/>
    <xf numFmtId="49" fontId="4" fillId="0" borderId="0" xfId="0" applyAlignment="true" applyNumberFormat="true" applyFont="true">
      <alignment vertical="center"/>
    </xf>
    <xf numFmtId="0" fontId="5" fillId="3" borderId="0" xfId="0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0" fontId="5" fillId="3" borderId="2" xfId="0" applyBorder="true" applyFill="true" applyAlignment="true" applyFont="true">
      <alignment horizontal="center" vertical="center"/>
    </xf>
    <xf numFmtId="0" fontId="5" fillId="3" borderId="12" xfId="0" applyBorder="true" applyFill="true" applyAlignment="true" applyFont="true">
      <alignment horizontal="center" vertical="center"/>
    </xf>
    <xf numFmtId="0" fontId="5" fillId="3" borderId="1" xfId="0" applyBorder="true" applyFill="true" applyAlignmen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0" fontId="5" fillId="3" borderId="193" xfId="0" applyBorder="true" applyFill="true" applyAlignment="true" applyFont="true">
      <alignment horizontal="center" vertical="center" wrapText="true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166" fontId="5" fillId="3" borderId="14" xfId="0" applyBorder="true" applyFill="true" applyAlignment="true" applyNumberFormat="true" applyFont="true">
      <alignment horizontal="center" vertical="center" wrapText="true"/>
    </xf>
    <xf numFmtId="0" fontId="5" fillId="3" borderId="8" xfId="0" applyBorder="true" applyFill="true" applyAlignmen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11" xfId="0" applyBorder="true" applyFill="true" applyAlignment="true" applyNumberFormat="true" applyFont="true">
      <alignment horizontal="center" vertical="center" wrapText="true"/>
    </xf>
    <xf numFmtId="0" fontId="5" fillId="3" borderId="91" xfId="0" applyBorder="true" applyFill="true" applyAlignment="true" applyFont="true">
      <alignment horizontal="center" vertical="center" wrapText="true"/>
    </xf>
    <xf numFmtId="0" fontId="5" fillId="3" borderId="69" xfId="0" applyBorder="true" applyFill="true" applyAlignment="true" applyFont="true">
      <alignment horizontal="center" vertical="center" wrapText="true"/>
    </xf>
    <xf numFmtId="49" fontId="5" fillId="3" borderId="179" xfId="0" applyBorder="true" applyFill="true" applyAlignment="true" applyNumberFormat="true" applyFont="true">
      <alignment horizontal="center" vertical="center" wrapText="true"/>
    </xf>
    <xf numFmtId="0" fontId="5" fillId="3" borderId="85" xfId="0" applyBorder="true" applyFill="true" applyAlignment="true" applyFont="true">
      <alignment horizontal="center" vertical="center" wrapText="true"/>
    </xf>
    <xf numFmtId="166" fontId="5" fillId="3" borderId="111" xfId="0" applyBorder="true" applyFill="true" applyAlignment="true" applyNumberFormat="true" applyFont="true">
      <alignment horizontal="center" vertical="center" wrapText="true"/>
    </xf>
    <xf numFmtId="0" fontId="5" fillId="3" borderId="194" xfId="0" applyBorder="true" applyFill="true" applyAlignment="true" applyFont="true">
      <alignment horizontal="center" vertical="center" wrapText="true"/>
    </xf>
    <xf numFmtId="49" fontId="5" fillId="3" borderId="194" xfId="0" applyBorder="true" applyFill="true" applyAlignment="true" applyNumberFormat="true" applyFont="true">
      <alignment horizontal="center" vertical="center" wrapText="true"/>
    </xf>
    <xf numFmtId="0" fontId="5" fillId="3" borderId="187" xfId="0" applyBorder="true" applyFill="true" applyAlignment="true" applyFont="true">
      <alignment horizontal="center" vertical="center" wrapText="true"/>
    </xf>
    <xf numFmtId="0" fontId="3" fillId="0" borderId="119" xfId="0" applyBorder="true" applyAlignment="true" applyFont="true">
      <alignment horizontal="left" vertical="center"/>
    </xf>
    <xf numFmtId="0" fontId="3" fillId="0" borderId="162" xfId="0" applyBorder="true" applyAlignment="true" applyFont="true">
      <alignment horizontal="left" vertical="center"/>
    </xf>
    <xf numFmtId="168" fontId="4" fillId="0" borderId="18" xfId="0" applyBorder="true" applyAlignment="true" applyNumberFormat="true" applyFont="true">
      <alignment horizontal="right" vertical="center"/>
    </xf>
    <xf numFmtId="168" fontId="3" fillId="0" borderId="19" xfId="0" applyBorder="true" applyAlignment="true" applyNumberFormat="true" applyFont="true">
      <alignment horizontal="right" vertical="center"/>
    </xf>
    <xf numFmtId="168" fontId="3" fillId="13" borderId="19" xfId="0" applyBorder="true" applyFill="true" applyAlignment="true" applyNumberFormat="true" applyFont="true">
      <alignment horizontal="right" vertical="center"/>
    </xf>
    <xf numFmtId="168" fontId="4" fillId="0" borderId="19" xfId="0" applyBorder="true" applyAlignment="true" applyNumberFormat="true" applyFont="true">
      <alignment horizontal="right" vertical="center"/>
    </xf>
    <xf numFmtId="168" fontId="4" fillId="13" borderId="19" xfId="0" applyBorder="true" applyFill="true" applyAlignment="true" applyNumberFormat="true" applyFont="true">
      <alignment horizontal="right" vertical="center"/>
    </xf>
    <xf numFmtId="168" fontId="4" fillId="0" borderId="195" xfId="0" applyBorder="true" applyAlignment="true" applyNumberFormat="true" applyFont="true">
      <alignment horizontal="center" vertical="center"/>
    </xf>
    <xf numFmtId="168" fontId="4" fillId="0" borderId="19" xfId="0" applyBorder="true" applyAlignment="true" applyNumberFormat="true" applyFont="true">
      <alignment horizontal="center" vertical="center"/>
    </xf>
    <xf numFmtId="168" fontId="4" fillId="0" borderId="95" xfId="0" applyBorder="true" applyAlignment="true" applyNumberFormat="true" applyFont="true">
      <alignment horizontal="right" vertical="center"/>
    </xf>
    <xf numFmtId="0" fontId="5" fillId="3" borderId="196" xfId="0" applyBorder="true" applyFill="true" applyAlignment="true" applyFont="true">
      <alignment vertical="center"/>
    </xf>
    <xf numFmtId="0" fontId="5" fillId="3" borderId="83" xfId="0" applyBorder="true" applyFill="true" applyAlignment="true" applyFont="true">
      <alignment vertical="center"/>
    </xf>
    <xf numFmtId="168" fontId="5" fillId="3" borderId="110" xfId="0" applyBorder="true" applyFill="true" applyAlignment="true" applyNumberFormat="true" applyFont="true">
      <alignment horizontal="right" vertical="center"/>
    </xf>
    <xf numFmtId="168" fontId="5" fillId="3" borderId="81" xfId="0" applyBorder="true" applyFill="true" applyAlignment="true" applyNumberFormat="true" applyFont="true">
      <alignment horizontal="center" vertical="center"/>
    </xf>
    <xf numFmtId="168" fontId="5" fillId="3" borderId="110" xfId="0" applyBorder="true" applyFill="true" applyAlignment="true" applyNumberFormat="true" applyFont="true">
      <alignment horizontal="center" vertical="center"/>
    </xf>
    <xf numFmtId="168" fontId="5" fillId="3" borderId="197" xfId="0" applyBorder="true" applyFill="true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166" fontId="4" fillId="0" borderId="0" xfId="0" applyAlignment="true" applyNumberFormat="true" applyFont="true">
      <alignment horizontal="center" vertical="center"/>
    </xf>
    <xf numFmtId="166" fontId="21" fillId="0" borderId="0" xfId="0" applyAlignment="true" applyNumberFormat="true" applyFont="true">
      <alignment vertical="center"/>
    </xf>
    <xf numFmtId="166" fontId="19" fillId="0" borderId="0" xfId="0" applyAlignment="true" applyNumberFormat="true" applyFont="true">
      <alignment vertical="center"/>
    </xf>
    <xf numFmtId="168" fontId="3" fillId="10" borderId="19" xfId="0" applyBorder="true" applyFill="true" applyAlignment="true" applyNumberFormat="true" applyFont="true">
      <alignment horizontal="right" vertical="center"/>
    </xf>
    <xf numFmtId="168" fontId="4" fillId="10" borderId="19" xfId="0" applyBorder="true" applyFill="true" applyAlignment="true" applyNumberFormat="true" applyFont="true">
      <alignment horizontal="right" vertical="center"/>
    </xf>
    <xf numFmtId="0" fontId="3" fillId="0" borderId="122" xfId="0" applyBorder="true" applyAlignment="true" applyFont="true">
      <alignment horizontal="left" vertical="center"/>
    </xf>
    <xf numFmtId="0" fontId="3" fillId="0" borderId="120" xfId="0" applyBorder="true" applyAlignment="true" applyFont="true">
      <alignment horizontal="left" vertical="center"/>
    </xf>
    <xf numFmtId="168" fontId="3" fillId="10" borderId="24" xfId="0" applyBorder="true" applyFill="true" applyAlignment="true" applyNumberFormat="true" applyFont="true">
      <alignment horizontal="right" vertical="center"/>
    </xf>
    <xf numFmtId="168" fontId="4" fillId="0" borderId="24" xfId="0" applyBorder="true" applyAlignment="true" applyNumberFormat="true" applyFont="true">
      <alignment horizontal="right" vertical="center"/>
    </xf>
    <xf numFmtId="168" fontId="4" fillId="10" borderId="24" xfId="0" applyBorder="true" applyFill="true" applyAlignment="true" applyNumberFormat="true" applyFont="true">
      <alignment horizontal="right" vertical="center"/>
    </xf>
    <xf numFmtId="168" fontId="4" fillId="0" borderId="198" xfId="0" applyBorder="true" applyAlignment="true" applyNumberFormat="true" applyFont="true">
      <alignment horizontal="center" vertical="center"/>
    </xf>
    <xf numFmtId="168" fontId="4" fillId="0" borderId="24" xfId="0" applyBorder="true" applyAlignment="true" applyNumberFormat="true" applyFont="true">
      <alignment horizontal="center" vertical="center"/>
    </xf>
    <xf numFmtId="168" fontId="4" fillId="13" borderId="24" xfId="0" applyBorder="true" applyFill="true" applyAlignment="true" applyNumberFormat="true" applyFont="true">
      <alignment horizontal="right" vertical="center"/>
    </xf>
    <xf numFmtId="168" fontId="4" fillId="0" borderId="47" xfId="0" applyBorder="true" applyAlignment="true" applyNumberFormat="true" applyFont="true">
      <alignment horizontal="right" vertical="center"/>
    </xf>
    <xf numFmtId="166" fontId="4" fillId="0" borderId="0" xfId="0" applyNumberFormat="true" applyFont="true"/>
    <xf numFmtId="166" fontId="3" fillId="0" borderId="0" xfId="0" applyNumberFormat="true" applyFont="true"/>
    <xf numFmtId="168" fontId="0" fillId="0" borderId="19" xfId="0" applyBorder="true" applyAlignment="true" applyNumberForma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15" borderId="95" xfId="0" applyBorder="true" applyFill="true" applyAlignment="true" applyNumberFormat="true" applyFont="true">
      <alignment horizontal="right" vertical="center"/>
    </xf>
    <xf numFmtId="168" fontId="4" fillId="0" borderId="23" xfId="0" applyBorder="true" applyAlignment="true" applyNumberFormat="true" applyFont="true">
      <alignment horizontal="right" vertical="center"/>
    </xf>
    <xf numFmtId="168" fontId="3" fillId="0" borderId="24" xfId="0" applyBorder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13" borderId="23" xfId="0" applyBorder="true" applyFill="true" applyAlignment="true" applyNumberFormat="true" applyFont="true">
      <alignment horizontal="right" vertical="center"/>
    </xf>
    <xf numFmtId="168" fontId="3" fillId="13" borderId="24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0" fontId="3" fillId="0" borderId="136" xfId="0" applyBorder="true" applyAlignment="true" applyFont="true">
      <alignment horizontal="left" vertical="center"/>
    </xf>
    <xf numFmtId="0" fontId="3" fillId="0" borderId="159" xfId="0" applyBorder="true" applyAlignment="true" applyFont="true">
      <alignment horizontal="left" vertical="center"/>
    </xf>
    <xf numFmtId="168" fontId="4" fillId="13" borderId="58" xfId="0" applyBorder="true" applyFill="true" applyAlignment="true" applyNumberFormat="true" applyFont="true">
      <alignment horizontal="right" vertical="center"/>
    </xf>
    <xf numFmtId="168" fontId="3" fillId="13" borderId="59" xfId="0" applyBorder="true" applyFill="true" applyAlignment="true" applyNumberFormat="true" applyFont="true">
      <alignment horizontal="right" vertical="center"/>
    </xf>
    <xf numFmtId="168" fontId="3" fillId="0" borderId="59" xfId="0" applyBorder="true" applyAlignment="true" applyNumberFormat="true" applyFont="true">
      <alignment horizontal="right" vertical="center"/>
    </xf>
    <xf numFmtId="168" fontId="4" fillId="0" borderId="59" xfId="0" applyBorder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4" borderId="19" xfId="0" applyBorder="true" applyFill="true" applyAlignment="true" applyNumberFormat="true" applyFont="true">
      <alignment horizontal="right" vertical="center"/>
    </xf>
    <xf numFmtId="168" fontId="4" fillId="0" borderId="58" xfId="0" applyBorder="true" applyAlignment="true" applyNumberFormat="true" applyFont="true">
      <alignment horizontal="right" vertical="center"/>
    </xf>
    <xf numFmtId="168" fontId="4" fillId="0" borderId="60" xfId="0" applyBorder="true" applyAlignment="true" applyNumberFormat="true" applyFont="true">
      <alignment horizontal="right" vertical="center"/>
    </xf>
    <xf numFmtId="0" fontId="5" fillId="3" borderId="106" xfId="0" applyBorder="true" applyFill="true" applyAlignment="true" applyFont="true">
      <alignment vertical="center"/>
    </xf>
    <xf numFmtId="0" fontId="5" fillId="3" borderId="107" xfId="0" applyBorder="true" applyFill="true" applyAlignment="true" applyFont="true">
      <alignment vertical="center"/>
    </xf>
    <xf numFmtId="168" fontId="5" fillId="3" borderId="116" xfId="0" applyBorder="true" applyFill="true" applyAlignment="true" applyNumberFormat="true" applyFont="true">
      <alignment horizontal="right" vertical="center"/>
    </xf>
    <xf numFmtId="168" fontId="5" fillId="3" borderId="199" xfId="0" applyBorder="true" applyFill="true" applyAlignment="true" applyNumberFormat="true" applyFont="true">
      <alignment horizontal="right" vertical="center"/>
    </xf>
    <xf numFmtId="0" fontId="9" fillId="0" borderId="200" xfId="0" applyBorder="true" applyAlignment="true" applyFont="true">
      <alignment vertical="center"/>
    </xf>
    <xf numFmtId="0" fontId="4" fillId="0" borderId="200" xfId="0" applyBorder="true" applyAlignment="true" applyFont="true">
      <alignment vertical="center"/>
    </xf>
    <xf numFmtId="166" fontId="4" fillId="0" borderId="201" xfId="0" applyBorder="true" applyAlignment="true" applyNumberFormat="true" applyFont="true">
      <alignment horizontal="center" vertical="center"/>
    </xf>
    <xf numFmtId="166" fontId="3" fillId="0" borderId="200" xfId="0" applyBorder="true" applyAlignment="true" applyNumberFormat="true" applyFont="true">
      <alignment horizontal="center" vertical="center"/>
    </xf>
    <xf numFmtId="0" fontId="3" fillId="0" borderId="200" xfId="0" applyBorder="true" applyAlignment="true" applyFont="true">
      <alignment horizontal="center" vertical="center"/>
    </xf>
    <xf numFmtId="0" fontId="4" fillId="0" borderId="200" xfId="0" applyBorder="true" applyAlignment="true" applyFont="true">
      <alignment horizontal="center" vertical="center"/>
    </xf>
    <xf numFmtId="0" fontId="4" fillId="0" borderId="202" xfId="0" applyBorder="true" applyAlignment="true" applyFont="true">
      <alignment horizontal="justify" vertical="top" wrapText="true"/>
    </xf>
    <xf numFmtId="0" fontId="4" fillId="0" borderId="203" xfId="0" applyBorder="true" applyAlignment="true" applyFont="true">
      <alignment horizontal="justify" vertical="top" wrapText="true"/>
    </xf>
    <xf numFmtId="0" fontId="4" fillId="0" borderId="204" xfId="0" applyBorder="true" applyAlignment="true" applyFont="true">
      <alignment horizontal="justify" vertical="top" wrapText="true"/>
    </xf>
    <xf numFmtId="0" fontId="4" fillId="4" borderId="202" xfId="0" applyBorder="true" applyFill="true" applyAlignment="true" applyFont="true">
      <alignment horizontal="justify" vertical="top" wrapText="true"/>
    </xf>
    <xf numFmtId="0" fontId="4" fillId="4" borderId="202" xfId="0" applyBorder="true" applyFill="true" applyAlignment="true" applyFont="true">
      <alignment horizontal="justify" vertical="top" wrapText="true"/>
    </xf>
    <xf numFmtId="0" fontId="4" fillId="4" borderId="202" xfId="0" applyBorder="true" applyFill="true" applyAlignment="true" applyFont="true">
      <alignment horizontal="justify" vertical="top" wrapText="true"/>
    </xf>
    <xf numFmtId="0" fontId="4" fillId="4" borderId="202" xfId="0" applyBorder="true" applyFill="true" applyAlignment="true" applyFont="true">
      <alignment horizontal="justify" vertical="top" wrapText="true"/>
    </xf>
    <xf numFmtId="0" fontId="4" fillId="4" borderId="202" xfId="0" applyBorder="true" applyFill="true" applyAlignment="true" applyFont="true">
      <alignment horizontal="justify" vertical="top" wrapText="true"/>
    </xf>
    <xf numFmtId="0" fontId="4" fillId="4" borderId="202" xfId="0" applyBorder="true" applyFill="true" applyAlignment="true" applyFont="true">
      <alignment horizontal="justify" vertical="top" wrapText="true"/>
    </xf>
    <xf numFmtId="0" fontId="4" fillId="4" borderId="202" xfId="0" applyBorder="true" applyFill="true" applyAlignment="true" applyFont="true">
      <alignment horizontal="justify" vertical="top" wrapText="true"/>
    </xf>
    <xf numFmtId="0" fontId="4" fillId="0" borderId="201" xfId="0" applyBorder="true" applyAlignment="true" applyFont="true">
      <alignment vertical="center"/>
    </xf>
    <xf numFmtId="0" fontId="4" fillId="0" borderId="205" xfId="0" applyBorder="true" applyAlignment="true" applyFont="true">
      <alignment vertical="center"/>
    </xf>
    <xf numFmtId="0" fontId="7" fillId="0" borderId="36" xfId="0" applyBorder="true" applyAlignment="true" applyFont="true">
      <alignment horizontal="center" vertical="center" wrapText="true"/>
    </xf>
    <xf numFmtId="0" fontId="7" fillId="0" borderId="37" xfId="0" applyBorder="true" applyAlignment="true" applyFont="true">
      <alignment horizontal="center" vertical="center" wrapText="true"/>
    </xf>
    <xf numFmtId="0" fontId="10" fillId="0" borderId="147" xfId="0" applyBorder="true" applyAlignment="true" applyFont="true">
      <alignment horizontal="right" vertical="center"/>
    </xf>
    <xf numFmtId="0" fontId="10" fillId="0" borderId="148" xfId="0" applyBorder="true" applyAlignment="true" applyFont="true">
      <alignment horizontal="center" vertical="center"/>
    </xf>
    <xf numFmtId="0" fontId="5" fillId="3" borderId="206" xfId="0" applyBorder="true" applyFill="true" applyAlignment="true" applyFont="true">
      <alignment horizontal="center" vertical="center" wrapText="true"/>
    </xf>
    <xf numFmtId="0" fontId="5" fillId="3" borderId="207" xfId="0" applyBorder="true" applyFill="true" applyAlignment="true" applyFont="true">
      <alignment horizontal="center" vertical="center" wrapText="true"/>
    </xf>
    <xf numFmtId="0" fontId="5" fillId="3" borderId="152" xfId="0" applyBorder="true" applyFill="true" applyAlignment="true" applyFont="true">
      <alignment horizontal="center" vertical="center" wrapText="true"/>
    </xf>
    <xf numFmtId="0" fontId="5" fillId="3" borderId="208" xfId="0" applyBorder="true" applyFill="true" applyAlignment="true" applyFont="true">
      <alignment horizontal="center" vertical="center" wrapText="true"/>
    </xf>
    <xf numFmtId="0" fontId="5" fillId="3" borderId="209" xfId="0" applyBorder="true" applyFill="true" applyAlignment="true" applyFont="true">
      <alignment horizontal="center" vertical="center" wrapText="true"/>
    </xf>
    <xf numFmtId="0" fontId="3" fillId="0" borderId="210" xfId="0" applyBorder="true" applyAlignment="true" applyFont="true">
      <alignment horizontal="left" vertical="center"/>
    </xf>
    <xf numFmtId="168" fontId="4" fillId="15" borderId="44" xfId="0" applyBorder="true" applyFill="true" applyAlignment="true" applyNumberFormat="true" applyFont="true">
      <alignment horizontal="right" vertical="center"/>
    </xf>
    <xf numFmtId="0" fontId="3" fillId="0" borderId="157" xfId="0" applyBorder="true" applyAlignment="true" applyFont="true">
      <alignment horizontal="left" vertical="center"/>
    </xf>
    <xf numFmtId="168" fontId="4" fillId="0" borderId="75" xfId="0" applyBorder="true" applyAlignment="true" applyNumberFormat="true" applyFont="true">
      <alignment horizontal="right" vertical="center"/>
    </xf>
    <xf numFmtId="0" fontId="5" fillId="3" borderId="211" xfId="0" applyBorder="true" applyFill="true" applyAlignment="true" applyFont="true">
      <alignment vertical="center"/>
    </xf>
    <xf numFmtId="0" fontId="5" fillId="3" borderId="212" xfId="0" applyBorder="true" applyFill="true" applyAlignment="true" applyFont="true">
      <alignment vertical="center"/>
    </xf>
    <xf numFmtId="168" fontId="5" fillId="3" borderId="213" xfId="0" applyBorder="true" applyFill="true" applyAlignment="true" applyNumberFormat="true" applyFont="true">
      <alignment horizontal="right" vertical="center"/>
    </xf>
    <xf numFmtId="168" fontId="5" fillId="3" borderId="214" xfId="0" applyBorder="true" applyFill="true" applyAlignment="true" applyNumberFormat="true" applyFont="true">
      <alignment horizontal="right" vertical="center"/>
    </xf>
    <xf numFmtId="165" fontId="3" fillId="0" borderId="0" xfId="0" applyAlignment="true" applyNumberFormat="true" applyFont="true">
      <alignment horizontal="left" vertical="center"/>
    </xf>
    <xf numFmtId="0" fontId="3" fillId="4" borderId="63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5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68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70" xfId="0" applyBorder="true" applyFill="true" applyAlignment="true" applyFont="true">
      <alignment horizontal="justify" vertical="top" wrapText="true"/>
    </xf>
    <xf numFmtId="0" fontId="8" fillId="0" borderId="0" xfId="0" applyAlignment="true" applyFont="true">
      <alignment wrapText="true"/>
    </xf>
    <xf numFmtId="0" fontId="22" fillId="0" borderId="0" xfId="0" applyAlignmen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0" fontId="8" fillId="0" borderId="0" xfId="0" applyFont="true"/>
    <xf numFmtId="0" fontId="10" fillId="0" borderId="0" xfId="0" applyAlignment="true" applyFont="true">
      <alignment vertical="center"/>
    </xf>
    <xf numFmtId="0" fontId="8" fillId="0" borderId="0" xfId="0" applyAlignment="true" applyFont="true">
      <alignment horizontal="center" wrapText="true"/>
    </xf>
    <xf numFmtId="0" fontId="9" fillId="0" borderId="0" xfId="0" applyFont="true"/>
    <xf numFmtId="0" fontId="3" fillId="0" borderId="0" xfId="0" applyFont="true"/>
    <xf numFmtId="0" fontId="10" fillId="0" borderId="0" xfId="0" applyFont="true"/>
    <xf numFmtId="0" fontId="10" fillId="0" borderId="7" xfId="0" applyBorder="true" applyAlignment="true" applyFont="true">
      <alignment horizontal="center" vertical="center"/>
    </xf>
    <xf numFmtId="0" fontId="17" fillId="2" borderId="2" xfId="0" applyBorder="true" applyFill="true" applyAlignment="true" applyFont="true">
      <alignment horizontal="center" vertical="center"/>
    </xf>
    <xf numFmtId="0" fontId="17" fillId="2" borderId="2" xfId="0" applyBorder="true" applyFill="true" applyAlignment="true" applyFont="true">
      <alignment horizontal="left" vertical="center"/>
    </xf>
    <xf numFmtId="0" fontId="16" fillId="0" borderId="0" xfId="0" applyAlignment="true" applyFont="true">
      <alignment vertical="center"/>
    </xf>
    <xf numFmtId="49" fontId="10" fillId="0" borderId="0" xfId="0" applyAlignment="true" applyNumberFormat="true" applyFont="true">
      <alignment vertical="center"/>
    </xf>
    <xf numFmtId="0" fontId="16" fillId="0" borderId="0" xfId="0" applyAlignment="true" applyFont="true">
      <alignment vertical="center" wrapText="true"/>
    </xf>
    <xf numFmtId="49" fontId="10" fillId="0" borderId="0" xfId="0" applyAlignment="true" applyNumberFormat="true" applyFont="true">
      <alignment horizontal="right" vertical="center"/>
    </xf>
    <xf numFmtId="0" fontId="10" fillId="0" borderId="3" xfId="0" applyBorder="true" applyAlignment="true" applyFont="true">
      <alignment horizontal="center" vertical="center"/>
    </xf>
    <xf numFmtId="0" fontId="17" fillId="2" borderId="4" xfId="0" applyBorder="true" applyFill="true" applyAlignment="true" applyFont="true">
      <alignment horizontal="center" vertical="center"/>
    </xf>
    <xf numFmtId="0" fontId="17" fillId="2" borderId="4" xfId="0" applyBorder="true" applyFill="true" applyAlignment="true" applyFont="true">
      <alignment horizontal="left" vertical="center"/>
    </xf>
    <xf numFmtId="0" fontId="16" fillId="0" borderId="0" xfId="0" applyFont="true"/>
    <xf numFmtId="0" fontId="16" fillId="0" borderId="0" xfId="0" applyAlignment="true" applyFont="true">
      <alignment wrapText="true"/>
    </xf>
    <xf numFmtId="0" fontId="23" fillId="3" borderId="5" xfId="0" applyBorder="true" applyFill="true" applyAlignment="true" applyFont="true">
      <alignment horizontal="center" vertical="center" wrapText="true"/>
    </xf>
    <xf numFmtId="0" fontId="23" fillId="3" borderId="3" xfId="0" applyBorder="true" applyFill="true" applyAlignment="true" applyFont="true">
      <alignment horizontal="center" vertical="center" wrapText="true"/>
    </xf>
    <xf numFmtId="0" fontId="23" fillId="3" borderId="215" xfId="0" applyBorder="true" applyFill="true" applyAlignment="true" applyFont="true">
      <alignment horizontal="center" wrapText="true"/>
    </xf>
    <xf numFmtId="0" fontId="24" fillId="3" borderId="216" xfId="0" applyBorder="true" applyFill="true" applyAlignment="true" applyFont="true">
      <alignment horizontal="center" vertical="center"/>
    </xf>
    <xf numFmtId="0" fontId="24" fillId="3" borderId="10" xfId="0" applyBorder="true" applyFill="true" applyAlignment="true" applyFont="true">
      <alignment horizontal="center" vertical="center"/>
    </xf>
    <xf numFmtId="0" fontId="24" fillId="3" borderId="217" xfId="0" applyBorder="true" applyFill="true" applyAlignment="true" applyFont="true">
      <alignment horizontal="center" vertical="center"/>
    </xf>
    <xf numFmtId="0" fontId="25" fillId="0" borderId="218" xfId="0" applyBorder="true" applyFont="true"/>
    <xf numFmtId="0" fontId="24" fillId="3" borderId="219" xfId="0" applyBorder="true" applyFill="true" applyAlignment="true" applyFont="true">
      <alignment horizontal="center" vertical="center" wrapText="true"/>
    </xf>
    <xf numFmtId="0" fontId="24" fillId="3" borderId="10" xfId="0" applyBorder="true" applyFill="true" applyAlignment="true" applyFont="true">
      <alignment horizontal="center" vertical="center" wrapText="true"/>
    </xf>
    <xf numFmtId="0" fontId="24" fillId="3" borderId="32" xfId="0" applyBorder="true" applyFill="true" applyAlignment="true" applyFont="true">
      <alignment horizontal="center" vertical="center" wrapText="true"/>
    </xf>
    <xf numFmtId="0" fontId="25" fillId="0" borderId="0" xfId="0" applyFont="true"/>
    <xf numFmtId="0" fontId="23" fillId="17" borderId="220" xfId="0" applyBorder="true" applyFill="true" applyAlignment="true" applyFont="true">
      <alignment horizontal="center" vertical="center" wrapText="true"/>
    </xf>
    <xf numFmtId="0" fontId="23" fillId="3" borderId="0" xfId="0" applyFill="true" applyAlignment="true" applyFont="true">
      <alignment horizontal="center" vertical="center" wrapText="true"/>
    </xf>
    <xf numFmtId="0" fontId="23" fillId="3" borderId="7" xfId="0" applyBorder="true" applyFill="true" applyAlignment="true" applyFont="true">
      <alignment horizontal="center" vertical="center" wrapText="true"/>
    </xf>
    <xf numFmtId="0" fontId="23" fillId="3" borderId="221" xfId="0" applyBorder="true" applyFill="true" applyAlignment="true" applyFont="true">
      <alignment horizontal="center" wrapText="true"/>
    </xf>
    <xf numFmtId="0" fontId="23" fillId="3" borderId="216" xfId="0" applyBorder="true" applyFill="true" applyAlignment="true" applyFont="true">
      <alignment horizontal="center" vertical="center" wrapText="true"/>
    </xf>
    <xf numFmtId="0" fontId="23" fillId="3" borderId="10" xfId="0" applyBorder="true" applyFill="true" applyAlignment="true" applyFont="true">
      <alignment horizontal="center" vertical="center" wrapText="true"/>
    </xf>
    <xf numFmtId="0" fontId="23" fillId="3" borderId="11" xfId="0" applyBorder="true" applyFill="true" applyAlignment="true" applyFont="true">
      <alignment horizontal="center" vertical="center" wrapText="true"/>
    </xf>
    <xf numFmtId="0" fontId="23" fillId="3" borderId="9" xfId="0" applyBorder="true" applyFill="true" applyAlignment="true" applyFont="true">
      <alignment horizontal="center" vertical="center" wrapText="true"/>
    </xf>
    <xf numFmtId="0" fontId="17" fillId="3" borderId="215" xfId="0" applyBorder="true" applyFill="true" applyAlignment="true" applyFont="true">
      <alignment horizontal="center" vertical="center" wrapText="true"/>
    </xf>
    <xf numFmtId="0" fontId="8" fillId="0" borderId="218" xfId="0" applyBorder="true" applyFont="true"/>
    <xf numFmtId="0" fontId="23" fillId="3" borderId="222" xfId="0" applyBorder="true" applyFill="true" applyAlignment="true" applyFont="true">
      <alignment horizontal="center" vertical="center" wrapText="true"/>
    </xf>
    <xf numFmtId="0" fontId="17" fillId="3" borderId="91" xfId="0" applyBorder="true" applyFill="true" applyAlignment="true" applyFont="true">
      <alignment horizontal="center" vertical="center" wrapText="true"/>
    </xf>
    <xf numFmtId="0" fontId="23" fillId="17" borderId="223" xfId="0" applyBorder="true" applyFill="true" applyAlignment="true" applyFont="true">
      <alignment horizontal="center" vertical="center" wrapText="true"/>
    </xf>
    <xf numFmtId="0" fontId="23" fillId="3" borderId="224" xfId="0" applyBorder="true" applyFill="true" applyAlignment="true" applyFont="true">
      <alignment horizontal="center" vertical="center" wrapText="true"/>
    </xf>
    <xf numFmtId="0" fontId="3" fillId="0" borderId="3" xfId="0" applyBorder="true" applyFont="true"/>
    <xf numFmtId="0" fontId="23" fillId="3" borderId="8" xfId="0" applyBorder="true" applyFill="true" applyAlignment="true" applyFont="true">
      <alignment horizontal="center" vertical="center" wrapText="true"/>
    </xf>
    <xf numFmtId="0" fontId="3" fillId="0" borderId="10" xfId="0" applyBorder="true" applyFont="true"/>
    <xf numFmtId="0" fontId="3" fillId="0" borderId="11" xfId="0" applyBorder="true" applyFont="true"/>
    <xf numFmtId="0" fontId="17" fillId="3" borderId="221" xfId="0" applyBorder="true" applyFill="true" applyAlignment="true" applyFont="true">
      <alignment horizontal="center" vertical="center" wrapText="true"/>
    </xf>
    <xf numFmtId="0" fontId="23" fillId="3" borderId="225" xfId="0" applyBorder="true" applyFill="true" applyAlignment="true" applyFont="true">
      <alignment horizontal="center" vertical="center" wrapText="true"/>
    </xf>
    <xf numFmtId="0" fontId="17" fillId="3" borderId="181" xfId="0" applyBorder="true" applyFill="true" applyAlignment="true" applyFont="true">
      <alignment horizontal="center" vertical="center" wrapText="true"/>
    </xf>
    <xf numFmtId="0" fontId="23" fillId="17" borderId="226" xfId="0" applyBorder="true" applyFill="true" applyAlignment="true" applyFont="true">
      <alignment horizontal="center" vertical="center" wrapText="true"/>
    </xf>
    <xf numFmtId="0" fontId="3" fillId="0" borderId="227" xfId="0" applyBorder="true" applyFont="true"/>
    <xf numFmtId="0" fontId="3" fillId="0" borderId="1" xfId="0" applyBorder="true" applyFont="true"/>
    <xf numFmtId="0" fontId="23" fillId="3" borderId="112" xfId="0" applyBorder="true" applyFill="true" applyAlignment="true" applyFont="true">
      <alignment horizontal="center" vertical="center" wrapText="true"/>
    </xf>
    <xf numFmtId="0" fontId="23" fillId="3" borderId="4" xfId="0" applyBorder="true" applyFill="true" applyAlignment="true" applyFont="true">
      <alignment horizontal="center" vertical="center" wrapText="true"/>
    </xf>
    <xf numFmtId="0" fontId="23" fillId="3" borderId="227" xfId="0" applyBorder="true" applyFill="true" applyAlignment="true" applyFont="true">
      <alignment horizontal="center" vertical="center" wrapText="true"/>
    </xf>
    <xf numFmtId="0" fontId="23" fillId="3" borderId="1" xfId="0" applyBorder="true" applyFill="true" applyAlignment="true" applyFont="true">
      <alignment horizontal="center" vertical="center" wrapText="true"/>
    </xf>
    <xf numFmtId="0" fontId="23" fillId="17" borderId="228" xfId="0" applyBorder="true" applyFill="true" applyAlignment="true" applyFont="true">
      <alignment horizontal="center" vertical="center" wrapText="true"/>
    </xf>
    <xf numFmtId="0" fontId="23" fillId="3" borderId="221" xfId="0" applyBorder="true" applyFill="true" applyAlignment="true" applyFont="true">
      <alignment horizontal="center" vertical="top" wrapText="true"/>
    </xf>
    <xf numFmtId="0" fontId="23" fillId="3" borderId="229" xfId="0" applyBorder="true" applyFill="true" applyAlignment="true" applyFont="true">
      <alignment horizontal="center" vertical="center" wrapText="true"/>
    </xf>
    <xf numFmtId="0" fontId="3" fillId="0" borderId="2" xfId="0" applyBorder="true" applyFont="true"/>
    <xf numFmtId="0" fontId="3" fillId="0" borderId="112" xfId="0" applyBorder="true" applyFont="true"/>
    <xf numFmtId="0" fontId="23" fillId="3" borderId="2" xfId="0" applyBorder="true" applyFill="true" applyAlignment="true" applyFont="true">
      <alignment horizontal="center" vertical="center" wrapText="true"/>
    </xf>
    <xf numFmtId="0" fontId="17" fillId="3" borderId="221" xfId="0" applyBorder="true" applyFill="true" applyAlignment="true" applyFont="true">
      <alignment horizontal="center" vertical="top" wrapText="true"/>
    </xf>
    <xf numFmtId="0" fontId="17" fillId="3" borderId="181" xfId="0" applyBorder="true" applyFill="true" applyAlignment="true" applyFont="true">
      <alignment horizontal="center" vertical="top" wrapText="true"/>
    </xf>
    <xf numFmtId="0" fontId="23" fillId="3" borderId="12" xfId="0" applyBorder="true" applyFill="true" applyAlignment="true" applyFont="true">
      <alignment horizontal="center" vertical="center" wrapText="true"/>
    </xf>
    <xf numFmtId="0" fontId="23" fillId="3" borderId="230" xfId="0" applyBorder="true" applyFill="true" applyAlignment="true" applyFont="true">
      <alignment horizontal="center" vertical="top" wrapText="true"/>
    </xf>
    <xf numFmtId="0" fontId="23" fillId="3" borderId="231" xfId="0" applyBorder="true" applyFill="true" applyAlignment="true" applyFont="true">
      <alignment horizontal="center" vertical="center" wrapText="true"/>
    </xf>
    <xf numFmtId="0" fontId="23" fillId="3" borderId="13" xfId="0" applyBorder="true" applyFill="true" applyAlignment="true" applyFont="true">
      <alignment horizontal="center" vertical="center" wrapText="true"/>
    </xf>
    <xf numFmtId="0" fontId="3" fillId="0" borderId="13" xfId="0" applyBorder="true" applyFont="true"/>
    <xf numFmtId="0" fontId="17" fillId="3" borderId="230" xfId="0" applyBorder="true" applyFill="true" applyAlignment="true" applyFont="true">
      <alignment horizontal="center" vertical="top" wrapText="true"/>
    </xf>
    <xf numFmtId="0" fontId="23" fillId="3" borderId="232" xfId="0" applyBorder="true" applyFill="true" applyAlignment="true" applyFont="true">
      <alignment horizontal="center" vertical="center" wrapText="true"/>
    </xf>
    <xf numFmtId="0" fontId="17" fillId="3" borderId="92" xfId="0" applyBorder="true" applyFill="true" applyAlignment="true" applyFont="true">
      <alignment horizontal="center" vertical="top" wrapText="true"/>
    </xf>
    <xf numFmtId="0" fontId="17" fillId="3" borderId="233" xfId="0" applyBorder="true" applyFill="true" applyAlignment="true" applyFont="true">
      <alignment horizontal="center" vertical="center"/>
    </xf>
    <xf numFmtId="0" fontId="17" fillId="3" borderId="33" xfId="0" applyBorder="true" applyFill="true" applyAlignment="true" applyFont="true">
      <alignment horizontal="center" vertical="center"/>
    </xf>
    <xf numFmtId="166" fontId="23" fillId="3" borderId="33" xfId="0" applyBorder="true" applyFill="true" applyAlignment="true" applyNumberFormat="true" applyFont="true">
      <alignment vertical="center"/>
    </xf>
    <xf numFmtId="166" fontId="17" fillId="3" borderId="33" xfId="0" applyBorder="true" applyFill="true" applyAlignment="true" applyNumberFormat="true" applyFont="true">
      <alignment vertical="center"/>
    </xf>
    <xf numFmtId="166" fontId="23" fillId="3" borderId="233" xfId="0" applyBorder="true" applyFill="true" applyAlignment="true" applyNumberFormat="true" applyFont="true">
      <alignment vertical="center"/>
    </xf>
    <xf numFmtId="166" fontId="17" fillId="3" borderId="34" xfId="0" applyBorder="true" applyFill="true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166" fontId="23" fillId="3" borderId="234" xfId="0" applyBorder="true" applyFill="true" applyAlignment="true" applyNumberFormat="true" applyFont="true">
      <alignment vertical="center"/>
    </xf>
    <xf numFmtId="0" fontId="7" fillId="0" borderId="235" xfId="0" applyBorder="true" applyAlignment="true" applyFont="true">
      <alignment horizontal="center" vertical="center" wrapText="true" textRotation="90"/>
    </xf>
    <xf numFmtId="0" fontId="4" fillId="0" borderId="236" xfId="0" applyBorder="true" applyAlignment="true" applyFont="true">
      <alignment horizontal="center" vertical="center"/>
    </xf>
    <xf numFmtId="0" fontId="4" fillId="0" borderId="237" xfId="0" applyBorder="true" applyAlignment="true" applyFont="true">
      <alignment horizontal="center" vertical="center"/>
    </xf>
    <xf numFmtId="168" fontId="3" fillId="13" borderId="238" xfId="0" applyBorder="true" applyFill="true" applyAlignment="true" applyNumberFormat="true" applyFont="true">
      <alignment vertical="center"/>
    </xf>
    <xf numFmtId="168" fontId="3" fillId="10" borderId="238" xfId="0" applyBorder="true" applyFill="true" applyAlignment="true" applyNumberFormat="true" applyFont="true">
      <alignment vertical="center"/>
    </xf>
    <xf numFmtId="168" fontId="3" fillId="10" borderId="239" xfId="0" applyBorder="true" applyFill="true" applyAlignment="true" applyNumberFormat="true" applyFont="true">
      <alignment vertical="center"/>
    </xf>
    <xf numFmtId="168" fontId="3" fillId="10" borderId="240" xfId="0" applyBorder="true" applyFill="true" applyAlignment="true" applyNumberFormat="true" applyFont="true">
      <alignment vertical="center"/>
    </xf>
    <xf numFmtId="168" fontId="10" fillId="13" borderId="241" xfId="0" applyBorder="true" applyFill="true" applyAlignment="true" applyNumberFormat="true" applyFont="true">
      <alignment vertical="center"/>
    </xf>
    <xf numFmtId="168" fontId="3" fillId="10" borderId="242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10" borderId="243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1" xfId="0" applyBorder="true" applyAlignment="true" applyNumberFormat="true" applyFont="true">
      <alignment vertical="center"/>
    </xf>
    <xf numFmtId="168" fontId="10" fillId="13" borderId="245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8" fillId="0" borderId="218" xfId="0" applyBorder="true" applyNumberFormat="true" applyFont="true"/>
    <xf numFmtId="168" fontId="3" fillId="10" borderId="238" xfId="0" applyBorder="true" applyFill="true" applyAlignment="true" applyNumberFormat="true" applyFont="true">
      <alignment horizontal="right" vertical="center"/>
    </xf>
    <xf numFmtId="168" fontId="3" fillId="10" borderId="239" xfId="0" applyBorder="true" applyFill="true" applyAlignment="true" applyNumberFormat="true" applyFont="true">
      <alignment horizontal="right" vertical="center"/>
    </xf>
    <xf numFmtId="168" fontId="3" fillId="10" borderId="240" xfId="0" applyBorder="true" applyFill="true" applyAlignment="true" applyNumberFormat="true" applyFont="true">
      <alignment horizontal="right" vertical="center"/>
    </xf>
    <xf numFmtId="168" fontId="10" fillId="10" borderId="241" xfId="0" applyBorder="true" applyFill="true" applyAlignment="true" applyNumberFormat="true" applyFont="true">
      <alignment horizontal="right" vertical="center"/>
    </xf>
    <xf numFmtId="168" fontId="3" fillId="0" borderId="242" xfId="0" applyBorder="true" applyAlignment="true" applyNumberFormat="true" applyFont="true">
      <alignment horizontal="right" vertical="center"/>
    </xf>
    <xf numFmtId="168" fontId="3" fillId="0" borderId="239" xfId="0" applyBorder="true" applyAlignment="true" applyNumberFormat="true" applyFont="true">
      <alignment horizontal="right" vertical="center"/>
    </xf>
    <xf numFmtId="168" fontId="10" fillId="0" borderId="244" xfId="0" applyBorder="true" applyAlignment="true" applyNumberFormat="true" applyFont="true">
      <alignment horizontal="right" vertical="center"/>
    </xf>
    <xf numFmtId="168" fontId="16" fillId="0" borderId="241" xfId="0" applyBorder="true" applyAlignment="true" applyNumberFormat="true" applyFont="true">
      <alignment horizontal="right" vertical="center"/>
    </xf>
    <xf numFmtId="168" fontId="10" fillId="13" borderId="246" xfId="0" applyBorder="true" applyFill="true" applyAlignment="true" applyNumberFormat="true" applyFont="true">
      <alignment vertical="center"/>
    </xf>
    <xf numFmtId="168" fontId="3" fillId="13" borderId="247" xfId="0" applyBorder="true" applyFill="true" applyAlignment="true" applyNumberFormat="true" applyFont="true">
      <alignment vertical="center"/>
    </xf>
    <xf numFmtId="0" fontId="7" fillId="0" borderId="248" xfId="0" applyBorder="true" applyAlignment="true" applyFont="true">
      <alignment horizontal="center" vertical="center" wrapText="true" textRotation="90"/>
    </xf>
    <xf numFmtId="0" fontId="3" fillId="18" borderId="106" xfId="0" applyBorder="true" applyFill="true" applyAlignment="true" applyFont="true">
      <alignment horizontal="center" vertical="center" wrapText="true"/>
    </xf>
    <xf numFmtId="0" fontId="3" fillId="0" borderId="249" xfId="0" applyBorder="true" applyFont="true"/>
    <xf numFmtId="168" fontId="3" fillId="0" borderId="250" xfId="0" applyBorder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10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10" fillId="0" borderId="108" xfId="0" applyBorder="true" applyAlignment="true" applyNumberFormat="true" applyFont="true">
      <alignment vertical="center"/>
    </xf>
    <xf numFmtId="168" fontId="3" fillId="10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255" xfId="0" applyBorder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10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10" borderId="256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0" borderId="250" xfId="0" applyBorder="true" applyAlignment="true" applyNumberFormat="true" applyFont="true">
      <alignment horizontal="right" vertical="center"/>
    </xf>
    <xf numFmtId="168" fontId="3" fillId="0" borderId="251" xfId="0" applyBorder="true" applyAlignment="true" applyNumberFormat="true" applyFont="true">
      <alignment horizontal="right" vertical="center"/>
    </xf>
    <xf numFmtId="168" fontId="3" fillId="0" borderId="252" xfId="0" applyBorder="true" applyAlignment="true" applyNumberFormat="true" applyFont="true">
      <alignment horizontal="right" vertical="center"/>
    </xf>
    <xf numFmtId="168" fontId="3" fillId="0" borderId="253" xfId="0" applyBorder="true" applyAlignment="true" applyNumberFormat="true" applyFont="true">
      <alignment horizontal="right" vertical="center"/>
    </xf>
    <xf numFmtId="168" fontId="10" fillId="0" borderId="108" xfId="0" applyBorder="true" applyAlignment="true" applyNumberFormat="true" applyFont="true">
      <alignment horizontal="right" vertical="center"/>
    </xf>
    <xf numFmtId="168" fontId="4" fillId="0" borderId="253" xfId="0" applyBorder="true" applyAlignment="true" applyNumberFormat="true" applyFont="true">
      <alignment horizontal="right" vertical="center"/>
    </xf>
    <xf numFmtId="168" fontId="3" fillId="0" borderId="254" xfId="0" applyBorder="true" applyAlignment="true" applyNumberFormat="true" applyFont="true">
      <alignment horizontal="right" vertical="center"/>
    </xf>
    <xf numFmtId="168" fontId="10" fillId="0" borderId="107" xfId="0" applyBorder="true" applyAlignment="true" applyNumberFormat="true" applyFont="true">
      <alignment horizontal="right" vertical="center"/>
    </xf>
    <xf numFmtId="168" fontId="16" fillId="0" borderId="108" xfId="0" applyBorder="true" applyAlignment="true" applyNumberFormat="true" applyFont="true">
      <alignment horizontal="right" vertical="center"/>
    </xf>
    <xf numFmtId="168" fontId="10" fillId="0" borderId="113" xfId="0" applyBorder="true" applyAlignment="true" applyNumberFormat="true" applyFont="true">
      <alignment vertical="center"/>
    </xf>
    <xf numFmtId="168" fontId="3" fillId="0" borderId="257" xfId="0" applyBorder="true" applyAlignment="true" applyNumberFormat="true" applyFont="true">
      <alignment vertical="center"/>
    </xf>
    <xf numFmtId="0" fontId="3" fillId="6" borderId="114" xfId="0" applyBorder="true" applyFill="true" applyAlignment="true" applyFont="true">
      <alignment horizontal="center" vertical="center" wrapText="true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0" fontId="3" fillId="6" borderId="115" xfId="0" applyBorder="true" applyFill="true" applyAlignment="true" applyFont="true">
      <alignment horizontal="center" vertical="center" wrapText="true"/>
    </xf>
    <xf numFmtId="0" fontId="3" fillId="0" borderId="106" xfId="0" applyBorder="true" applyAlignment="true" applyFont="true">
      <alignment horizontal="center" vertical="center" wrapText="true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10" borderId="250" xfId="0" applyBorder="true" applyFill="true" applyAlignment="true" applyNumberFormat="true" applyFont="true">
      <alignment vertical="center"/>
    </xf>
    <xf numFmtId="168" fontId="3" fillId="10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10" borderId="250" xfId="0" applyBorder="true" applyFill="true" applyAlignment="true" applyNumberFormat="true" applyFont="true">
      <alignment horizontal="right" vertical="center"/>
    </xf>
    <xf numFmtId="168" fontId="3" fillId="10" borderId="257" xfId="0" applyBorder="true" applyFill="true" applyAlignment="true" applyNumberFormat="true" applyFont="true">
      <alignment vertical="center"/>
    </xf>
    <xf numFmtId="0" fontId="7" fillId="0" borderId="258" xfId="0" applyBorder="true" applyAlignment="true" applyFont="true">
      <alignment horizontal="center" vertical="center" wrapText="true" textRotation="90"/>
    </xf>
    <xf numFmtId="168" fontId="3" fillId="10" borderId="259" xfId="0" applyBorder="true" applyFill="true" applyAlignment="true" applyNumberFormat="true" applyFont="true">
      <alignment vertical="center"/>
    </xf>
    <xf numFmtId="168" fontId="3" fillId="10" borderId="260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0" fontId="23" fillId="3" borderId="261" xfId="0" applyBorder="true" applyFill="true" applyAlignment="true" applyFont="true">
      <alignment vertical="center"/>
    </xf>
    <xf numFmtId="0" fontId="23" fillId="3" borderId="262" xfId="0" applyBorder="true" applyFill="true" applyAlignment="true" applyFont="true">
      <alignment horizontal="center" vertical="center"/>
    </xf>
    <xf numFmtId="168" fontId="23" fillId="3" borderId="263" xfId="0" applyBorder="true" applyFill="true" applyAlignment="true" applyNumberFormat="true" applyFont="true">
      <alignment vertical="center"/>
    </xf>
    <xf numFmtId="168" fontId="23" fillId="3" borderId="264" xfId="0" applyBorder="true" applyFill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168" fontId="17" fillId="3" borderId="266" xfId="0" applyBorder="true" applyFill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168" fontId="23" fillId="3" borderId="267" xfId="0" applyBorder="true" applyFill="true" applyAlignment="true" applyNumberFormat="true" applyFont="true">
      <alignment horizontal="right" vertical="center"/>
    </xf>
    <xf numFmtId="168" fontId="23" fillId="3" borderId="264" xfId="0" applyBorder="true" applyFill="true" applyAlignment="true" applyNumberFormat="true" applyFont="true">
      <alignment horizontal="right" vertical="center"/>
    </xf>
    <xf numFmtId="168" fontId="23" fillId="3" borderId="265" xfId="0" applyBorder="true" applyFill="true" applyAlignment="true" applyNumberFormat="true" applyFont="true">
      <alignment horizontal="right" vertical="center"/>
    </xf>
    <xf numFmtId="168" fontId="17" fillId="3" borderId="268" xfId="0" applyBorder="true" applyFill="true" applyAlignment="true" applyNumberFormat="true" applyFont="true">
      <alignment vertical="center"/>
    </xf>
    <xf numFmtId="0" fontId="4" fillId="0" borderId="0" xfId="0" applyFont="true"/>
    <xf numFmtId="168" fontId="23" fillId="3" borderId="26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10" borderId="251" xfId="0" applyBorder="true" applyFill="true" applyAlignment="true" applyNumberFormat="true" applyFont="true">
      <alignment horizontal="right" vertical="center"/>
    </xf>
    <xf numFmtId="168" fontId="3" fillId="10" borderId="252" xfId="0" applyBorder="true" applyFill="true" applyAlignment="true" applyNumberFormat="true" applyFont="true">
      <alignment horizontal="right" vertical="center"/>
    </xf>
    <xf numFmtId="168" fontId="3" fillId="10" borderId="253" xfId="0" applyBorder="true" applyFill="true" applyAlignment="true" applyNumberFormat="true" applyFont="true">
      <alignment horizontal="right" vertical="center"/>
    </xf>
    <xf numFmtId="168" fontId="3" fillId="10" borderId="254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23" fillId="3" borderId="9" xfId="0" applyBorder="true" applyFill="true" applyAlignment="true" applyNumberFormat="true" applyFont="true">
      <alignment vertical="center"/>
    </xf>
    <xf numFmtId="168" fontId="23" fillId="3" borderId="270" xfId="0" applyBorder="true" applyFill="true" applyAlignment="true" applyNumberFormat="true" applyFont="true">
      <alignment vertical="center"/>
    </xf>
    <xf numFmtId="168" fontId="23" fillId="3" borderId="14" xfId="0" applyBorder="true" applyFill="true" applyAlignment="true" applyNumberFormat="true" applyFont="true">
      <alignment vertical="center"/>
    </xf>
    <xf numFmtId="168" fontId="17" fillId="3" borderId="271" xfId="0" applyBorder="true" applyFill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168" fontId="23" fillId="3" borderId="219" xfId="0" applyBorder="true" applyFill="true" applyAlignment="true" applyNumberFormat="true" applyFont="true">
      <alignment horizontal="right" vertical="center"/>
    </xf>
    <xf numFmtId="168" fontId="23" fillId="3" borderId="270" xfId="0" applyBorder="true" applyFill="true" applyAlignment="true" applyNumberFormat="true" applyFont="true">
      <alignment horizontal="right" vertical="center"/>
    </xf>
    <xf numFmtId="168" fontId="23" fillId="3" borderId="14" xfId="0" applyBorder="true" applyFill="true" applyAlignment="true" applyNumberFormat="true" applyFont="true">
      <alignment horizontal="right" vertical="center"/>
    </xf>
    <xf numFmtId="168" fontId="17" fillId="3" borderId="99" xfId="0" applyBorder="true" applyFill="true" applyAlignment="true" applyNumberFormat="true" applyFont="true">
      <alignment vertical="center"/>
    </xf>
    <xf numFmtId="168" fontId="23" fillId="3" borderId="272" xfId="0" applyBorder="true" applyFill="true" applyAlignment="true" applyNumberFormat="true" applyFont="true">
      <alignment vertical="center"/>
    </xf>
    <xf numFmtId="0" fontId="23" fillId="3" borderId="10" xfId="0" applyBorder="true" applyFill="true" applyAlignment="true" applyFont="true">
      <alignment vertical="center"/>
    </xf>
    <xf numFmtId="0" fontId="23" fillId="3" borderId="11" xfId="0" applyBorder="true" applyFill="true" applyAlignment="true" applyFont="true">
      <alignment horizontal="center" vertical="center"/>
    </xf>
    <xf numFmtId="168" fontId="23" fillId="3" borderId="14" xfId="0" applyBorder="true" applyFill="true" applyAlignment="true" applyNumberFormat="true" applyFont="true">
      <alignment vertical="center"/>
    </xf>
    <xf numFmtId="0" fontId="17" fillId="3" borderId="233" xfId="0" applyBorder="true" applyFill="true" applyAlignment="true" applyFont="true">
      <alignment vertical="center"/>
    </xf>
    <xf numFmtId="0" fontId="23" fillId="3" borderId="33" xfId="0" applyBorder="true" applyFill="true" applyAlignment="true" applyFont="true">
      <alignment vertical="center"/>
    </xf>
    <xf numFmtId="0" fontId="23" fillId="3" borderId="33" xfId="0" applyBorder="true" applyFill="true" applyAlignment="true" applyFont="true">
      <alignment horizontal="center" vertical="center"/>
    </xf>
    <xf numFmtId="168" fontId="23" fillId="3" borderId="33" xfId="0" applyBorder="true" applyFill="true" applyAlignment="true" applyNumberFormat="true" applyFont="true">
      <alignment vertical="center"/>
    </xf>
    <xf numFmtId="168" fontId="17" fillId="3" borderId="33" xfId="0" applyBorder="true" applyFill="true" applyAlignment="true" applyNumberFormat="true" applyFont="true">
      <alignment vertical="center"/>
    </xf>
    <xf numFmtId="168" fontId="23" fillId="3" borderId="33" xfId="0" applyBorder="true" applyFill="true" applyAlignment="true" applyNumberFormat="true" applyFont="true">
      <alignment vertical="center"/>
    </xf>
    <xf numFmtId="168" fontId="23" fillId="3" borderId="233" xfId="0" applyBorder="true" applyFill="true" applyAlignment="true" applyNumberFormat="true" applyFont="true">
      <alignment vertical="center"/>
    </xf>
    <xf numFmtId="168" fontId="17" fillId="3" borderId="34" xfId="0" applyBorder="true" applyFill="true" applyAlignment="true" applyNumberFormat="true" applyFont="true">
      <alignment vertical="center"/>
    </xf>
    <xf numFmtId="168" fontId="23" fillId="3" borderId="234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0" fontId="23" fillId="3" borderId="0" xfId="0" applyFill="true" applyAlignment="true" applyFont="true">
      <alignment vertical="center"/>
    </xf>
    <xf numFmtId="0" fontId="23" fillId="3" borderId="7" xfId="0" applyBorder="true" applyFill="true" applyAlignment="true" applyFont="true">
      <alignment horizontal="center" vertical="center"/>
    </xf>
    <xf numFmtId="168" fontId="23" fillId="3" borderId="6" xfId="0" applyBorder="true" applyFill="true" applyAlignment="true" applyNumberFormat="true" applyFont="true">
      <alignment horizontal="right" vertical="center"/>
    </xf>
    <xf numFmtId="168" fontId="23" fillId="3" borderId="273" xfId="0" applyBorder="true" applyFill="true" applyAlignment="true" applyNumberFormat="true" applyFont="true">
      <alignment horizontal="right" vertical="center"/>
    </xf>
    <xf numFmtId="168" fontId="23" fillId="3" borderId="112" xfId="0" applyBorder="true" applyFill="true" applyAlignment="true" applyNumberFormat="true" applyFont="true">
      <alignment horizontal="right" vertical="center"/>
    </xf>
    <xf numFmtId="168" fontId="17" fillId="3" borderId="221" xfId="0" applyBorder="true" applyFill="true" applyAlignment="true" applyNumberFormat="true" applyFont="true">
      <alignment horizontal="right" vertical="center"/>
    </xf>
    <xf numFmtId="168" fontId="23" fillId="3" borderId="112" xfId="0" applyBorder="true" applyFill="true" applyAlignment="true" applyNumberFormat="true" applyFont="true">
      <alignment horizontal="right" vertical="center"/>
    </xf>
    <xf numFmtId="168" fontId="23" fillId="3" borderId="274" xfId="0" applyBorder="true" applyFill="true" applyAlignment="true" applyNumberFormat="true" applyFont="true">
      <alignment horizontal="right" vertical="center"/>
    </xf>
    <xf numFmtId="168" fontId="17" fillId="3" borderId="181" xfId="0" applyBorder="true" applyFill="true" applyAlignment="true" applyNumberFormat="true" applyFont="true">
      <alignment horizontal="right" vertical="center"/>
    </xf>
    <xf numFmtId="168" fontId="23" fillId="3" borderId="228" xfId="0" applyBorder="true" applyFill="true" applyAlignment="true" applyNumberFormat="true" applyFont="true">
      <alignment horizontal="right" vertical="center"/>
    </xf>
    <xf numFmtId="168" fontId="23" fillId="3" borderId="33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168" fontId="23" fillId="3" borderId="112" xfId="0" applyBorder="true" applyFill="true" applyAlignment="true" applyNumberFormat="true" applyFont="true">
      <alignment horizontal="right" vertical="center"/>
    </xf>
    <xf numFmtId="168" fontId="23" fillId="3" borderId="33" xfId="0" applyBorder="true" applyFill="true" applyAlignment="true" applyNumberFormat="true" applyFont="true">
      <alignment vertical="center"/>
    </xf>
    <xf numFmtId="168" fontId="3" fillId="4" borderId="242" xfId="0" applyBorder="true" applyFill="true" applyAlignment="true" applyNumberFormat="true" applyFont="true">
      <alignment vertical="center"/>
    </xf>
    <xf numFmtId="168" fontId="3" fillId="4" borderId="239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3" fillId="4" borderId="251" xfId="0" applyBorder="true" applyFill="true" applyAlignment="true" applyNumberFormat="true" applyFont="true">
      <alignment vertical="center"/>
    </xf>
    <xf numFmtId="168" fontId="3" fillId="4" borderId="253" xfId="0" applyBorder="true" applyFill="true" applyAlignment="true" applyNumberFormat="true" applyFont="true">
      <alignment vertical="center"/>
    </xf>
    <xf numFmtId="168" fontId="3" fillId="4" borderId="252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3" fillId="4" borderId="254" xfId="0" applyBorder="true" applyFill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168" fontId="10" fillId="0" borderId="244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10" fillId="0" borderId="107" xfId="0" applyBorder="true" applyAlignment="true" applyNumberFormat="true" applyFont="true">
      <alignment vertical="center"/>
    </xf>
    <xf numFmtId="168" fontId="23" fillId="3" borderId="265" xfId="0" applyBorder="true" applyFill="true" applyAlignment="true" applyNumberFormat="true" applyFont="true">
      <alignment vertical="center"/>
    </xf>
    <xf numFmtId="0" fontId="17" fillId="3" borderId="275" xfId="0" applyBorder="true" applyFill="true" applyAlignment="true" applyFont="true">
      <alignment vertical="center"/>
    </xf>
    <xf numFmtId="0" fontId="23" fillId="3" borderId="5" xfId="0" applyBorder="true" applyFill="true" applyAlignment="true" applyFont="true">
      <alignment vertical="center"/>
    </xf>
    <xf numFmtId="0" fontId="23" fillId="3" borderId="3" xfId="0" applyBorder="true" applyFill="true" applyAlignment="true" applyFont="true">
      <alignment horizontal="center" vertical="center"/>
    </xf>
    <xf numFmtId="168" fontId="23" fillId="3" borderId="112" xfId="0" applyBorder="true" applyFill="true" applyAlignment="true" applyNumberFormat="true" applyFont="true">
      <alignment horizontal="right" vertical="center"/>
    </xf>
    <xf numFmtId="0" fontId="23" fillId="3" borderId="86" xfId="0" applyBorder="true" applyFill="true" applyAlignment="true" applyFont="true">
      <alignment vertical="center"/>
    </xf>
    <xf numFmtId="0" fontId="23" fillId="3" borderId="86" xfId="0" applyBorder="true" applyFill="true" applyAlignment="true" applyFont="true">
      <alignment horizontal="center" vertical="center"/>
    </xf>
    <xf numFmtId="168" fontId="23" fillId="3" borderId="86" xfId="0" applyBorder="true" applyFill="true" applyAlignment="true" applyNumberFormat="true" applyFont="true">
      <alignment horizontal="right" vertical="center"/>
    </xf>
    <xf numFmtId="168" fontId="23" fillId="3" borderId="5" xfId="0" applyBorder="true" applyFill="true" applyAlignment="true" applyNumberFormat="true" applyFont="true">
      <alignment horizontal="right" vertical="center"/>
    </xf>
    <xf numFmtId="168" fontId="17" fillId="3" borderId="5" xfId="0" applyBorder="true" applyFill="true" applyAlignment="true" applyNumberFormat="true" applyFont="true">
      <alignment horizontal="right" vertical="center"/>
    </xf>
    <xf numFmtId="168" fontId="23" fillId="3" borderId="5" xfId="0" applyBorder="true" applyFill="true" applyAlignment="true" applyNumberFormat="true" applyFont="true">
      <alignment horizontal="right" vertical="center"/>
    </xf>
    <xf numFmtId="168" fontId="23" fillId="3" borderId="275" xfId="0" applyBorder="true" applyFill="true" applyAlignment="true" applyNumberFormat="true" applyFont="true">
      <alignment horizontal="right" vertical="center"/>
    </xf>
    <xf numFmtId="168" fontId="17" fillId="3" borderId="276" xfId="0" applyBorder="true" applyFill="true" applyAlignment="true" applyNumberFormat="true" applyFont="true">
      <alignment horizontal="right" vertical="center"/>
    </xf>
    <xf numFmtId="0" fontId="23" fillId="3" borderId="226" xfId="0" applyBorder="true" applyFill="true" applyAlignment="true" applyFont="true">
      <alignment horizontal="right" vertical="center"/>
    </xf>
    <xf numFmtId="0" fontId="4" fillId="0" borderId="138" xfId="0" applyBorder="true" applyAlignment="true" applyFont="true">
      <alignment vertical="center"/>
    </xf>
    <xf numFmtId="0" fontId="4" fillId="0" borderId="250" xfId="0" applyBorder="true" applyAlignment="true" applyFont="true">
      <alignment vertical="center"/>
    </xf>
    <xf numFmtId="0" fontId="4" fillId="0" borderId="108" xfId="0" applyBorder="true" applyAlignment="true" applyFont="true">
      <alignment horizontal="center" vertical="center"/>
    </xf>
    <xf numFmtId="168" fontId="3" fillId="0" borderId="113" xfId="0" applyBorder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10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10" fillId="0" borderId="113" xfId="0" applyBorder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10" fillId="0" borderId="107" xfId="0" applyBorder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0" borderId="277" xfId="0" applyBorder="true" applyAlignment="true" applyNumberFormat="true" applyFont="true">
      <alignment horizontal="right" vertical="center"/>
    </xf>
    <xf numFmtId="168" fontId="10" fillId="10" borderId="108" xfId="0" applyBorder="true" applyFill="true" applyAlignment="true" applyNumberFormat="true" applyFont="true">
      <alignment horizontal="right" vertical="center"/>
    </xf>
    <xf numFmtId="168" fontId="3" fillId="0" borderId="257" xfId="0" applyBorder="true" applyAlignment="true" applyNumberFormat="true" applyFont="true">
      <alignment horizontal="right" vertical="center"/>
    </xf>
    <xf numFmtId="0" fontId="4" fillId="0" borderId="122" xfId="0" applyBorder="true" applyAlignment="true" applyFont="true">
      <alignment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10" fillId="0" borderId="107" xfId="0" applyBorder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10" fillId="0" borderId="107" xfId="0" applyBorder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254" xfId="0" applyBorder="true" applyFill="true" applyAlignment="true" applyNumberFormat="true" applyFont="true">
      <alignment horizontal="right" vertical="center"/>
    </xf>
    <xf numFmtId="168" fontId="3" fillId="4" borderId="25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3" fillId="4" borderId="113" xfId="0" applyBorder="true" applyFill="true" applyAlignment="true" applyNumberFormat="true" applyFont="true">
      <alignment horizontal="right" vertical="center"/>
    </xf>
    <xf numFmtId="168" fontId="17" fillId="3" borderId="6" xfId="0" applyBorder="true" applyFill="true" applyAlignment="true" applyNumberFormat="true" applyFont="true">
      <alignment horizontal="right" vertical="center"/>
    </xf>
    <xf numFmtId="168" fontId="23" fillId="3" borderId="6" xfId="0" applyBorder="true" applyFill="true" applyAlignment="true" applyNumberFormat="true" applyFont="true">
      <alignment horizontal="right" vertical="center"/>
    </xf>
    <xf numFmtId="0" fontId="17" fillId="3" borderId="5" xfId="0" applyBorder="true" applyFill="true" applyAlignment="true" applyFont="true">
      <alignment vertical="center"/>
    </xf>
    <xf numFmtId="0" fontId="17" fillId="3" borderId="3" xfId="0" applyBorder="true" applyFill="true" applyAlignment="true" applyFont="true">
      <alignment horizontal="center" vertical="center"/>
    </xf>
    <xf numFmtId="168" fontId="17" fillId="3" borderId="8" xfId="0" applyBorder="true" applyFill="true" applyAlignment="true" applyNumberFormat="true" applyFont="true">
      <alignment horizontal="right" vertical="center"/>
    </xf>
    <xf numFmtId="168" fontId="17" fillId="3" borderId="8" xfId="0" applyBorder="true" applyFill="true" applyAlignment="true" applyNumberFormat="true" applyFont="true">
      <alignment horizontal="right" vertical="center"/>
    </xf>
    <xf numFmtId="168" fontId="17" fillId="3" borderId="278" xfId="0" applyBorder="true" applyFill="true" applyAlignment="true" applyNumberFormat="true" applyFont="true">
      <alignment horizontal="right" vertical="center"/>
    </xf>
    <xf numFmtId="168" fontId="17" fillId="3" borderId="91" xfId="0" applyBorder="true" applyFill="true" applyAlignment="true" applyNumberFormat="true" applyFont="true">
      <alignment horizontal="right" vertical="center"/>
    </xf>
    <xf numFmtId="168" fontId="17" fillId="3" borderId="279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horizontal="center"/>
    </xf>
    <xf numFmtId="0" fontId="4" fillId="0" borderId="0" xfId="0" applyAlignment="true" applyFont="true">
      <alignment vertical="center"/>
    </xf>
    <xf numFmtId="0" fontId="3" fillId="0" borderId="274" xfId="0" applyBorder="true" applyAlignment="true" applyFont="true">
      <alignment vertical="center"/>
    </xf>
    <xf numFmtId="49" fontId="10" fillId="0" borderId="36" xfId="0" applyBorder="true" applyAlignment="true" applyNumberFormat="true" applyFont="true">
      <alignment horizontal="center" vertical="center"/>
    </xf>
    <xf numFmtId="49" fontId="10" fillId="0" borderId="37" xfId="0" applyBorder="true" applyAlignment="true" applyNumberFormat="true" applyFont="true">
      <alignment horizontal="center" vertical="center"/>
    </xf>
    <xf numFmtId="0" fontId="14" fillId="0" borderId="280" xfId="0" applyBorder="true" applyAlignment="true" applyFont="true">
      <alignment horizontal="center" vertical="center"/>
    </xf>
    <xf numFmtId="0" fontId="14" fillId="0" borderId="147" xfId="0" applyBorder="true" applyAlignment="true" applyFont="true">
      <alignment horizontal="center" vertical="center"/>
    </xf>
    <xf numFmtId="0" fontId="14" fillId="0" borderId="148" xfId="0" applyBorder="true" applyAlignment="true" applyFont="true">
      <alignment horizontal="center" vertical="center"/>
    </xf>
    <xf numFmtId="0" fontId="14" fillId="0" borderId="0" xfId="0" applyAlignment="true" applyFont="true">
      <alignment horizontal="center" vertical="center"/>
    </xf>
    <xf numFmtId="0" fontId="17" fillId="3" borderId="281" xfId="0" applyBorder="true" applyFill="true" applyAlignment="true" applyFont="true">
      <alignment vertical="center"/>
    </xf>
    <xf numFmtId="0" fontId="5" fillId="3" borderId="107" xfId="0" applyBorder="true" applyFill="true" applyAlignment="true" applyFont="true">
      <alignment vertical="center"/>
    </xf>
    <xf numFmtId="0" fontId="5" fillId="3" borderId="107" xfId="0" applyBorder="true" applyFill="true" applyAlignment="true" applyFont="true">
      <alignment horizontal="center" vertical="center" wrapText="true"/>
    </xf>
    <xf numFmtId="166" fontId="5" fillId="3" borderId="282" xfId="0" applyBorder="true" applyFill="true" applyAlignment="true" applyNumberFormat="true" applyFont="true">
      <alignment horizontal="center" vertical="center" wrapText="true"/>
    </xf>
    <xf numFmtId="0" fontId="17" fillId="3" borderId="270" xfId="0" applyBorder="true" applyFill="true" applyAlignment="true" applyFont="true">
      <alignment horizontal="center" vertical="center"/>
    </xf>
    <xf numFmtId="0" fontId="17" fillId="3" borderId="14" xfId="0" applyBorder="true" applyFill="true" applyAlignment="true" applyFont="true">
      <alignment horizontal="center" vertical="center"/>
    </xf>
    <xf numFmtId="0" fontId="17" fillId="3" borderId="9" xfId="0" applyBorder="true" applyFill="true" applyAlignment="true" applyFont="true">
      <alignment horizontal="center" vertical="center"/>
    </xf>
    <xf numFmtId="0" fontId="17" fillId="3" borderId="271" xfId="0" applyBorder="true" applyFill="true" applyAlignment="true" applyFont="true">
      <alignment horizontal="center" vertical="center"/>
    </xf>
    <xf numFmtId="166" fontId="5" fillId="3" borderId="283" xfId="0" applyBorder="true" applyFill="true" applyAlignment="true" applyNumberFormat="true" applyFont="true">
      <alignment horizontal="center" vertical="center" wrapText="true"/>
    </xf>
    <xf numFmtId="0" fontId="24" fillId="3" borderId="284" xfId="0" applyBorder="true" applyFill="true" applyAlignment="true" applyFont="true">
      <alignment horizontal="center" vertical="center"/>
    </xf>
    <xf numFmtId="0" fontId="24" fillId="3" borderId="203" xfId="0" applyBorder="true" applyFill="true" applyAlignment="true" applyFont="true">
      <alignment horizontal="center" vertical="center"/>
    </xf>
    <xf numFmtId="0" fontId="24" fillId="3" borderId="285" xfId="0" applyBorder="true" applyFill="true" applyAlignment="true" applyFont="true">
      <alignment horizontal="center" vertical="center"/>
    </xf>
    <xf numFmtId="0" fontId="7" fillId="0" borderId="286" xfId="0" applyBorder="true" applyAlignment="true" applyFont="true">
      <alignment horizontal="center" vertical="center" wrapText="true" textRotation="90"/>
    </xf>
    <xf numFmtId="168" fontId="10" fillId="0" borderId="241" xfId="0" applyBorder="true" applyAlignment="true" applyNumberFormat="true" applyFont="true">
      <alignment horizontal="right" vertical="center"/>
    </xf>
    <xf numFmtId="168" fontId="16" fillId="0" borderId="238" xfId="0" applyBorder="true" applyAlignment="true" applyNumberFormat="true" applyFont="true">
      <alignment horizontal="right" vertical="center"/>
    </xf>
    <xf numFmtId="168" fontId="16" fillId="0" borderId="239" xfId="0" applyBorder="true" applyAlignment="true" applyNumberFormat="true" applyFont="true">
      <alignment horizontal="right" vertical="center"/>
    </xf>
    <xf numFmtId="168" fontId="16" fillId="0" borderId="240" xfId="0" applyBorder="true" applyAlignment="true" applyNumberFormat="true" applyFont="true">
      <alignment horizontal="right" vertical="center"/>
    </xf>
    <xf numFmtId="168" fontId="10" fillId="0" borderId="242" xfId="0" applyBorder="true" applyAlignment="true" applyNumberFormat="true" applyFont="true">
      <alignment horizontal="right" vertical="center"/>
    </xf>
    <xf numFmtId="168" fontId="10" fillId="0" borderId="239" xfId="0" applyBorder="true" applyAlignment="true" applyNumberFormat="true" applyFont="true">
      <alignment horizontal="right" vertical="center"/>
    </xf>
    <xf numFmtId="168" fontId="10" fillId="0" borderId="240" xfId="0" applyBorder="true" applyAlignment="true" applyNumberFormat="true" applyFont="true">
      <alignment horizontal="right" vertical="center"/>
    </xf>
    <xf numFmtId="168" fontId="16" fillId="0" borderId="218" xfId="0" applyBorder="true" applyAlignment="true" applyNumberFormat="true" applyFont="true">
      <alignment horizontal="right"/>
    </xf>
    <xf numFmtId="168" fontId="16" fillId="0" borderId="287" xfId="0" applyBorder="true" applyAlignment="true" applyNumberFormat="true" applyFont="true">
      <alignment horizontal="right" vertical="center"/>
    </xf>
    <xf numFmtId="168" fontId="16" fillId="0" borderId="288" xfId="0" applyBorder="true" applyAlignment="true" applyNumberFormat="true" applyFont="true">
      <alignment horizontal="right" vertical="center"/>
    </xf>
    <xf numFmtId="168" fontId="16" fillId="0" borderId="242" xfId="0" applyBorder="true" applyAlignment="true" applyNumberFormat="true" applyFont="true">
      <alignment horizontal="right" vertical="center"/>
    </xf>
    <xf numFmtId="168" fontId="10" fillId="13" borderId="289" xfId="0" applyBorder="true" applyFill="true" applyAlignment="true" applyNumberFormat="true" applyFont="true">
      <alignment vertical="center"/>
    </xf>
    <xf numFmtId="0" fontId="7" fillId="0" borderId="290" xfId="0" applyBorder="true" applyAlignment="true" applyFont="true">
      <alignment horizontal="center" vertical="center" wrapText="true" textRotation="90"/>
    </xf>
    <xf numFmtId="168" fontId="16" fillId="0" borderId="250" xfId="0" applyBorder="true" applyAlignment="true" applyNumberFormat="true" applyFont="true">
      <alignment horizontal="right" vertical="center"/>
    </xf>
    <xf numFmtId="168" fontId="16" fillId="0" borderId="251" xfId="0" applyBorder="true" applyAlignment="true" applyNumberFormat="true" applyFont="true">
      <alignment horizontal="right" vertical="center"/>
    </xf>
    <xf numFmtId="168" fontId="16" fillId="0" borderId="252" xfId="0" applyBorder="true" applyAlignment="true" applyNumberFormat="true" applyFont="true">
      <alignment horizontal="right" vertical="center"/>
    </xf>
    <xf numFmtId="168" fontId="16" fillId="0" borderId="253" xfId="0" applyBorder="true" applyAlignment="true" applyNumberFormat="true" applyFont="true">
      <alignment horizontal="right" vertical="center"/>
    </xf>
    <xf numFmtId="168" fontId="16" fillId="0" borderId="254" xfId="0" applyBorder="true" applyAlignment="true" applyNumberFormat="true" applyFont="true">
      <alignment horizontal="right" vertical="center"/>
    </xf>
    <xf numFmtId="168" fontId="10" fillId="0" borderId="253" xfId="0" applyBorder="true" applyAlignment="true" applyNumberFormat="true" applyFont="true">
      <alignment horizontal="right" vertical="center"/>
    </xf>
    <xf numFmtId="168" fontId="10" fillId="0" borderId="255" xfId="0" applyBorder="true" applyAlignment="true" applyNumberFormat="true" applyFont="true">
      <alignment horizontal="right" vertical="center"/>
    </xf>
    <xf numFmtId="168" fontId="16" fillId="0" borderId="291" xfId="0" applyBorder="true" applyAlignment="true" applyNumberFormat="true" applyFont="true">
      <alignment horizontal="right" vertical="center"/>
    </xf>
    <xf numFmtId="168" fontId="16" fillId="0" borderId="256" xfId="0" applyBorder="true" applyAlignment="true" applyNumberFormat="true" applyFont="true">
      <alignment horizontal="right" vertical="center"/>
    </xf>
    <xf numFmtId="168" fontId="10" fillId="0" borderId="292" xfId="0" applyBorder="true" applyAlignment="true" applyNumberFormat="true" applyFont="true">
      <alignment horizontal="right" vertical="center"/>
    </xf>
    <xf numFmtId="0" fontId="7" fillId="0" borderId="293" xfId="0" applyBorder="true" applyAlignment="true" applyFont="true">
      <alignment horizontal="center" vertical="center" wrapText="true" textRotation="90"/>
    </xf>
    <xf numFmtId="0" fontId="10" fillId="0" borderId="294" xfId="0" applyBorder="true" applyAlignment="true" applyFont="true">
      <alignment horizontal="center" vertical="center"/>
    </xf>
    <xf numFmtId="0" fontId="10" fillId="0" borderId="202" xfId="0" applyBorder="true" applyAlignment="true" applyFont="true">
      <alignment horizontal="center" vertical="center"/>
    </xf>
    <xf numFmtId="168" fontId="10" fillId="0" borderId="295" xfId="0" applyBorder="true" applyAlignment="true" applyNumberFormat="true" applyFont="true">
      <alignment horizontal="right" vertical="center"/>
    </xf>
    <xf numFmtId="168" fontId="10" fillId="0" borderId="296" xfId="0" applyBorder="true" applyAlignment="true" applyNumberFormat="true" applyFont="true">
      <alignment horizontal="right" vertical="center"/>
    </xf>
    <xf numFmtId="168" fontId="10" fillId="0" borderId="297" xfId="0" applyBorder="true" applyAlignment="true" applyNumberFormat="true" applyFont="true">
      <alignment horizontal="right" vertical="center"/>
    </xf>
    <xf numFmtId="168" fontId="10" fillId="0" borderId="260" xfId="0" applyBorder="true" applyAlignment="true" applyNumberFormat="true" applyFont="true">
      <alignment horizontal="right" vertical="center"/>
    </xf>
    <xf numFmtId="168" fontId="10" fillId="0" borderId="204" xfId="0" applyBorder="true" applyAlignment="true" applyNumberFormat="true" applyFont="true">
      <alignment horizontal="right" vertical="center"/>
    </xf>
    <xf numFmtId="168" fontId="10" fillId="0" borderId="259" xfId="0" applyBorder="true" applyAlignment="true" applyNumberFormat="true" applyFont="true">
      <alignment horizontal="right" vertical="center"/>
    </xf>
    <xf numFmtId="168" fontId="10" fillId="0" borderId="203" xfId="0" applyBorder="true" applyAlignment="true" applyNumberFormat="true" applyFont="true">
      <alignment horizontal="right" vertical="center"/>
    </xf>
    <xf numFmtId="168" fontId="10" fillId="0" borderId="298" xfId="0" applyBorder="true" applyAlignment="true" applyNumberFormat="true" applyFont="true">
      <alignment horizontal="right" vertical="center"/>
    </xf>
    <xf numFmtId="168" fontId="10" fillId="0" borderId="299" xfId="0" applyBorder="true" applyAlignment="true" applyNumberFormat="true" applyFont="true">
      <alignment horizontal="right" vertical="center"/>
    </xf>
    <xf numFmtId="168" fontId="10" fillId="0" borderId="300" xfId="0" applyBorder="true" applyAlignment="true" applyNumberFormat="true" applyFont="true">
      <alignment horizontal="right" vertical="center"/>
    </xf>
    <xf numFmtId="168" fontId="16" fillId="0" borderId="204" xfId="0" applyBorder="true" applyAlignment="true" applyNumberFormat="true" applyFont="true">
      <alignment horizontal="right" vertical="center"/>
    </xf>
    <xf numFmtId="168" fontId="10" fillId="0" borderId="301" xfId="0" applyBorder="true" applyAlignment="true" applyNumberFormat="true" applyFont="true">
      <alignment horizontal="right" vertical="center"/>
    </xf>
    <xf numFmtId="168" fontId="16" fillId="0" borderId="302" xfId="0" applyBorder="true" applyAlignment="true" applyNumberFormat="true" applyFont="true">
      <alignment horizontal="right" vertical="center"/>
    </xf>
    <xf numFmtId="0" fontId="17" fillId="3" borderId="303" xfId="0" applyBorder="true" applyFill="true" applyAlignment="true" applyFont="true">
      <alignment horizontal="left" vertical="center"/>
    </xf>
    <xf numFmtId="0" fontId="17" fillId="3" borderId="304" xfId="0" applyBorder="true" applyFill="true" applyAlignment="true" applyFont="true">
      <alignment horizontal="left" vertical="center"/>
    </xf>
    <xf numFmtId="0" fontId="17" fillId="3" borderId="305" xfId="0" applyBorder="true" applyFill="true" applyAlignment="true" applyFont="true">
      <alignment horizontal="center" vertical="center"/>
    </xf>
    <xf numFmtId="168" fontId="17" fillId="3" borderId="306" xfId="0" applyBorder="true" applyFill="true" applyAlignment="true" applyNumberFormat="true" applyFont="true">
      <alignment horizontal="right" vertical="center"/>
    </xf>
    <xf numFmtId="168" fontId="17" fillId="3" borderId="307" xfId="0" applyBorder="true" applyFill="true" applyAlignment="true" applyNumberFormat="true" applyFont="true">
      <alignment horizontal="right" vertical="center"/>
    </xf>
    <xf numFmtId="168" fontId="17" fillId="3" borderId="308" xfId="0" applyBorder="true" applyFill="true" applyAlignment="true" applyNumberFormat="true" applyFont="true">
      <alignment horizontal="right" vertical="center"/>
    </xf>
    <xf numFmtId="168" fontId="17" fillId="3" borderId="309" xfId="0" applyBorder="true" applyFill="true" applyAlignment="true" applyNumberFormat="true" applyFont="true">
      <alignment horizontal="right" vertical="center"/>
    </xf>
    <xf numFmtId="0" fontId="23" fillId="3" borderId="310" xfId="0" applyBorder="true" applyFill="true" applyAlignment="true" applyFont="true">
      <alignment vertical="center"/>
    </xf>
    <xf numFmtId="168" fontId="17" fillId="3" borderId="33" xfId="0" applyBorder="true" applyFill="true" applyAlignment="true" applyNumberFormat="true" applyFont="true">
      <alignment horizontal="center" vertical="center"/>
    </xf>
    <xf numFmtId="168" fontId="17" fillId="3" borderId="233" xfId="0" applyBorder="true" applyFill="true" applyAlignment="true" applyNumberFormat="true" applyFont="true">
      <alignment horizontal="right" vertical="center"/>
    </xf>
    <xf numFmtId="168" fontId="17" fillId="3" borderId="33" xfId="0" applyBorder="true" applyFill="true" applyAlignment="true" applyNumberFormat="true" applyFont="true">
      <alignment horizontal="right" vertical="center"/>
    </xf>
    <xf numFmtId="168" fontId="17" fillId="3" borderId="311" xfId="0" applyBorder="true" applyFill="true" applyAlignment="true" applyNumberFormat="true" applyFont="true">
      <alignment horizontal="center" vertical="center"/>
    </xf>
    <xf numFmtId="0" fontId="4" fillId="0" borderId="173" xfId="0" applyBorder="true" applyAlignment="true" applyFont="true">
      <alignment vertical="center"/>
    </xf>
    <xf numFmtId="0" fontId="4" fillId="0" borderId="138" xfId="0" applyBorder="true" applyAlignment="true" applyFont="true">
      <alignment horizontal="left" vertical="center"/>
    </xf>
    <xf numFmtId="0" fontId="4" fillId="0" borderId="132" xfId="0" applyBorder="true" applyAlignment="true" applyFont="true">
      <alignment horizontal="center" vertical="center"/>
    </xf>
    <xf numFmtId="168" fontId="16" fillId="0" borderId="312" xfId="0" applyBorder="true" applyAlignment="true" applyNumberFormat="true" applyFont="true">
      <alignment horizontal="right" vertical="center"/>
    </xf>
    <xf numFmtId="168" fontId="16" fillId="0" borderId="313" xfId="0" applyBorder="true" applyAlignment="true" applyNumberFormat="true" applyFont="true">
      <alignment horizontal="right" vertical="center"/>
    </xf>
    <xf numFmtId="168" fontId="16" fillId="0" borderId="101" xfId="0" applyBorder="true" applyAlignment="true" applyNumberFormat="true" applyFont="true">
      <alignment horizontal="right" vertical="center"/>
    </xf>
    <xf numFmtId="168" fontId="16" fillId="0" borderId="103" xfId="0" applyBorder="true" applyAlignment="true" applyNumberFormat="true" applyFont="true">
      <alignment horizontal="right" vertical="center"/>
    </xf>
    <xf numFmtId="168" fontId="16" fillId="0" borderId="100" xfId="0" applyBorder="true" applyAlignment="true" applyNumberFormat="true" applyFont="true">
      <alignment horizontal="right" vertical="center"/>
    </xf>
    <xf numFmtId="168" fontId="16" fillId="0" borderId="133" xfId="0" applyBorder="true" applyAlignment="true" applyNumberFormat="true" applyFont="true">
      <alignment horizontal="right" vertical="center"/>
    </xf>
    <xf numFmtId="168" fontId="10" fillId="0" borderId="137" xfId="0" applyBorder="true" applyAlignment="true" applyNumberFormat="true" applyFont="true">
      <alignment horizontal="right" vertical="center"/>
    </xf>
    <xf numFmtId="168" fontId="10" fillId="0" borderId="314" xfId="0" applyBorder="true" applyAlignment="true" applyNumberFormat="true" applyFont="true">
      <alignment horizontal="right" vertical="center"/>
    </xf>
    <xf numFmtId="168" fontId="16" fillId="0" borderId="137" xfId="0" applyBorder="true" applyAlignment="true" applyNumberFormat="true" applyFont="true">
      <alignment horizontal="right" vertical="center"/>
    </xf>
    <xf numFmtId="168" fontId="10" fillId="0" borderId="315" xfId="0" applyBorder="true" applyAlignment="true" applyNumberFormat="true" applyFont="true">
      <alignment horizontal="right" vertical="center"/>
    </xf>
    <xf numFmtId="0" fontId="4" fillId="0" borderId="157" xfId="0" applyBorder="true" applyAlignment="true" applyFont="true">
      <alignment vertical="center"/>
    </xf>
    <xf numFmtId="0" fontId="4" fillId="0" borderId="122" xfId="0" applyBorder="true" applyAlignment="true" applyFont="true">
      <alignment horizontal="center" vertical="center"/>
    </xf>
    <xf numFmtId="0" fontId="4" fillId="0" borderId="120" xfId="0" applyBorder="true" applyAlignment="true" applyFont="true">
      <alignment horizontal="center" vertical="center"/>
    </xf>
    <xf numFmtId="168" fontId="16" fillId="0" borderId="316" xfId="0" applyBorder="true" applyAlignment="true" applyNumberFormat="true" applyFont="true">
      <alignment horizontal="right" vertical="center"/>
    </xf>
    <xf numFmtId="168" fontId="16" fillId="0" borderId="198" xfId="0" applyBorder="true" applyAlignment="true" applyNumberFormat="true" applyFont="true">
      <alignment horizontal="right" vertical="center"/>
    </xf>
    <xf numFmtId="168" fontId="16" fillId="0" borderId="24" xfId="0" applyBorder="true" applyAlignment="true" applyNumberFormat="true" applyFont="true">
      <alignment horizontal="right" vertical="center"/>
    </xf>
    <xf numFmtId="168" fontId="16" fillId="0" borderId="47" xfId="0" applyBorder="true" applyAlignment="true" applyNumberFormat="true" applyFont="true">
      <alignment horizontal="right" vertical="center"/>
    </xf>
    <xf numFmtId="168" fontId="16" fillId="0" borderId="23" xfId="0" applyBorder="true" applyAlignment="true" applyNumberFormat="true" applyFont="true">
      <alignment horizontal="right" vertical="center"/>
    </xf>
    <xf numFmtId="168" fontId="16" fillId="0" borderId="22" xfId="0" applyBorder="true" applyAlignment="true" applyNumberFormat="true" applyFont="true">
      <alignment horizontal="right" vertical="center"/>
    </xf>
    <xf numFmtId="168" fontId="10" fillId="0" borderId="121" xfId="0" applyBorder="true" applyAlignment="true" applyNumberFormat="true" applyFont="true">
      <alignment horizontal="right" vertical="center"/>
    </xf>
    <xf numFmtId="168" fontId="10" fillId="0" borderId="317" xfId="0" applyBorder="true" applyAlignment="true" applyNumberFormat="true" applyFont="true">
      <alignment horizontal="right" vertical="center"/>
    </xf>
    <xf numFmtId="168" fontId="16" fillId="0" borderId="121" xfId="0" applyBorder="true" applyAlignment="true" applyNumberFormat="true" applyFont="true">
      <alignment horizontal="right" vertical="center"/>
    </xf>
    <xf numFmtId="168" fontId="10" fillId="0" borderId="164" xfId="0" applyBorder="true" applyAlignment="true" applyNumberFormat="true" applyFont="true">
      <alignment horizontal="right" vertical="center"/>
    </xf>
    <xf numFmtId="0" fontId="4" fillId="0" borderId="158" xfId="0" applyBorder="true" applyAlignment="true" applyFont="true">
      <alignment vertical="center"/>
    </xf>
    <xf numFmtId="0" fontId="4" fillId="0" borderId="127" xfId="0" applyBorder="true" applyAlignment="true" applyFont="true">
      <alignment horizontal="center" vertical="center"/>
    </xf>
    <xf numFmtId="0" fontId="4" fillId="0" borderId="124" xfId="0" applyBorder="true" applyAlignment="true" applyFont="true">
      <alignment horizontal="center" vertical="center"/>
    </xf>
    <xf numFmtId="168" fontId="16" fillId="0" borderId="318" xfId="0" applyBorder="true" applyAlignment="true" applyNumberFormat="true" applyFont="true">
      <alignment horizontal="right" vertical="center"/>
    </xf>
    <xf numFmtId="168" fontId="16" fillId="0" borderId="319" xfId="0" applyBorder="true" applyAlignment="true" applyNumberFormat="true" applyFont="true">
      <alignment horizontal="right" vertical="center"/>
    </xf>
    <xf numFmtId="168" fontId="16" fillId="0" borderId="129" xfId="0" applyBorder="true" applyAlignment="true" applyNumberFormat="true" applyFont="true">
      <alignment horizontal="right" vertical="center"/>
    </xf>
    <xf numFmtId="168" fontId="16" fillId="0" borderId="130" xfId="0" applyBorder="true" applyAlignment="true" applyNumberFormat="true" applyFont="true">
      <alignment horizontal="right" vertical="center"/>
    </xf>
    <xf numFmtId="168" fontId="16" fillId="0" borderId="128" xfId="0" applyBorder="true" applyAlignment="true" applyNumberFormat="true" applyFont="true">
      <alignment horizontal="right" vertical="center"/>
    </xf>
    <xf numFmtId="168" fontId="16" fillId="0" borderId="125" xfId="0" applyBorder="true" applyAlignment="true" applyNumberFormat="true" applyFont="true">
      <alignment horizontal="right" vertical="center"/>
    </xf>
    <xf numFmtId="168" fontId="10" fillId="0" borderId="126" xfId="0" applyBorder="true" applyAlignment="true" applyNumberFormat="true" applyFont="true">
      <alignment horizontal="right" vertical="center"/>
    </xf>
    <xf numFmtId="168" fontId="10" fillId="0" borderId="320" xfId="0" applyBorder="true" applyAlignment="true" applyNumberFormat="true" applyFont="true">
      <alignment horizontal="right" vertical="center"/>
    </xf>
    <xf numFmtId="168" fontId="16" fillId="0" borderId="126" xfId="0" applyBorder="true" applyAlignment="true" applyNumberFormat="true" applyFont="true">
      <alignment horizontal="right" vertical="center"/>
    </xf>
    <xf numFmtId="168" fontId="10" fillId="0" borderId="321" xfId="0" applyBorder="true" applyAlignment="true" applyNumberFormat="true" applyFont="true">
      <alignment horizontal="right" vertical="center"/>
    </xf>
    <xf numFmtId="0" fontId="17" fillId="3" borderId="322" xfId="0" applyBorder="true" applyFill="true" applyAlignment="true" applyFont="true">
      <alignment horizontal="left" vertical="center"/>
    </xf>
    <xf numFmtId="0" fontId="17" fillId="3" borderId="323" xfId="0" applyBorder="true" applyFill="true" applyAlignment="true" applyFont="true">
      <alignment horizontal="left" vertical="center"/>
    </xf>
    <xf numFmtId="0" fontId="17" fillId="3" borderId="324" xfId="0" applyBorder="true" applyFill="true" applyAlignment="true" applyFont="true">
      <alignment horizontal="center" vertical="center"/>
    </xf>
    <xf numFmtId="168" fontId="17" fillId="3" borderId="325" xfId="0" applyBorder="true" applyFill="true" applyAlignment="true" applyNumberFormat="true" applyFont="true">
      <alignment horizontal="right" vertical="center"/>
    </xf>
    <xf numFmtId="168" fontId="17" fillId="3" borderId="326" xfId="0" applyBorder="true" applyFill="true" applyAlignment="true" applyNumberFormat="true" applyFont="true">
      <alignment horizontal="right" vertical="center"/>
    </xf>
    <xf numFmtId="168" fontId="17" fillId="3" borderId="327" xfId="0" applyBorder="true" applyFill="true" applyAlignment="true" applyNumberFormat="true" applyFont="true">
      <alignment horizontal="right" vertical="center"/>
    </xf>
    <xf numFmtId="168" fontId="17" fillId="3" borderId="116" xfId="0" applyBorder="true" applyFill="true" applyAlignment="true" applyNumberFormat="true" applyFont="true">
      <alignment horizontal="right" vertical="center"/>
    </xf>
    <xf numFmtId="168" fontId="17" fillId="3" borderId="328" xfId="0" applyBorder="true" applyFill="true" applyAlignment="true" applyNumberFormat="true" applyFont="true">
      <alignment horizontal="right" vertical="center"/>
    </xf>
    <xf numFmtId="0" fontId="4" fillId="0" borderId="210" xfId="0" applyBorder="true" applyAlignment="true" applyFont="true">
      <alignment vertical="center"/>
    </xf>
    <xf numFmtId="0" fontId="4" fillId="0" borderId="119" xfId="0" applyBorder="true" applyAlignment="true" applyFont="true">
      <alignment horizontal="left" vertical="center"/>
    </xf>
    <xf numFmtId="0" fontId="4" fillId="0" borderId="162" xfId="0" applyBorder="true" applyAlignment="true" applyFont="true">
      <alignment horizontal="center" vertical="center"/>
    </xf>
    <xf numFmtId="168" fontId="16" fillId="0" borderId="329" xfId="0" applyBorder="true" applyAlignment="true" applyNumberFormat="true" applyFont="true">
      <alignment horizontal="right" vertical="center"/>
    </xf>
    <xf numFmtId="168" fontId="16" fillId="0" borderId="195" xfId="0" applyBorder="true" applyAlignment="true" applyNumberFormat="true" applyFont="true">
      <alignment horizontal="right" vertical="center"/>
    </xf>
    <xf numFmtId="168" fontId="16" fillId="0" borderId="19" xfId="0" applyBorder="true" applyAlignment="true" applyNumberFormat="true" applyFont="true">
      <alignment horizontal="right" vertical="center"/>
    </xf>
    <xf numFmtId="168" fontId="16" fillId="0" borderId="95" xfId="0" applyBorder="true" applyAlignment="true" applyNumberFormat="true" applyFont="true">
      <alignment horizontal="right" vertical="center"/>
    </xf>
    <xf numFmtId="168" fontId="16" fillId="0" borderId="18" xfId="0" applyBorder="true" applyAlignment="true" applyNumberFormat="true" applyFont="true">
      <alignment horizontal="right" vertical="center"/>
    </xf>
    <xf numFmtId="168" fontId="16" fillId="0" borderId="56" xfId="0" applyBorder="true" applyAlignment="true" applyNumberFormat="true" applyFont="true">
      <alignment horizontal="right" vertical="center"/>
    </xf>
    <xf numFmtId="168" fontId="10" fillId="0" borderId="17" xfId="0" applyBorder="true" applyAlignment="true" applyNumberFormat="true" applyFont="true">
      <alignment horizontal="right" vertical="center"/>
    </xf>
    <xf numFmtId="168" fontId="10" fillId="0" borderId="330" xfId="0" applyBorder="true" applyAlignment="true" applyNumberFormat="true" applyFont="true">
      <alignment horizontal="right" vertical="center"/>
    </xf>
    <xf numFmtId="168" fontId="16" fillId="0" borderId="17" xfId="0" applyBorder="true" applyAlignment="true" applyNumberFormat="true" applyFont="true">
      <alignment horizontal="right" vertical="center"/>
    </xf>
    <xf numFmtId="168" fontId="10" fillId="0" borderId="170" xfId="0" applyBorder="true" applyAlignment="true" applyNumberFormat="true" applyFont="true">
      <alignment horizontal="right" vertical="center"/>
    </xf>
    <xf numFmtId="0" fontId="17" fillId="3" borderId="211" xfId="0" applyBorder="true" applyFill="true" applyAlignment="true" applyFont="true">
      <alignment horizontal="left" vertical="center"/>
    </xf>
    <xf numFmtId="0" fontId="17" fillId="3" borderId="212" xfId="0" applyBorder="true" applyFill="true" applyAlignment="true" applyFont="true">
      <alignment horizontal="left" vertical="center"/>
    </xf>
    <xf numFmtId="0" fontId="17" fillId="3" borderId="331" xfId="0" applyBorder="true" applyFill="true" applyAlignment="true" applyFont="true">
      <alignment horizontal="center" vertical="center"/>
    </xf>
    <xf numFmtId="168" fontId="17" fillId="3" borderId="213" xfId="0" applyBorder="true" applyFill="true" applyAlignment="true" applyNumberFormat="true" applyFont="true">
      <alignment horizontal="right" vertical="center"/>
    </xf>
    <xf numFmtId="168" fontId="17" fillId="3" borderId="332" xfId="0" applyBorder="true" applyFill="true" applyAlignment="true" applyNumberFormat="true" applyFont="true">
      <alignment horizontal="right" vertical="center"/>
    </xf>
    <xf numFmtId="168" fontId="17" fillId="3" borderId="333" xfId="0" applyBorder="true" applyFill="true" applyAlignment="true" applyNumberFormat="true" applyFont="true">
      <alignment horizontal="right" vertical="center"/>
    </xf>
    <xf numFmtId="168" fontId="17" fillId="3" borderId="214" xfId="0" applyBorder="true" applyFill="true" applyAlignment="true" applyNumberFormat="true" applyFont="true">
      <alignment horizontal="right" vertical="center"/>
    </xf>
    <xf numFmtId="0" fontId="4" fillId="0" borderId="0" xfId="0" applyAlignment="true" applyFont="true">
      <alignment vertical="center" wrapText="true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horizontal="center"/>
    </xf>
    <xf numFmtId="0" fontId="16" fillId="4" borderId="63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4" xfId="0" applyBorder="true" applyFill="true" applyAlignment="true" applyFont="true">
      <alignment horizontal="justify" vertical="top" wrapText="true"/>
    </xf>
    <xf numFmtId="0" fontId="16" fillId="4" borderId="66" xfId="0" applyBorder="true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66" xfId="0" applyBorder="true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66" xfId="0" applyBorder="true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68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16" fillId="4" borderId="69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81" xfId="0" applyBorder="true" applyFill="true" applyAlignment="true" applyFont="true">
      <alignment horizontal="center" vertical="center"/>
    </xf>
    <xf numFmtId="0" fontId="5" fillId="2" borderId="82" xfId="0" applyBorder="true" applyFill="true" applyAlignment="true" applyFont="true">
      <alignment horizontal="left" vertical="center"/>
    </xf>
    <xf numFmtId="0" fontId="5" fillId="2" borderId="83" xfId="0" applyBorder="true" applyFill="true" applyAlignment="true" applyFont="true">
      <alignment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84" xfId="0" applyBorder="true" applyFill="true" applyAlignment="true" applyFont="true">
      <alignment horizontal="center" vertical="center"/>
    </xf>
    <xf numFmtId="0" fontId="5" fillId="2" borderId="85" xfId="0" applyBorder="true" applyFill="true" applyAlignment="true" applyFont="true">
      <alignment horizontal="left" vertical="center"/>
    </xf>
    <xf numFmtId="0" fontId="5" fillId="2" borderId="86" xfId="0" applyBorder="true" applyFill="true" applyAlignment="true" applyFont="true">
      <alignment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17" fillId="3" borderId="0" xfId="0" applyFill="true" applyAlignment="true" applyFont="true">
      <alignment horizontal="center" vertical="center" wrapText="true"/>
    </xf>
    <xf numFmtId="0" fontId="17" fillId="3" borderId="7" xfId="0" applyBorder="true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0" fontId="5" fillId="3" borderId="110" xfId="0" applyBorder="true" applyFill="true" applyAlignment="true" applyFont="true">
      <alignment horizontal="center" vertical="center" wrapText="true"/>
    </xf>
    <xf numFmtId="0" fontId="5" fillId="3" borderId="65" xfId="0" applyBorder="true" applyFill="true" applyAlignmen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0" fontId="5" fillId="3" borderId="8" xfId="0" applyBorder="true" applyFill="true" applyAlignment="true" applyFont="true">
      <alignment horizontal="center" vertical="center" wrapText="true"/>
    </xf>
    <xf numFmtId="0" fontId="5" fillId="3" borderId="67" xfId="0" applyBorder="true" applyFill="true" applyAlignment="true" applyFont="true">
      <alignment horizontal="center" vertical="center" wrapText="true"/>
    </xf>
    <xf numFmtId="0" fontId="5" fillId="3" borderId="0" xfId="0" applyFill="true" applyAlignment="true" applyFont="true">
      <alignment horizontal="center" vertical="center" wrapText="true"/>
    </xf>
    <xf numFmtId="49" fontId="5" fillId="3" borderId="0" xfId="0" applyFill="true" applyAlignment="true" applyNumberFormat="true" applyFont="true">
      <alignment horizontal="center" vertical="center" wrapText="true"/>
    </xf>
    <xf numFmtId="0" fontId="4" fillId="0" borderId="246" xfId="0" applyBorder="true" applyAlignment="true" applyFont="true">
      <alignment horizontal="center" vertical="center" wrapText="true"/>
    </xf>
    <xf numFmtId="0" fontId="3" fillId="0" borderId="334" xfId="0" applyBorder="true" applyAlignment="true" applyFont="true">
      <alignment horizontal="center" vertical="center" wrapText="true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5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0" borderId="334" xfId="0" applyBorder="true" applyAlignment="true" applyNumberFormat="true" applyFont="true">
      <alignment vertical="center"/>
    </xf>
    <xf numFmtId="0" fontId="4" fillId="0" borderId="294" xfId="0" applyBorder="true" applyAlignment="true" applyFont="true">
      <alignment horizontal="center" vertical="center" wrapText="true"/>
    </xf>
    <xf numFmtId="0" fontId="3" fillId="0" borderId="337" xfId="0" applyBorder="true" applyAlignment="true" applyFont="true">
      <alignment horizontal="center" vertical="center" wrapText="true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8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0" borderId="337" xfId="0" applyBorder="true" applyAlignment="true" applyNumberFormat="true" applyFont="true">
      <alignment vertical="center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5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0" borderId="334" xfId="0" applyBorder="true" applyAlignment="true" applyNumberFormat="true" applyFont="true">
      <alignment vertical="center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8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0" borderId="337" xfId="0" applyBorder="true" applyAlignment="true" applyNumberFormat="true" applyFont="true">
      <alignment vertical="center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5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0" borderId="334" xfId="0" applyBorder="true" applyAlignment="true" applyNumberFormat="true" applyFont="true">
      <alignment vertical="center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8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0" borderId="337" xfId="0" applyBorder="true" applyAlignment="true" applyNumberFormat="true" applyFont="true">
      <alignment vertical="center"/>
    </xf>
    <xf numFmtId="0" fontId="5" fillId="3" borderId="236" xfId="0" applyBorder="true" applyFill="true" applyAlignment="true" applyFont="true">
      <alignment vertical="center"/>
    </xf>
    <xf numFmtId="0" fontId="5" fillId="3" borderId="244" xfId="0" applyBorder="true" applyFill="true" applyAlignment="true" applyFont="true">
      <alignment horizontal="center" vertical="center"/>
    </xf>
    <xf numFmtId="41" fontId="5" fillId="3" borderId="111" xfId="0" applyBorder="true" applyFill="true" applyAlignment="true" applyNumberFormat="true" applyFont="true">
      <alignment vertical="center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5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0" borderId="334" xfId="0" applyBorder="true" applyAlignment="true" applyNumberFormat="true" applyFont="true">
      <alignment vertical="center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8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0" borderId="337" xfId="0" applyBorder="true" applyAlignment="true" applyNumberFormat="true" applyFont="true">
      <alignment vertical="center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4" xfId="0" applyBorder="true" applyFill="true" applyAlignment="true" applyNumberFormat="true" applyFont="true">
      <alignment vertical="center"/>
    </xf>
    <xf numFmtId="41" fontId="3" fillId="19" borderId="335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19" borderId="336" xfId="0" applyBorder="true" applyFill="true" applyAlignment="true" applyNumberFormat="true" applyFont="true">
      <alignment vertical="center"/>
    </xf>
    <xf numFmtId="41" fontId="3" fillId="19" borderId="314" xfId="0" applyBorder="true" applyFill="true" applyAlignment="true" applyNumberFormat="true" applyFont="true">
      <alignment vertical="center"/>
    </xf>
    <xf numFmtId="41" fontId="3" fillId="0" borderId="334" xfId="0" applyBorder="true" applyAlignment="true" applyNumberFormat="true" applyFont="true">
      <alignment vertical="center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7" xfId="0" applyBorder="true" applyFill="true" applyAlignment="true" applyNumberFormat="true" applyFont="true">
      <alignment vertical="center"/>
    </xf>
    <xf numFmtId="41" fontId="3" fillId="19" borderId="338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19" borderId="339" xfId="0" applyBorder="true" applyFill="true" applyAlignment="true" applyNumberFormat="true" applyFont="true">
      <alignment vertical="center"/>
    </xf>
    <xf numFmtId="41" fontId="3" fillId="19" borderId="320" xfId="0" applyBorder="true" applyFill="true" applyAlignment="true" applyNumberFormat="true" applyFont="true">
      <alignment vertical="center"/>
    </xf>
    <xf numFmtId="41" fontId="3" fillId="0" borderId="337" xfId="0" applyBorder="true" applyAlignment="true" applyNumberFormat="true" applyFont="true">
      <alignment vertical="center"/>
    </xf>
    <xf numFmtId="0" fontId="4" fillId="0" borderId="246" xfId="0" applyBorder="true" applyAlignment="true" applyFont="true">
      <alignment horizontal="left" vertical="center" wrapText="true"/>
    </xf>
    <xf numFmtId="0" fontId="4" fillId="0" borderId="340" xfId="0" applyBorder="true" applyAlignment="true" applyFont="true">
      <alignment horizontal="center" vertical="center" wrapText="true"/>
    </xf>
    <xf numFmtId="41" fontId="3" fillId="0" borderId="246" xfId="0" applyBorder="true" applyAlignment="true" applyNumberFormat="true" applyFont="true">
      <alignment horizontal="right" vertical="center"/>
    </xf>
    <xf numFmtId="41" fontId="3" fillId="0" borderId="236" xfId="0" applyBorder="true" applyAlignment="true" applyNumberFormat="true" applyFont="true">
      <alignment horizontal="right" vertical="center"/>
    </xf>
    <xf numFmtId="41" fontId="3" fillId="0" borderId="277" xfId="0" applyBorder="true" applyAlignment="true" applyNumberFormat="true" applyFont="true">
      <alignment horizontal="right" vertical="center"/>
    </xf>
    <xf numFmtId="41" fontId="3" fillId="0" borderId="255" xfId="0" applyBorder="true" applyAlignment="true" applyNumberFormat="true" applyFont="true">
      <alignment horizontal="right" vertical="center"/>
    </xf>
    <xf numFmtId="0" fontId="4" fillId="0" borderId="113" xfId="0" applyBorder="true" applyAlignment="true" applyFont="true">
      <alignment horizontal="left" vertical="center" wrapText="true"/>
    </xf>
    <xf numFmtId="41" fontId="3" fillId="0" borderId="113" xfId="0" applyBorder="true" applyAlignment="true" applyNumberFormat="true" applyFont="true">
      <alignment horizontal="right" vertical="center"/>
    </xf>
    <xf numFmtId="41" fontId="3" fillId="0" borderId="106" xfId="0" applyBorder="true" applyAlignment="true" applyNumberFormat="true" applyFont="true">
      <alignment horizontal="right" vertical="center"/>
    </xf>
    <xf numFmtId="41" fontId="5" fillId="3" borderId="194" xfId="0" applyBorder="true" applyFill="true" applyAlignment="true" applyNumberFormat="true" applyFont="true">
      <alignment horizontal="right" vertical="center"/>
    </xf>
    <xf numFmtId="41" fontId="5" fillId="3" borderId="187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10" fillId="0" borderId="0" xfId="0" applyAlignment="true" applyFont="true">
      <alignment vertical="center"/>
    </xf>
    <xf numFmtId="0" fontId="16" fillId="0" borderId="0" xfId="0" applyAlignment="true" applyFont="true">
      <alignment horizontal="center" wrapText="true"/>
    </xf>
    <xf numFmtId="0" fontId="16" fillId="0" borderId="0" xfId="0" applyFont="true"/>
    <xf numFmtId="0" fontId="16" fillId="0" borderId="0" xfId="0" applyAlignment="true" applyFont="true">
      <alignment vertical="center"/>
    </xf>
    <xf numFmtId="0" fontId="10" fillId="0" borderId="7" xfId="0" applyBorder="true" applyAlignment="true" applyFont="true">
      <alignment horizontal="center" vertical="center"/>
    </xf>
    <xf numFmtId="0" fontId="17" fillId="2" borderId="1" xfId="0" applyBorder="true" applyFill="true" applyAlignment="true" applyFont="true">
      <alignment horizontal="center" vertical="center"/>
    </xf>
    <xf numFmtId="0" fontId="17" fillId="2" borderId="2" xfId="0" applyBorder="true" applyFill="true" applyAlignment="true" applyFont="true">
      <alignment horizontal="left" vertical="center"/>
    </xf>
    <xf numFmtId="0" fontId="10" fillId="0" borderId="3" xfId="0" applyBorder="true" applyAlignment="true" applyFont="true">
      <alignment horizontal="center" vertical="center"/>
    </xf>
    <xf numFmtId="0" fontId="17" fillId="2" borderId="3" xfId="0" applyBorder="true" applyFill="true" applyAlignment="true" applyFont="true">
      <alignment horizontal="center" vertical="center"/>
    </xf>
    <xf numFmtId="0" fontId="17" fillId="2" borderId="4" xfId="0" applyBorder="true" applyFill="true" applyAlignment="true" applyFont="true">
      <alignment vertical="center"/>
    </xf>
    <xf numFmtId="0" fontId="10" fillId="0" borderId="0" xfId="0" applyAlignment="true" applyFont="true">
      <alignment horizontal="center" vertical="center"/>
    </xf>
    <xf numFmtId="0" fontId="10" fillId="0" borderId="0" xfId="0" applyAlignment="true" applyFont="true">
      <alignment horizontal="right" vertical="center"/>
    </xf>
    <xf numFmtId="0" fontId="17" fillId="3" borderId="14" xfId="0" applyBorder="true" applyFill="true" applyAlignment="true" applyFont="true">
      <alignment horizontal="center" vertical="center"/>
    </xf>
    <xf numFmtId="0" fontId="17" fillId="3" borderId="6" xfId="0" applyBorder="true" applyFill="true" applyAlignment="true" applyFont="true">
      <alignment horizontal="center" vertical="center"/>
    </xf>
    <xf numFmtId="0" fontId="17" fillId="3" borderId="2" xfId="0" applyBorder="true" applyFill="true" applyAlignment="true" applyFont="true">
      <alignment horizontal="center" vertical="center"/>
    </xf>
    <xf numFmtId="0" fontId="16" fillId="18" borderId="115" xfId="0" applyBorder="true" applyFill="true" applyAlignment="true" applyFont="true">
      <alignment horizontal="center" vertical="center" wrapText="true"/>
    </xf>
    <xf numFmtId="0" fontId="16" fillId="0" borderId="115" xfId="0" applyBorder="true" applyFont="true"/>
    <xf numFmtId="166" fontId="16" fillId="19" borderId="115" xfId="0" applyBorder="true" applyFill="true" applyAlignment="true" applyNumberFormat="true" applyFont="true">
      <alignment vertical="center"/>
    </xf>
    <xf numFmtId="166" fontId="16" fillId="19" borderId="115" xfId="0" applyBorder="true" applyFill="true" applyAlignment="true" applyNumberFormat="true" applyFont="true">
      <alignment vertical="center"/>
    </xf>
    <xf numFmtId="166" fontId="16" fillId="19" borderId="115" xfId="0" applyBorder="true" applyFill="true" applyAlignment="true" applyNumberFormat="true" applyFont="true">
      <alignment vertical="center"/>
    </xf>
    <xf numFmtId="166" fontId="16" fillId="19" borderId="115" xfId="0" applyBorder="true" applyFill="true" applyAlignment="true" applyNumberFormat="true" applyFont="true">
      <alignment vertical="center"/>
    </xf>
    <xf numFmtId="166" fontId="10" fillId="0" borderId="115" xfId="0" applyBorder="true" applyAlignment="true" applyNumberFormat="true" applyFont="true">
      <alignment vertical="center"/>
    </xf>
    <xf numFmtId="0" fontId="16" fillId="6" borderId="113" xfId="0" applyBorder="true" applyFill="true" applyAlignment="true" applyFont="true">
      <alignment horizontal="center" vertical="center" wrapText="true"/>
    </xf>
    <xf numFmtId="0" fontId="16" fillId="18" borderId="113" xfId="0" applyBorder="true" applyFill="true" applyAlignment="true" applyFont="true">
      <alignment horizontal="center" vertical="center" wrapText="true"/>
    </xf>
    <xf numFmtId="166" fontId="16" fillId="19" borderId="113" xfId="0" applyBorder="true" applyFill="true" applyAlignment="true" applyNumberFormat="true" applyFont="true">
      <alignment vertical="center"/>
    </xf>
    <xf numFmtId="166" fontId="16" fillId="19" borderId="113" xfId="0" applyBorder="true" applyFill="true" applyAlignment="true" applyNumberFormat="true" applyFont="true">
      <alignment vertical="center"/>
    </xf>
    <xf numFmtId="166" fontId="16" fillId="19" borderId="113" xfId="0" applyBorder="true" applyFill="true" applyAlignment="true" applyNumberFormat="true" applyFont="true">
      <alignment vertical="center"/>
    </xf>
    <xf numFmtId="166" fontId="16" fillId="19" borderId="113" xfId="0" applyBorder="true" applyFill="true" applyAlignment="true" applyNumberFormat="true" applyFont="true">
      <alignment vertical="center"/>
    </xf>
    <xf numFmtId="0" fontId="16" fillId="6" borderId="114" xfId="0" applyBorder="true" applyFill="true" applyAlignment="true" applyFont="true">
      <alignment horizontal="center" vertical="center" wrapText="true"/>
    </xf>
    <xf numFmtId="0" fontId="16" fillId="0" borderId="114" xfId="0" applyBorder="true" applyAlignment="true" applyFont="true">
      <alignment horizontal="center" vertical="center" wrapText="true"/>
    </xf>
    <xf numFmtId="166" fontId="16" fillId="19" borderId="114" xfId="0" applyBorder="true" applyFill="true" applyAlignment="true" applyNumberFormat="true" applyFont="true">
      <alignment vertical="center"/>
    </xf>
    <xf numFmtId="166" fontId="16" fillId="19" borderId="114" xfId="0" applyBorder="true" applyFill="true" applyAlignment="true" applyNumberFormat="true" applyFont="true">
      <alignment vertical="center"/>
    </xf>
    <xf numFmtId="166" fontId="16" fillId="19" borderId="114" xfId="0" applyBorder="true" applyFill="true" applyAlignment="true" applyNumberFormat="true" applyFont="true">
      <alignment vertical="center"/>
    </xf>
    <xf numFmtId="166" fontId="16" fillId="19" borderId="114" xfId="0" applyBorder="true" applyFill="true" applyAlignment="true" applyNumberFormat="true" applyFont="true">
      <alignment vertical="center"/>
    </xf>
    <xf numFmtId="166" fontId="10" fillId="0" borderId="341" xfId="0" applyBorder="true" applyAlignment="true" applyNumberFormat="true" applyFont="true">
      <alignment vertical="center"/>
    </xf>
    <xf numFmtId="0" fontId="10" fillId="6" borderId="342" xfId="0" applyBorder="true" applyFill="true" applyAlignment="true" applyFont="true">
      <alignment horizontal="center" vertical="center" wrapText="true"/>
    </xf>
    <xf numFmtId="166" fontId="16" fillId="19" borderId="342" xfId="0" applyBorder="true" applyFill="true" applyAlignment="true" applyNumberFormat="true" applyFont="true">
      <alignment vertical="center"/>
    </xf>
    <xf numFmtId="166" fontId="16" fillId="19" borderId="342" xfId="0" applyBorder="true" applyFill="true" applyAlignment="true" applyNumberFormat="true" applyFont="true">
      <alignment vertical="center"/>
    </xf>
    <xf numFmtId="166" fontId="16" fillId="19" borderId="342" xfId="0" applyBorder="true" applyFill="true" applyAlignment="true" applyNumberFormat="true" applyFont="true">
      <alignment vertical="center"/>
    </xf>
    <xf numFmtId="166" fontId="16" fillId="19" borderId="342" xfId="0" applyBorder="true" applyFill="true" applyAlignment="true" applyNumberFormat="true" applyFont="true">
      <alignment vertical="center"/>
    </xf>
    <xf numFmtId="166" fontId="10" fillId="0" borderId="342" xfId="0" applyBorder="true" applyAlignment="true" applyNumberFormat="true" applyFont="true">
      <alignment vertical="center"/>
    </xf>
    <xf numFmtId="0" fontId="10" fillId="0" borderId="113" xfId="0" applyBorder="true" applyAlignment="true" applyFont="true">
      <alignment horizontal="center" vertical="center" wrapText="true"/>
    </xf>
    <xf numFmtId="166" fontId="10" fillId="0" borderId="113" xfId="0" applyBorder="true" applyAlignment="true" applyNumberFormat="true" applyFont="true">
      <alignment vertical="center"/>
    </xf>
    <xf numFmtId="0" fontId="2" fillId="0" borderId="0" xfId="0" applyAlignment="true" applyFont="true">
      <alignment horizontal="center" vertical="center"/>
    </xf>
    <xf numFmtId="0" fontId="1" fillId="0" borderId="0" xfId="0" applyFont="true"/>
    <xf numFmtId="0" fontId="3" fillId="0" borderId="0" xfId="0" applyFont="true"/>
    <xf numFmtId="0" fontId="4" fillId="0" borderId="0" xfId="0" applyFont="true"/>
    <xf numFmtId="49" fontId="4" fillId="0" borderId="0" xfId="0" applyAlignment="true" applyNumberFormat="true" applyFont="true">
      <alignment horizontal="right" vertical="center"/>
    </xf>
    <xf numFmtId="49" fontId="5" fillId="2" borderId="1" xfId="0" applyBorder="true" applyFill="true" applyAlignment="true" applyNumberFormat="true" applyFont="true">
      <alignment horizontal="center" vertical="center"/>
    </xf>
    <xf numFmtId="49" fontId="5" fillId="2" borderId="2" xfId="0" applyBorder="true" applyFill="true" applyAlignment="true" applyNumberFormat="true" applyFont="true">
      <alignment horizontal="left" vertical="center"/>
    </xf>
    <xf numFmtId="49" fontId="5" fillId="2" borderId="12" xfId="0" applyBorder="true" applyFill="true" applyAlignment="true" applyNumberFormat="true" applyFont="true">
      <alignment horizontal="left" vertical="center"/>
    </xf>
    <xf numFmtId="0" fontId="5" fillId="0" borderId="0" xfId="0" applyAlignment="true" applyFont="true">
      <alignment vertical="center"/>
    </xf>
    <xf numFmtId="0" fontId="4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49" fontId="5" fillId="2" borderId="3" xfId="0" applyBorder="true" applyFill="true" applyAlignment="true" applyNumberFormat="true" applyFont="true">
      <alignment horizontal="center" vertical="center"/>
    </xf>
    <xf numFmtId="49" fontId="5" fillId="2" borderId="4" xfId="0" applyBorder="true" applyFill="true" applyAlignment="true" applyNumberFormat="true" applyFont="true">
      <alignment horizontal="left" vertical="center"/>
    </xf>
    <xf numFmtId="49" fontId="5" fillId="2" borderId="5" xfId="0" applyBorder="true" applyFill="true" applyAlignment="true" applyNumberFormat="true" applyFont="true">
      <alignment horizontal="left" vertical="center"/>
    </xf>
    <xf numFmtId="0" fontId="5" fillId="0" borderId="0" xfId="0" applyAlignment="true" applyFont="true">
      <alignment horizontal="center" vertical="center"/>
    </xf>
    <xf numFmtId="0" fontId="4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5" fillId="3" borderId="70" xfId="0" applyBorder="true" applyFill="true" applyAlignment="true" applyFont="true">
      <alignment horizontal="center" vertical="center" wrapText="true"/>
    </xf>
    <xf numFmtId="0" fontId="5" fillId="3" borderId="69" xfId="0" applyBorder="true" applyFill="true" applyAlignment="true" applyFont="true">
      <alignment horizontal="center" vertical="center" wrapText="true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0" fontId="5" fillId="3" borderId="1" xfId="0" applyBorder="true" applyFill="true" applyAlignment="true" applyFont="true">
      <alignment horizontal="center" vertical="center" wrapText="true"/>
    </xf>
    <xf numFmtId="0" fontId="5" fillId="3" borderId="108" xfId="0" applyBorder="true" applyFill="true" applyAlignment="true" applyFont="true">
      <alignment horizontal="center" vertical="center" wrapText="true"/>
    </xf>
    <xf numFmtId="0" fontId="5" fillId="3" borderId="107" xfId="0" applyBorder="true" applyFill="true" applyAlignment="true" applyFont="true">
      <alignment horizontal="center" vertical="center" wrapText="true"/>
    </xf>
    <xf numFmtId="0" fontId="5" fillId="3" borderId="14" xfId="0" applyBorder="true" applyFill="true" applyAlignmen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center" vertical="center" wrapText="true"/>
    </xf>
    <xf numFmtId="0" fontId="5" fillId="3" borderId="10" xfId="0" applyBorder="true" applyFill="true" applyAlignment="true" applyFont="true">
      <alignment horizontal="center" vertical="center" wrapText="true"/>
    </xf>
    <xf numFmtId="0" fontId="5" fillId="3" borderId="11" xfId="0" applyBorder="true" applyFill="true" applyAlignment="true" applyFont="true">
      <alignment horizontal="center" vertical="center" wrapText="true"/>
    </xf>
    <xf numFmtId="0" fontId="5" fillId="3" borderId="65" xfId="0" applyBorder="true" applyFill="true" applyAlignment="true" applyFont="true">
      <alignment horizontal="center" vertical="center" wrapText="true"/>
    </xf>
    <xf numFmtId="0" fontId="5" fillId="3" borderId="64" xfId="0" applyBorder="true" applyFill="true" applyAlignment="true" applyFont="true">
      <alignment horizontal="center" vertical="center" wrapText="true"/>
    </xf>
    <xf numFmtId="0" fontId="5" fillId="3" borderId="8" xfId="0" applyBorder="true" applyFill="true" applyAlignment="true" applyFont="true">
      <alignment horizontal="center" vertical="center" wrapText="true"/>
    </xf>
    <xf numFmtId="0" fontId="5" fillId="3" borderId="112" xfId="0" applyBorder="true" applyFill="true" applyAlignment="true" applyFont="true">
      <alignment horizontal="center" vertical="center" wrapText="true"/>
    </xf>
    <xf numFmtId="0" fontId="4" fillId="0" borderId="0" xfId="0" applyAlignment="true" applyFont="true">
      <alignment horizontal="center" vertical="center" wrapText="true" textRotation="90"/>
    </xf>
    <xf numFmtId="0" fontId="3" fillId="0" borderId="137" xfId="0" applyBorder="true" applyAlignment="true" applyFont="true">
      <alignment horizontal="center" vertical="center" wrapText="true"/>
    </xf>
    <xf numFmtId="0" fontId="3" fillId="0" borderId="137" xfId="0" applyBorder="true" applyAlignment="true" applyFont="true">
      <alignment horizontal="center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4" fillId="0" borderId="137" xfId="0" applyBorder="true" applyAlignment="true" applyNumberFormat="true" applyFont="true">
      <alignment horizontal="right"/>
    </xf>
    <xf numFmtId="41" fontId="4" fillId="0" borderId="343" xfId="0" applyBorder="true" applyAlignment="true" applyNumberFormat="true" applyFont="true">
      <alignment horizontal="right"/>
    </xf>
    <xf numFmtId="0" fontId="3" fillId="0" borderId="121" xfId="0" applyBorder="true" applyAlignment="true" applyFont="true">
      <alignment horizontal="center" vertical="center" wrapText="true"/>
    </xf>
    <xf numFmtId="0" fontId="3" fillId="0" borderId="121" xfId="0" applyBorder="true" applyAlignment="true" applyFont="true">
      <alignment horizontal="center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4" fillId="0" borderId="121" xfId="0" applyBorder="true" applyAlignment="true" applyNumberFormat="true" applyFont="true">
      <alignment horizontal="right"/>
    </xf>
    <xf numFmtId="41" fontId="4" fillId="0" borderId="344" xfId="0" applyBorder="true" applyAlignment="true" applyNumberFormat="true" applyFont="true">
      <alignment horizontal="right"/>
    </xf>
    <xf numFmtId="0" fontId="3" fillId="0" borderId="135" xfId="0" applyBorder="true" applyAlignment="true" applyFont="true">
      <alignment horizontal="center" vertical="center" wrapText="true"/>
    </xf>
    <xf numFmtId="0" fontId="3" fillId="0" borderId="135" xfId="0" applyBorder="true" applyAlignment="true" applyFont="true">
      <alignment horizontal="center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4" fillId="0" borderId="135" xfId="0" applyBorder="true" applyAlignment="true" applyNumberFormat="true" applyFont="true">
      <alignment horizontal="right"/>
    </xf>
    <xf numFmtId="41" fontId="4" fillId="0" borderId="345" xfId="0" applyBorder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0" fontId="3" fillId="0" borderId="126" xfId="0" applyBorder="true" applyAlignment="true" applyFont="true">
      <alignment horizontal="center" vertical="center" wrapText="true"/>
    </xf>
    <xf numFmtId="0" fontId="3" fillId="0" borderId="126" xfId="0" applyBorder="true" applyAlignment="true" applyFont="true">
      <alignment horizontal="center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4" fillId="0" borderId="126" xfId="0" applyBorder="true" applyAlignment="true" applyNumberFormat="true" applyFont="true">
      <alignment horizontal="right"/>
    </xf>
    <xf numFmtId="41" fontId="4" fillId="0" borderId="346" xfId="0" applyBorder="true" applyAlignment="true" applyNumberFormat="true" applyFont="true">
      <alignment horizontal="right"/>
    </xf>
    <xf numFmtId="0" fontId="3" fillId="0" borderId="17" xfId="0" applyBorder="true" applyAlignment="true" applyFont="true">
      <alignment horizontal="center" vertical="center" wrapText="true"/>
    </xf>
    <xf numFmtId="0" fontId="3" fillId="0" borderId="17" xfId="0" applyBorder="true" applyAlignment="true" applyFont="true">
      <alignment horizontal="center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4" fillId="0" borderId="17" xfId="0" applyBorder="true" applyAlignment="true" applyNumberFormat="true" applyFont="true">
      <alignment horizontal="right"/>
    </xf>
    <xf numFmtId="41" fontId="4" fillId="0" borderId="347" xfId="0" applyBorder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0" fontId="5" fillId="3" borderId="3" xfId="0" applyBorder="true" applyFill="true" applyAlignment="true" applyFont="true">
      <alignment horizontal="left" vertical="center" wrapText="true"/>
    </xf>
    <xf numFmtId="0" fontId="5" fillId="3" borderId="8" xfId="0" applyBorder="true" applyFill="true" applyAlignment="true" applyFont="true">
      <alignment horizontal="left" vertical="center" wrapText="true"/>
    </xf>
    <xf numFmtId="41" fontId="5" fillId="3" borderId="8" xfId="0" applyBorder="true" applyFill="true" applyAlignment="true" applyNumberFormat="true" applyFont="true">
      <alignment horizontal="right" vertical="center"/>
    </xf>
    <xf numFmtId="0" fontId="4" fillId="0" borderId="64" xfId="0" applyBorder="true" applyAlignment="true" applyFont="true">
      <alignment horizontal="center" vertical="center" wrapText="true" textRotation="90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0" fontId="4" fillId="0" borderId="69" xfId="0" applyBorder="true" applyAlignment="true" applyFont="true">
      <alignment horizontal="center" vertical="center" wrapText="true" textRotation="90"/>
    </xf>
    <xf numFmtId="0" fontId="5" fillId="3" borderId="84" xfId="0" applyBorder="true" applyFill="true" applyAlignment="true" applyFont="true">
      <alignment horizontal="left" vertical="center" wrapText="true"/>
    </xf>
    <xf numFmtId="0" fontId="5" fillId="3" borderId="111" xfId="0" applyBorder="true" applyFill="true" applyAlignment="true" applyFont="true">
      <alignment horizontal="left" vertical="center" wrapText="true"/>
    </xf>
    <xf numFmtId="41" fontId="5" fillId="3" borderId="111" xfId="0" applyBorder="true" applyFill="true" applyAlignment="true" applyNumberFormat="true" applyFont="true">
      <alignment horizontal="right" vertical="center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37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26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7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21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41" fontId="3" fillId="5" borderId="135" xfId="0" applyBorder="true" applyFill="true" applyAlignment="true" applyNumberFormat="true" applyFont="true">
      <alignment horizontal="right"/>
    </xf>
    <xf numFmtId="0" fontId="4" fillId="0" borderId="12" xfId="0" applyBorder="true" applyAlignment="true" applyFont="true">
      <alignment horizontal="center" vertical="center" wrapText="true" textRotation="90"/>
    </xf>
    <xf numFmtId="0" fontId="5" fillId="3" borderId="11" xfId="0" applyBorder="true" applyFill="true" applyAlignment="true" applyFont="true">
      <alignment horizontal="left" vertical="center" wrapText="true"/>
    </xf>
    <xf numFmtId="0" fontId="5" fillId="3" borderId="14" xfId="0" applyBorder="true" applyFill="true" applyAlignment="true" applyFont="true">
      <alignment horizontal="left" vertical="center" wrapText="true"/>
    </xf>
    <xf numFmtId="41" fontId="5" fillId="3" borderId="14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horizontal="center" vertical="center"/>
    </xf>
    <xf numFmtId="0" fontId="3" fillId="4" borderId="63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4" xfId="0" applyBorder="true" applyFill="true" applyAlignment="true" applyFont="true">
      <alignment horizontal="justify" vertical="top" wrapText="true"/>
    </xf>
    <xf numFmtId="0" fontId="3" fillId="4" borderId="65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66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68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69" xfId="0" applyBorder="true" applyFill="true" applyAlignment="true" applyFont="true">
      <alignment horizontal="justify" vertical="top" wrapText="true"/>
    </xf>
    <xf numFmtId="0" fontId="3" fillId="4" borderId="70" xfId="0" applyBorder="true" applyFill="true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12" Type="http://schemas.openxmlformats.org/officeDocument/2006/relationships/worksheet" Target="worksheets/sheet10.xml"/>
  <Relationship Id="rId13" Type="http://schemas.openxmlformats.org/officeDocument/2006/relationships/worksheet" Target="worksheets/sheet11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fals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1"/>
      <c r="B1" s="2"/>
      <c r="C1" s="2" t="s">
        <v>1</v>
      </c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1"/>
    </row>
    <row r="2" customHeight="true" ht="19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4"/>
    </row>
    <row r="3" customHeight="true" ht="19.5">
      <c r="A3" s="5" t="s">
        <v>2</v>
      </c>
      <c r="B3" s="6" t="s">
        <v>3</v>
      </c>
      <c r="C3" s="7" t="n">
        <v>2024.0</v>
      </c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4"/>
      <c r="P3" s="4"/>
      <c r="Q3" s="9"/>
      <c r="R3" s="4"/>
      <c r="S3" s="10"/>
      <c r="T3" s="10"/>
      <c r="U3" s="9"/>
      <c r="V3" s="10"/>
      <c r="W3" s="9"/>
      <c r="X3" s="9"/>
      <c r="Y3" s="4"/>
      <c r="Z3" s="9"/>
      <c r="AA3" s="9"/>
      <c r="AB3" s="9"/>
      <c r="AC3" s="10"/>
      <c r="AD3" s="11"/>
      <c r="AE3" s="4"/>
      <c r="AF3" s="4"/>
      <c r="AG3" s="11"/>
      <c r="AH3" s="4"/>
      <c r="AI3" s="10"/>
      <c r="AJ3" s="10"/>
      <c r="AK3" s="11"/>
      <c r="AL3" s="10"/>
      <c r="AM3" s="11"/>
      <c r="AN3" s="11"/>
      <c r="AO3" s="4"/>
      <c r="AP3" s="11"/>
      <c r="AQ3" s="9"/>
    </row>
    <row r="4" customHeight="true" ht="19.5">
      <c r="A4" s="5" t="s">
        <v>4</v>
      </c>
      <c r="B4" s="12" t="n">
        <v>14126.0</v>
      </c>
      <c r="C4" s="13" t="s">
        <v>5</v>
      </c>
      <c r="D4" s="14"/>
      <c r="E4" s="14"/>
      <c r="F4" s="15"/>
      <c r="G4" s="15"/>
      <c r="H4" s="15"/>
      <c r="I4" s="15"/>
      <c r="J4" s="15"/>
      <c r="K4" s="15"/>
      <c r="L4" s="15"/>
      <c r="M4" s="9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6"/>
      <c r="AB4" s="16"/>
      <c r="AC4" s="15"/>
      <c r="AD4" s="16"/>
      <c r="AE4" s="15"/>
      <c r="AF4" s="15"/>
      <c r="AG4" s="15"/>
      <c r="AH4" s="15"/>
      <c r="AI4" s="15"/>
      <c r="AJ4" s="15"/>
      <c r="AK4" s="16"/>
      <c r="AL4" s="15"/>
      <c r="AM4" s="15"/>
      <c r="AN4" s="15"/>
      <c r="AO4" s="15"/>
      <c r="AP4" s="15"/>
      <c r="AQ4" s="16"/>
    </row>
    <row r="5" customHeight="true" ht="19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4"/>
    </row>
    <row r="6" customHeight="true" ht="30.0">
      <c r="A6" s="17" t="s">
        <v>6</v>
      </c>
      <c r="B6" s="18"/>
      <c r="C6" s="17" t="s">
        <v>7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8"/>
      <c r="AN6" s="20" t="s">
        <v>8</v>
      </c>
      <c r="AO6" s="21"/>
      <c r="AP6" s="21"/>
      <c r="AQ6" s="4"/>
    </row>
    <row r="7" customHeight="true" ht="30.0">
      <c r="A7" s="22"/>
      <c r="B7" s="23"/>
      <c r="C7" s="24" t="s">
        <v>9</v>
      </c>
      <c r="D7" s="25" t="s">
        <v>10</v>
      </c>
      <c r="E7" s="26"/>
      <c r="F7" s="27"/>
      <c r="G7" s="25" t="s">
        <v>11</v>
      </c>
      <c r="H7" s="26"/>
      <c r="I7" s="27"/>
      <c r="J7" s="25" t="s">
        <v>12</v>
      </c>
      <c r="K7" s="26"/>
      <c r="L7" s="27"/>
      <c r="M7" s="25" t="s">
        <v>13</v>
      </c>
      <c r="N7" s="26"/>
      <c r="O7" s="27"/>
      <c r="P7" s="25" t="s">
        <v>14</v>
      </c>
      <c r="Q7" s="26"/>
      <c r="R7" s="27"/>
      <c r="S7" s="25" t="s">
        <v>15</v>
      </c>
      <c r="T7" s="26"/>
      <c r="U7" s="27"/>
      <c r="V7" s="25" t="s">
        <v>16</v>
      </c>
      <c r="W7" s="26"/>
      <c r="X7" s="27"/>
      <c r="Y7" s="25" t="s">
        <v>17</v>
      </c>
      <c r="Z7" s="26"/>
      <c r="AA7" s="27"/>
      <c r="AB7" s="25" t="s">
        <v>18</v>
      </c>
      <c r="AC7" s="26"/>
      <c r="AD7" s="27"/>
      <c r="AE7" s="25" t="s">
        <v>19</v>
      </c>
      <c r="AF7" s="26"/>
      <c r="AG7" s="27"/>
      <c r="AH7" s="25" t="s">
        <v>20</v>
      </c>
      <c r="AI7" s="26"/>
      <c r="AJ7" s="27"/>
      <c r="AK7" s="25" t="s">
        <v>3</v>
      </c>
      <c r="AL7" s="26"/>
      <c r="AM7" s="27"/>
      <c r="AN7" s="28">
        <f>$B$3</f>
      </c>
      <c r="AO7" s="29"/>
      <c r="AP7" s="29"/>
      <c r="AQ7" s="4"/>
    </row>
    <row r="8" customHeight="true" ht="39.75">
      <c r="A8" s="30"/>
      <c r="B8" s="31"/>
      <c r="C8" s="32"/>
      <c r="D8" s="33" t="s">
        <v>21</v>
      </c>
      <c r="E8" s="33" t="s">
        <v>22</v>
      </c>
      <c r="F8" s="34" t="s">
        <v>23</v>
      </c>
      <c r="G8" s="33" t="s">
        <v>21</v>
      </c>
      <c r="H8" s="33" t="s">
        <v>22</v>
      </c>
      <c r="I8" s="34" t="s">
        <v>23</v>
      </c>
      <c r="J8" s="33" t="s">
        <v>21</v>
      </c>
      <c r="K8" s="33" t="s">
        <v>22</v>
      </c>
      <c r="L8" s="34" t="s">
        <v>23</v>
      </c>
      <c r="M8" s="33" t="s">
        <v>21</v>
      </c>
      <c r="N8" s="33" t="s">
        <v>22</v>
      </c>
      <c r="O8" s="34" t="s">
        <v>23</v>
      </c>
      <c r="P8" s="33" t="s">
        <v>21</v>
      </c>
      <c r="Q8" s="33" t="s">
        <v>22</v>
      </c>
      <c r="R8" s="34" t="s">
        <v>23</v>
      </c>
      <c r="S8" s="33" t="s">
        <v>21</v>
      </c>
      <c r="T8" s="33" t="s">
        <v>22</v>
      </c>
      <c r="U8" s="34" t="s">
        <v>23</v>
      </c>
      <c r="V8" s="33" t="s">
        <v>21</v>
      </c>
      <c r="W8" s="33" t="s">
        <v>22</v>
      </c>
      <c r="X8" s="34" t="s">
        <v>23</v>
      </c>
      <c r="Y8" s="33" t="s">
        <v>21</v>
      </c>
      <c r="Z8" s="33" t="s">
        <v>22</v>
      </c>
      <c r="AA8" s="34" t="s">
        <v>23</v>
      </c>
      <c r="AB8" s="33" t="s">
        <v>21</v>
      </c>
      <c r="AC8" s="33" t="s">
        <v>22</v>
      </c>
      <c r="AD8" s="34" t="s">
        <v>23</v>
      </c>
      <c r="AE8" s="33" t="s">
        <v>21</v>
      </c>
      <c r="AF8" s="33" t="s">
        <v>22</v>
      </c>
      <c r="AG8" s="34" t="s">
        <v>23</v>
      </c>
      <c r="AH8" s="33" t="s">
        <v>21</v>
      </c>
      <c r="AI8" s="33" t="s">
        <v>22</v>
      </c>
      <c r="AJ8" s="34" t="s">
        <v>23</v>
      </c>
      <c r="AK8" s="33" t="s">
        <v>21</v>
      </c>
      <c r="AL8" s="33" t="s">
        <v>22</v>
      </c>
      <c r="AM8" s="34" t="s">
        <v>23</v>
      </c>
      <c r="AN8" s="34" t="s">
        <v>21</v>
      </c>
      <c r="AO8" s="33" t="s">
        <v>22</v>
      </c>
      <c r="AP8" s="35" t="s">
        <v>24</v>
      </c>
      <c r="AQ8" s="4"/>
    </row>
    <row r="9" customHeight="true" ht="30.0">
      <c r="A9" s="36" t="s">
        <v>25</v>
      </c>
      <c r="B9" s="37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40"/>
      <c r="AI9" s="40"/>
      <c r="AJ9" s="39"/>
      <c r="AK9" s="39"/>
      <c r="AL9" s="39"/>
      <c r="AM9" s="39"/>
      <c r="AN9" s="39"/>
      <c r="AO9" s="39"/>
      <c r="AP9" s="39"/>
      <c r="AQ9" s="4"/>
    </row>
    <row r="10" customHeight="true" ht="19.5">
      <c r="A10" s="41" t="s">
        <v>26</v>
      </c>
      <c r="B10" s="42"/>
      <c r="C10" s="43" t="n">
        <v>1.0</v>
      </c>
      <c r="D10" s="44" t="n">
        <v>0.0</v>
      </c>
      <c r="E10" s="45" t="n">
        <v>0.0</v>
      </c>
      <c r="F10" s="46">
        <f>C10+D10-E10</f>
      </c>
      <c r="G10" s="44" t="n">
        <v>0.0</v>
      </c>
      <c r="H10" s="45" t="n">
        <v>0.0</v>
      </c>
      <c r="I10" s="46">
        <f>F10+G10-H10</f>
      </c>
      <c r="J10" s="44" t="n">
        <v>0.0</v>
      </c>
      <c r="K10" s="45" t="n">
        <v>0.0</v>
      </c>
      <c r="L10" s="46">
        <f>I10+J10-K10</f>
      </c>
      <c r="M10" s="44" t="n">
        <v>0.0</v>
      </c>
      <c r="N10" s="45" t="n">
        <v>0.0</v>
      </c>
      <c r="O10" s="46">
        <f>L10+M10-N10</f>
      </c>
      <c r="P10" s="44" t="n">
        <v>0.0</v>
      </c>
      <c r="Q10" s="45" t="n">
        <v>0.0</v>
      </c>
      <c r="R10" s="46">
        <f>O10+P10-Q10</f>
      </c>
      <c r="S10" s="44" t="n">
        <v>0.0</v>
      </c>
      <c r="T10" s="45" t="n">
        <v>0.0</v>
      </c>
      <c r="U10" s="46">
        <f>R10+S10-T10</f>
      </c>
      <c r="V10" s="44" t="n">
        <v>0.0</v>
      </c>
      <c r="W10" s="45" t="n">
        <v>0.0</v>
      </c>
      <c r="X10" s="46">
        <f>U10+V10-W10</f>
      </c>
      <c r="Y10" s="44" t="n">
        <v>0.0</v>
      </c>
      <c r="Z10" s="45" t="n">
        <v>0.0</v>
      </c>
      <c r="AA10" s="46">
        <f>X10+Y10-Z10</f>
      </c>
      <c r="AB10" s="44" t="n">
        <v>0.0</v>
      </c>
      <c r="AC10" s="45" t="n">
        <v>0.0</v>
      </c>
      <c r="AD10" s="46">
        <f>AA10+AB10-AC10</f>
      </c>
      <c r="AE10" s="44" t="n">
        <v>0.0</v>
      </c>
      <c r="AF10" s="45" t="n">
        <v>0.0</v>
      </c>
      <c r="AG10" s="46">
        <f>AD10+AE10-AF10</f>
      </c>
      <c r="AH10" s="44" t="n">
        <v>0.0</v>
      </c>
      <c r="AI10" s="45" t="n">
        <v>0.0</v>
      </c>
      <c r="AJ10" s="46">
        <f>AG10+AH10-AI10</f>
      </c>
      <c r="AK10" s="47" t="n">
        <v>0.0</v>
      </c>
      <c r="AL10" s="48" t="n">
        <v>0.0</v>
      </c>
      <c r="AM10" s="46">
        <f>AJ10+AK10-AL10</f>
      </c>
      <c r="AN10" s="44">
        <f>SUM(D10+G10+J10+M10+P10+S10+V10+Y10+AB10+AE10+AH10+AK10)</f>
      </c>
      <c r="AO10" s="45">
        <f>SUM(E10+H10+K10+N10+Q10+T10+W10+Z10+AC10+AF10+AI10+AL10)</f>
      </c>
      <c r="AP10" s="49">
        <f>C10+AN10-AO10</f>
      </c>
      <c r="AQ10" s="4"/>
    </row>
    <row r="11" customHeight="true" ht="19.5">
      <c r="A11" s="50" t="s">
        <v>27</v>
      </c>
      <c r="B11" s="51"/>
      <c r="C11" s="43" t="n">
        <v>5.0</v>
      </c>
      <c r="D11" s="52" t="n">
        <v>0.0</v>
      </c>
      <c r="E11" s="53" t="n">
        <v>0.0</v>
      </c>
      <c r="F11" s="54">
        <f>C11+D11-E11</f>
      </c>
      <c r="G11" s="52" t="n">
        <v>0.0</v>
      </c>
      <c r="H11" s="53" t="n">
        <v>0.0</v>
      </c>
      <c r="I11" s="54">
        <f>F11+G11-H11</f>
      </c>
      <c r="J11" s="52" t="n">
        <v>0.0</v>
      </c>
      <c r="K11" s="53" t="n">
        <v>0.0</v>
      </c>
      <c r="L11" s="54">
        <f>I11+J11-K11</f>
      </c>
      <c r="M11" s="52" t="n">
        <v>0.0</v>
      </c>
      <c r="N11" s="53" t="n">
        <v>0.0</v>
      </c>
      <c r="O11" s="54">
        <f>L11+M11-N11</f>
      </c>
      <c r="P11" s="52" t="n">
        <v>0.0</v>
      </c>
      <c r="Q11" s="53" t="n">
        <v>0.0</v>
      </c>
      <c r="R11" s="54">
        <f>O11+P11-Q11</f>
      </c>
      <c r="S11" s="52" t="n">
        <v>0.0</v>
      </c>
      <c r="T11" s="53" t="n">
        <v>0.0</v>
      </c>
      <c r="U11" s="54">
        <f>R11+S11-T11</f>
      </c>
      <c r="V11" s="52" t="n">
        <v>0.0</v>
      </c>
      <c r="W11" s="53" t="n">
        <v>0.0</v>
      </c>
      <c r="X11" s="54">
        <f>U11+V11-W11</f>
      </c>
      <c r="Y11" s="52" t="n">
        <v>0.0</v>
      </c>
      <c r="Z11" s="53" t="n">
        <v>0.0</v>
      </c>
      <c r="AA11" s="54">
        <f>X11+Y11-Z11</f>
      </c>
      <c r="AB11" s="52" t="n">
        <v>0.0</v>
      </c>
      <c r="AC11" s="53" t="n">
        <v>0.0</v>
      </c>
      <c r="AD11" s="54">
        <f>AA11+AB11-AC11</f>
      </c>
      <c r="AE11" s="52" t="n">
        <v>0.0</v>
      </c>
      <c r="AF11" s="53" t="n">
        <v>0.0</v>
      </c>
      <c r="AG11" s="54">
        <f>AD11+AE11-AF11</f>
      </c>
      <c r="AH11" s="52" t="n">
        <v>0.0</v>
      </c>
      <c r="AI11" s="53" t="n">
        <v>0.0</v>
      </c>
      <c r="AJ11" s="54">
        <f>AG11+AH11-AI11</f>
      </c>
      <c r="AK11" s="55" t="n">
        <v>0.0</v>
      </c>
      <c r="AL11" s="56" t="n">
        <v>0.0</v>
      </c>
      <c r="AM11" s="54">
        <f>AJ11+AK11-AL11</f>
      </c>
      <c r="AN11" s="44">
        <f>SUM(D11+G11+J11+M11+P11+S11+V11+Y11+AB11+AE11+AH11+AK11)</f>
      </c>
      <c r="AO11" s="45">
        <f>SUM(E11+H11+K11+N11+Q11+T11+W11+Z11+AC11+AF11+AI11+AL11)</f>
      </c>
      <c r="AP11" s="49">
        <f>C11+AN11-AO11</f>
      </c>
      <c r="AQ11" s="4"/>
    </row>
    <row r="12" customHeight="true" ht="19.5">
      <c r="A12" s="50" t="s">
        <v>28</v>
      </c>
      <c r="B12" s="51"/>
      <c r="C12" s="43" t="n">
        <v>15.0</v>
      </c>
      <c r="D12" s="52" t="n">
        <v>0.0</v>
      </c>
      <c r="E12" s="53" t="n">
        <v>0.0</v>
      </c>
      <c r="F12" s="54">
        <f>C12+D12-E12</f>
      </c>
      <c r="G12" s="52" t="n">
        <v>0.0</v>
      </c>
      <c r="H12" s="53" t="n">
        <v>0.0</v>
      </c>
      <c r="I12" s="54">
        <f>F12+G12-H12</f>
      </c>
      <c r="J12" s="52" t="n">
        <v>0.0</v>
      </c>
      <c r="K12" s="53" t="n">
        <v>0.0</v>
      </c>
      <c r="L12" s="54">
        <f>I12+J12-K12</f>
      </c>
      <c r="M12" s="52" t="n">
        <v>0.0</v>
      </c>
      <c r="N12" s="53" t="n">
        <v>0.0</v>
      </c>
      <c r="O12" s="54">
        <f>L12+M12-N12</f>
      </c>
      <c r="P12" s="52" t="n">
        <v>0.0</v>
      </c>
      <c r="Q12" s="53" t="n">
        <v>0.0</v>
      </c>
      <c r="R12" s="54">
        <f>O12+P12-Q12</f>
      </c>
      <c r="S12" s="52" t="n">
        <v>0.0</v>
      </c>
      <c r="T12" s="53" t="n">
        <v>0.0</v>
      </c>
      <c r="U12" s="54">
        <f>R12+S12-T12</f>
      </c>
      <c r="V12" s="52" t="n">
        <v>0.0</v>
      </c>
      <c r="W12" s="53" t="n">
        <v>0.0</v>
      </c>
      <c r="X12" s="54">
        <f>U12+V12-W12</f>
      </c>
      <c r="Y12" s="52" t="n">
        <v>0.0</v>
      </c>
      <c r="Z12" s="53" t="n">
        <v>0.0</v>
      </c>
      <c r="AA12" s="54">
        <f>X12+Y12-Z12</f>
      </c>
      <c r="AB12" s="52" t="n">
        <v>0.0</v>
      </c>
      <c r="AC12" s="53" t="n">
        <v>0.0</v>
      </c>
      <c r="AD12" s="54">
        <f>AA12+AB12-AC12</f>
      </c>
      <c r="AE12" s="52" t="n">
        <v>0.0</v>
      </c>
      <c r="AF12" s="53" t="n">
        <v>0.0</v>
      </c>
      <c r="AG12" s="54">
        <f>AD12+AE12-AF12</f>
      </c>
      <c r="AH12" s="52" t="n">
        <v>0.0</v>
      </c>
      <c r="AI12" s="53" t="n">
        <v>0.0</v>
      </c>
      <c r="AJ12" s="54">
        <f>AG12+AH12-AI12</f>
      </c>
      <c r="AK12" s="57" t="n">
        <v>0.0</v>
      </c>
      <c r="AL12" s="58" t="n">
        <v>0.0</v>
      </c>
      <c r="AM12" s="54">
        <f>AJ12+AK12-AL12</f>
      </c>
      <c r="AN12" s="44">
        <f>SUM(D12+G12+J12+M12+P12+S12+V12+Y12+AB12+AE12+AH12+AK12)</f>
      </c>
      <c r="AO12" s="45">
        <f>SUM(E12+H12+K12+N12+Q12+T12+W12+Z12+AC12+AF12+AI12+AL12)</f>
      </c>
      <c r="AP12" s="49">
        <f>C12+AN12-AO12</f>
      </c>
      <c r="AQ12" s="4"/>
    </row>
    <row r="13" customHeight="true" ht="19.5">
      <c r="A13" s="50" t="s">
        <v>29</v>
      </c>
      <c r="B13" s="51"/>
      <c r="C13" s="43" t="n">
        <v>21.0</v>
      </c>
      <c r="D13" s="59" t="n">
        <v>0.0</v>
      </c>
      <c r="E13" s="60" t="n">
        <v>0.0</v>
      </c>
      <c r="F13" s="54">
        <f>C13+D13-E13</f>
      </c>
      <c r="G13" s="59" t="n">
        <v>0.0</v>
      </c>
      <c r="H13" s="60" t="n">
        <v>0.0</v>
      </c>
      <c r="I13" s="54">
        <f>F13+G13-H13</f>
      </c>
      <c r="J13" s="59" t="n">
        <v>0.0</v>
      </c>
      <c r="K13" s="60" t="n">
        <v>0.0</v>
      </c>
      <c r="L13" s="54">
        <f>I13+J13-K13</f>
      </c>
      <c r="M13" s="59" t="n">
        <v>0.0</v>
      </c>
      <c r="N13" s="60" t="n">
        <v>0.0</v>
      </c>
      <c r="O13" s="54">
        <f>L13+M13-N13</f>
      </c>
      <c r="P13" s="59" t="n">
        <v>0.0</v>
      </c>
      <c r="Q13" s="60" t="n">
        <v>0.0</v>
      </c>
      <c r="R13" s="54">
        <f>O13+P13-Q13</f>
      </c>
      <c r="S13" s="59" t="n">
        <v>0.0</v>
      </c>
      <c r="T13" s="60" t="n">
        <v>0.0</v>
      </c>
      <c r="U13" s="54">
        <f>R13+S13-T13</f>
      </c>
      <c r="V13" s="59" t="n">
        <v>0.0</v>
      </c>
      <c r="W13" s="60" t="n">
        <v>0.0</v>
      </c>
      <c r="X13" s="54">
        <f>U13+V13-W13</f>
      </c>
      <c r="Y13" s="59" t="n">
        <v>0.0</v>
      </c>
      <c r="Z13" s="60" t="n">
        <v>0.0</v>
      </c>
      <c r="AA13" s="54">
        <f>X13+Y13-Z13</f>
      </c>
      <c r="AB13" s="59" t="n">
        <v>0.0</v>
      </c>
      <c r="AC13" s="60" t="n">
        <v>0.0</v>
      </c>
      <c r="AD13" s="54">
        <f>AA13+AB13-AC13</f>
      </c>
      <c r="AE13" s="59" t="n">
        <v>0.0</v>
      </c>
      <c r="AF13" s="60" t="n">
        <v>0.0</v>
      </c>
      <c r="AG13" s="54">
        <f>AD13+AE13-AF13</f>
      </c>
      <c r="AH13" s="59" t="n">
        <v>0.0</v>
      </c>
      <c r="AI13" s="60" t="n">
        <v>0.0</v>
      </c>
      <c r="AJ13" s="54">
        <f>AG13+AH13-AI13</f>
      </c>
      <c r="AK13" s="61" t="n">
        <v>0.0</v>
      </c>
      <c r="AL13" s="62" t="n">
        <v>0.0</v>
      </c>
      <c r="AM13" s="54">
        <f>AJ13+AK13-AL13</f>
      </c>
      <c r="AN13" s="44">
        <f>SUM(D13+G13+J13+M13+P13+S13+V13+Y13+AB13+AE13+AH13+AK13)</f>
      </c>
      <c r="AO13" s="45">
        <f>SUM(E13+H13+K13+N13+Q13+T13+W13+Z13+AC13+AF13+AI13+AL13)</f>
      </c>
      <c r="AP13" s="49">
        <f>C13+AN13-AO13</f>
      </c>
      <c r="AQ13" s="4"/>
    </row>
    <row r="14" customHeight="true" ht="19.5">
      <c r="A14" s="36" t="s">
        <v>30</v>
      </c>
      <c r="B14" s="63"/>
      <c r="C14" s="64">
        <f>SUM(C10:C13)</f>
      </c>
      <c r="D14" s="65">
        <f>SUM(D10:D13)</f>
      </c>
      <c r="E14" s="65">
        <f>SUM(E10:E13)</f>
      </c>
      <c r="F14" s="64">
        <f>SUM(F10:F13)</f>
      </c>
      <c r="G14" s="65">
        <f>SUM(G10:G13)</f>
      </c>
      <c r="H14" s="65">
        <f>SUM(H10:H13)</f>
      </c>
      <c r="I14" s="64">
        <f>SUM(I10:I13)</f>
      </c>
      <c r="J14" s="65">
        <f>SUM(J10:J13)</f>
      </c>
      <c r="K14" s="65">
        <f>SUM(K10:K13)</f>
      </c>
      <c r="L14" s="64">
        <f>SUM(L10:L13)</f>
      </c>
      <c r="M14" s="65">
        <f>SUM(M10:M13)</f>
      </c>
      <c r="N14" s="65">
        <f>SUM(N10:N13)</f>
      </c>
      <c r="O14" s="64">
        <f>SUM(O10:O13)</f>
      </c>
      <c r="P14" s="65">
        <f>SUM(P10:P13)</f>
      </c>
      <c r="Q14" s="65">
        <f>SUM(Q10:Q13)</f>
      </c>
      <c r="R14" s="64">
        <f>SUM(R10:R13)</f>
      </c>
      <c r="S14" s="65">
        <f>SUM(S10:S13)</f>
      </c>
      <c r="T14" s="65">
        <f>SUM(T10:T13)</f>
      </c>
      <c r="U14" s="64">
        <f>SUM(U10:U13)</f>
      </c>
      <c r="V14" s="65">
        <f>SUM(V10:V13)</f>
      </c>
      <c r="W14" s="65">
        <f>SUM(W10:W13)</f>
      </c>
      <c r="X14" s="64">
        <f>SUM(X10:X13)</f>
      </c>
      <c r="Y14" s="65">
        <f>SUM(Y10:Y13)</f>
      </c>
      <c r="Z14" s="65">
        <f>SUM(Z10:Z13)</f>
      </c>
      <c r="AA14" s="64">
        <f>SUM(AA10:AA13)</f>
      </c>
      <c r="AB14" s="65">
        <f>SUM(AB10:AB13)</f>
      </c>
      <c r="AC14" s="65">
        <f>SUM(AC10:AC13)</f>
      </c>
      <c r="AD14" s="64">
        <f>SUM(AD10:AD13)</f>
      </c>
      <c r="AE14" s="65">
        <f>SUM(AE10:AE13)</f>
      </c>
      <c r="AF14" s="65">
        <f>SUM(AF10:AF13)</f>
      </c>
      <c r="AG14" s="64">
        <f>SUM(AG10:AG13)</f>
      </c>
      <c r="AH14" s="65">
        <f>SUM(AH10:AH13)</f>
      </c>
      <c r="AI14" s="65">
        <f>SUM(AI10:AI13)</f>
      </c>
      <c r="AJ14" s="64">
        <f>SUM(AJ10:AJ13)</f>
      </c>
      <c r="AK14" s="65">
        <f>SUM(AK10:AK13)</f>
      </c>
      <c r="AL14" s="65">
        <f>SUM(AL10:AL13)</f>
      </c>
      <c r="AM14" s="64">
        <f>SUM(AM10:AM13)</f>
      </c>
      <c r="AN14" s="64">
        <f>SUM(AN10:AN13)</f>
      </c>
      <c r="AO14" s="64">
        <f>SUM(AO10:AO13)</f>
      </c>
      <c r="AP14" s="66">
        <f>SUM(AP10:AP13)</f>
      </c>
      <c r="AQ14" s="4"/>
    </row>
    <row r="15" customHeight="true" ht="19.5">
      <c r="A15" s="50" t="s">
        <v>31</v>
      </c>
      <c r="B15" s="51"/>
      <c r="C15" s="43" t="n">
        <v>41.0</v>
      </c>
      <c r="D15" s="44" t="n">
        <v>0.0</v>
      </c>
      <c r="E15" s="45" t="n">
        <v>0.0</v>
      </c>
      <c r="F15" s="54">
        <f>C15+D15-E15</f>
      </c>
      <c r="G15" s="44" t="n">
        <v>0.0</v>
      </c>
      <c r="H15" s="45" t="n">
        <v>0.0</v>
      </c>
      <c r="I15" s="54">
        <f>F15+G15-H15</f>
      </c>
      <c r="J15" s="44" t="n">
        <v>0.0</v>
      </c>
      <c r="K15" s="45" t="n">
        <v>0.0</v>
      </c>
      <c r="L15" s="54">
        <f>I15+J15-K15</f>
      </c>
      <c r="M15" s="44" t="n">
        <v>0.0</v>
      </c>
      <c r="N15" s="45" t="n">
        <v>0.0</v>
      </c>
      <c r="O15" s="54">
        <f>L15+M15-N15</f>
      </c>
      <c r="P15" s="44" t="n">
        <v>0.0</v>
      </c>
      <c r="Q15" s="45" t="n">
        <v>0.0</v>
      </c>
      <c r="R15" s="54">
        <f>O15+P15-Q15</f>
      </c>
      <c r="S15" s="44" t="n">
        <v>0.0</v>
      </c>
      <c r="T15" s="45" t="n">
        <v>0.0</v>
      </c>
      <c r="U15" s="54">
        <f>R15+S15-T15</f>
      </c>
      <c r="V15" s="44" t="n">
        <v>0.0</v>
      </c>
      <c r="W15" s="45" t="n">
        <v>0.0</v>
      </c>
      <c r="X15" s="54">
        <f>U15+V15-W15</f>
      </c>
      <c r="Y15" s="44" t="n">
        <v>0.0</v>
      </c>
      <c r="Z15" s="45" t="n">
        <v>0.0</v>
      </c>
      <c r="AA15" s="54">
        <f>X15+Y15-Z15</f>
      </c>
      <c r="AB15" s="44" t="n">
        <v>0.0</v>
      </c>
      <c r="AC15" s="45" t="n">
        <v>0.0</v>
      </c>
      <c r="AD15" s="54">
        <f>AA15+AB15-AC15</f>
      </c>
      <c r="AE15" s="44" t="n">
        <v>0.0</v>
      </c>
      <c r="AF15" s="45" t="n">
        <v>0.0</v>
      </c>
      <c r="AG15" s="54">
        <f>AD15+AE15-AF15</f>
      </c>
      <c r="AH15" s="44" t="n">
        <v>0.0</v>
      </c>
      <c r="AI15" s="45" t="n">
        <v>0.0</v>
      </c>
      <c r="AJ15" s="54">
        <f>AG15+AH15-AI15</f>
      </c>
      <c r="AK15" s="67" t="n">
        <v>0.0</v>
      </c>
      <c r="AL15" s="68" t="n">
        <v>0.0</v>
      </c>
      <c r="AM15" s="54">
        <f>AJ15+AK15-AL15</f>
      </c>
      <c r="AN15" s="44">
        <f>SUM(D15+G15+J15+M15+P15+S15+V15+Y15+AB15+AE15+AH15+AK15)</f>
      </c>
      <c r="AO15" s="45">
        <f>SUM(E15+H15+K15+N15+Q15+T15+W15+Z15+AC15+AF15+AI15+AL15)</f>
      </c>
      <c r="AP15" s="49">
        <f>C15+AN15-AO15</f>
      </c>
      <c r="AQ15" s="4"/>
    </row>
    <row r="16" customHeight="true" ht="19.5">
      <c r="A16" s="50" t="s">
        <v>32</v>
      </c>
      <c r="B16" s="51"/>
      <c r="C16" s="43" t="n">
        <v>0.0</v>
      </c>
      <c r="D16" s="52" t="n">
        <v>0.0</v>
      </c>
      <c r="E16" s="53" t="n">
        <v>0.0</v>
      </c>
      <c r="F16" s="54">
        <f>C16+D16-E16</f>
      </c>
      <c r="G16" s="52" t="n">
        <v>0.0</v>
      </c>
      <c r="H16" s="53" t="n">
        <v>0.0</v>
      </c>
      <c r="I16" s="54">
        <f>F16+G16-H16</f>
      </c>
      <c r="J16" s="52" t="n">
        <v>0.0</v>
      </c>
      <c r="K16" s="53" t="n">
        <v>0.0</v>
      </c>
      <c r="L16" s="54">
        <f>I16+J16-K16</f>
      </c>
      <c r="M16" s="52" t="n">
        <v>0.0</v>
      </c>
      <c r="N16" s="53" t="n">
        <v>0.0</v>
      </c>
      <c r="O16" s="54">
        <f>L16+M16-N16</f>
      </c>
      <c r="P16" s="52" t="n">
        <v>0.0</v>
      </c>
      <c r="Q16" s="53" t="n">
        <v>0.0</v>
      </c>
      <c r="R16" s="54">
        <f>O16+P16-Q16</f>
      </c>
      <c r="S16" s="52" t="n">
        <v>0.0</v>
      </c>
      <c r="T16" s="53" t="n">
        <v>0.0</v>
      </c>
      <c r="U16" s="54">
        <f>R16+S16-T16</f>
      </c>
      <c r="V16" s="52" t="n">
        <v>0.0</v>
      </c>
      <c r="W16" s="53" t="n">
        <v>0.0</v>
      </c>
      <c r="X16" s="54">
        <f>U16+V16-W16</f>
      </c>
      <c r="Y16" s="52" t="n">
        <v>0.0</v>
      </c>
      <c r="Z16" s="53" t="n">
        <v>0.0</v>
      </c>
      <c r="AA16" s="54">
        <f>X16+Y16-Z16</f>
      </c>
      <c r="AB16" s="52" t="n">
        <v>0.0</v>
      </c>
      <c r="AC16" s="53" t="n">
        <v>0.0</v>
      </c>
      <c r="AD16" s="54">
        <f>AA16+AB16-AC16</f>
      </c>
      <c r="AE16" s="52" t="n">
        <v>0.0</v>
      </c>
      <c r="AF16" s="53" t="n">
        <v>0.0</v>
      </c>
      <c r="AG16" s="54">
        <f>AD16+AE16-AF16</f>
      </c>
      <c r="AH16" s="52" t="n">
        <v>0.0</v>
      </c>
      <c r="AI16" s="53" t="n">
        <v>0.0</v>
      </c>
      <c r="AJ16" s="54">
        <f>AG16+AH16-AI16</f>
      </c>
      <c r="AK16" s="69" t="n">
        <v>0.0</v>
      </c>
      <c r="AL16" s="70" t="n">
        <v>0.0</v>
      </c>
      <c r="AM16" s="54">
        <f>AJ16+AK16-AL16</f>
      </c>
      <c r="AN16" s="44">
        <f>SUM(D16+G16+J16+M16+P16+S16+V16+Y16+AB16+AE16+AH16+AK16)</f>
      </c>
      <c r="AO16" s="45">
        <f>SUM(E16+H16+K16+N16+Q16+T16+W16+Z16+AC16+AF16+AI16+AL16)</f>
      </c>
      <c r="AP16" s="49">
        <f>C16+AN16-AO16</f>
      </c>
      <c r="AQ16" s="4"/>
    </row>
    <row r="17" customHeight="true" ht="19.5">
      <c r="A17" s="50" t="s">
        <v>33</v>
      </c>
      <c r="B17" s="51"/>
      <c r="C17" s="43" t="n">
        <v>0.0</v>
      </c>
      <c r="D17" s="52" t="n">
        <v>0.0</v>
      </c>
      <c r="E17" s="53" t="n">
        <v>0.0</v>
      </c>
      <c r="F17" s="54">
        <f>C17+D17-E17</f>
      </c>
      <c r="G17" s="52" t="n">
        <v>0.0</v>
      </c>
      <c r="H17" s="53" t="n">
        <v>0.0</v>
      </c>
      <c r="I17" s="54">
        <f>F17+G17-H17</f>
      </c>
      <c r="J17" s="52" t="n">
        <v>0.0</v>
      </c>
      <c r="K17" s="53" t="n">
        <v>0.0</v>
      </c>
      <c r="L17" s="54">
        <f>I17+J17-K17</f>
      </c>
      <c r="M17" s="52" t="n">
        <v>0.0</v>
      </c>
      <c r="N17" s="53" t="n">
        <v>0.0</v>
      </c>
      <c r="O17" s="54">
        <f>L17+M17-N17</f>
      </c>
      <c r="P17" s="52" t="n">
        <v>0.0</v>
      </c>
      <c r="Q17" s="53" t="n">
        <v>0.0</v>
      </c>
      <c r="R17" s="54">
        <f>O17+P17-Q17</f>
      </c>
      <c r="S17" s="52" t="n">
        <v>0.0</v>
      </c>
      <c r="T17" s="53" t="n">
        <v>0.0</v>
      </c>
      <c r="U17" s="54">
        <f>R17+S17-T17</f>
      </c>
      <c r="V17" s="52" t="n">
        <v>0.0</v>
      </c>
      <c r="W17" s="53" t="n">
        <v>0.0</v>
      </c>
      <c r="X17" s="54">
        <f>U17+V17-W17</f>
      </c>
      <c r="Y17" s="52" t="n">
        <v>0.0</v>
      </c>
      <c r="Z17" s="53" t="n">
        <v>0.0</v>
      </c>
      <c r="AA17" s="54">
        <f>X17+Y17-Z17</f>
      </c>
      <c r="AB17" s="52" t="n">
        <v>0.0</v>
      </c>
      <c r="AC17" s="53" t="n">
        <v>0.0</v>
      </c>
      <c r="AD17" s="54">
        <f>AA17+AB17-AC17</f>
      </c>
      <c r="AE17" s="52" t="n">
        <v>0.0</v>
      </c>
      <c r="AF17" s="53" t="n">
        <v>0.0</v>
      </c>
      <c r="AG17" s="54">
        <f>AD17+AE17-AF17</f>
      </c>
      <c r="AH17" s="52" t="n">
        <v>0.0</v>
      </c>
      <c r="AI17" s="53" t="n">
        <v>0.0</v>
      </c>
      <c r="AJ17" s="54">
        <f>AG17+AH17-AI17</f>
      </c>
      <c r="AK17" s="71" t="n">
        <v>0.0</v>
      </c>
      <c r="AL17" s="72" t="n">
        <v>0.0</v>
      </c>
      <c r="AM17" s="54">
        <f>AJ17+AK17-AL17</f>
      </c>
      <c r="AN17" s="44">
        <f>SUM(D17+G17+J17+M17+P17+S17+V17+Y17+AB17+AE17+AH17+AK17)</f>
      </c>
      <c r="AO17" s="45">
        <f>SUM(E17+H17+K17+N17+Q17+T17+W17+Z17+AC17+AF17+AI17+AL17)</f>
      </c>
      <c r="AP17" s="49">
        <f>C17+AN17-AO17</f>
      </c>
      <c r="AQ17" s="4"/>
    </row>
    <row r="18" customHeight="true" ht="19.5">
      <c r="A18" s="50" t="s">
        <v>34</v>
      </c>
      <c r="B18" s="51"/>
      <c r="C18" s="43" t="n">
        <v>13.0</v>
      </c>
      <c r="D18" s="52" t="n">
        <v>0.0</v>
      </c>
      <c r="E18" s="53" t="n">
        <v>0.0</v>
      </c>
      <c r="F18" s="54">
        <f>C18+D18-E18</f>
      </c>
      <c r="G18" s="52" t="n">
        <v>0.0</v>
      </c>
      <c r="H18" s="53" t="n">
        <v>0.0</v>
      </c>
      <c r="I18" s="54">
        <f>F18+G18-H18</f>
      </c>
      <c r="J18" s="52" t="n">
        <v>0.0</v>
      </c>
      <c r="K18" s="53" t="n">
        <v>0.0</v>
      </c>
      <c r="L18" s="54">
        <f>I18+J18-K18</f>
      </c>
      <c r="M18" s="52" t="n">
        <v>0.0</v>
      </c>
      <c r="N18" s="53" t="n">
        <v>0.0</v>
      </c>
      <c r="O18" s="54">
        <f>L18+M18-N18</f>
      </c>
      <c r="P18" s="52" t="n">
        <v>0.0</v>
      </c>
      <c r="Q18" s="53" t="n">
        <v>0.0</v>
      </c>
      <c r="R18" s="54">
        <f>O18+P18-Q18</f>
      </c>
      <c r="S18" s="52" t="n">
        <v>0.0</v>
      </c>
      <c r="T18" s="53" t="n">
        <v>0.0</v>
      </c>
      <c r="U18" s="54">
        <f>R18+S18-T18</f>
      </c>
      <c r="V18" s="52" t="n">
        <v>0.0</v>
      </c>
      <c r="W18" s="53" t="n">
        <v>0.0</v>
      </c>
      <c r="X18" s="54">
        <f>U18+V18-W18</f>
      </c>
      <c r="Y18" s="52" t="n">
        <v>0.0</v>
      </c>
      <c r="Z18" s="53" t="n">
        <v>0.0</v>
      </c>
      <c r="AA18" s="54">
        <f>X18+Y18-Z18</f>
      </c>
      <c r="AB18" s="52" t="n">
        <v>0.0</v>
      </c>
      <c r="AC18" s="53" t="n">
        <v>0.0</v>
      </c>
      <c r="AD18" s="54">
        <f>AA18+AB18-AC18</f>
      </c>
      <c r="AE18" s="52" t="n">
        <v>0.0</v>
      </c>
      <c r="AF18" s="53" t="n">
        <v>0.0</v>
      </c>
      <c r="AG18" s="54">
        <f>AD18+AE18-AF18</f>
      </c>
      <c r="AH18" s="52" t="n">
        <v>0.0</v>
      </c>
      <c r="AI18" s="53" t="n">
        <v>0.0</v>
      </c>
      <c r="AJ18" s="54">
        <f>AG18+AH18-AI18</f>
      </c>
      <c r="AK18" s="73" t="n">
        <v>0.0</v>
      </c>
      <c r="AL18" s="74" t="n">
        <v>0.0</v>
      </c>
      <c r="AM18" s="54">
        <f>AJ18+AK18-AL18</f>
      </c>
      <c r="AN18" s="44">
        <f>SUM(D18+G18+J18+M18+P18+S18+V18+Y18+AB18+AE18+AH18+AK18)</f>
      </c>
      <c r="AO18" s="45">
        <f>SUM(E18+H18+K18+N18+Q18+T18+W18+Z18+AC18+AF18+AI18+AL18)</f>
      </c>
      <c r="AP18" s="49">
        <f>C18+AN18-AO18</f>
      </c>
      <c r="AQ18" s="4"/>
    </row>
    <row r="19" customHeight="true" ht="19.5">
      <c r="A19" s="50" t="s">
        <v>35</v>
      </c>
      <c r="B19" s="51"/>
      <c r="C19" s="43" t="n">
        <v>50.0</v>
      </c>
      <c r="D19" s="52" t="n">
        <v>0.0</v>
      </c>
      <c r="E19" s="53" t="n">
        <v>0.0</v>
      </c>
      <c r="F19" s="54">
        <f>C19+D19-E19</f>
      </c>
      <c r="G19" s="52" t="n">
        <v>0.0</v>
      </c>
      <c r="H19" s="53" t="n">
        <v>0.0</v>
      </c>
      <c r="I19" s="54">
        <f>F19+G19-H19</f>
      </c>
      <c r="J19" s="52" t="n">
        <v>0.0</v>
      </c>
      <c r="K19" s="53" t="n">
        <v>0.0</v>
      </c>
      <c r="L19" s="54">
        <f>I19+J19-K19</f>
      </c>
      <c r="M19" s="52" t="n">
        <v>0.0</v>
      </c>
      <c r="N19" s="53" t="n">
        <v>0.0</v>
      </c>
      <c r="O19" s="54">
        <f>L19+M19-N19</f>
      </c>
      <c r="P19" s="52" t="n">
        <v>0.0</v>
      </c>
      <c r="Q19" s="53" t="n">
        <v>0.0</v>
      </c>
      <c r="R19" s="54">
        <f>O19+P19-Q19</f>
      </c>
      <c r="S19" s="52" t="n">
        <v>0.0</v>
      </c>
      <c r="T19" s="53" t="n">
        <v>0.0</v>
      </c>
      <c r="U19" s="54">
        <f>R19+S19-T19</f>
      </c>
      <c r="V19" s="52" t="n">
        <v>0.0</v>
      </c>
      <c r="W19" s="53" t="n">
        <v>0.0</v>
      </c>
      <c r="X19" s="54">
        <f>U19+V19-W19</f>
      </c>
      <c r="Y19" s="52" t="n">
        <v>0.0</v>
      </c>
      <c r="Z19" s="53" t="n">
        <v>0.0</v>
      </c>
      <c r="AA19" s="54">
        <f>X19+Y19-Z19</f>
      </c>
      <c r="AB19" s="52" t="n">
        <v>0.0</v>
      </c>
      <c r="AC19" s="53" t="n">
        <v>0.0</v>
      </c>
      <c r="AD19" s="54">
        <f>AA19+AB19-AC19</f>
      </c>
      <c r="AE19" s="52" t="n">
        <v>0.0</v>
      </c>
      <c r="AF19" s="53" t="n">
        <v>0.0</v>
      </c>
      <c r="AG19" s="54">
        <f>AD19+AE19-AF19</f>
      </c>
      <c r="AH19" s="52" t="n">
        <v>0.0</v>
      </c>
      <c r="AI19" s="53" t="n">
        <v>0.0</v>
      </c>
      <c r="AJ19" s="54">
        <f>AG19+AH19-AI19</f>
      </c>
      <c r="AK19" s="75" t="n">
        <v>0.0</v>
      </c>
      <c r="AL19" s="76" t="n">
        <v>0.0</v>
      </c>
      <c r="AM19" s="54">
        <f>AJ19+AK19-AL19</f>
      </c>
      <c r="AN19" s="44">
        <f>SUM(D19+G19+J19+M19+P19+S19+V19+Y19+AB19+AE19+AH19+AK19)</f>
      </c>
      <c r="AO19" s="45">
        <f>SUM(E19+H19+K19+N19+Q19+T19+W19+Z19+AC19+AF19+AI19+AL19)</f>
      </c>
      <c r="AP19" s="49">
        <f>C19+AN19-AO19</f>
      </c>
      <c r="AQ19" s="4"/>
    </row>
    <row r="20" customHeight="true" ht="19.5">
      <c r="A20" s="77" t="s">
        <v>36</v>
      </c>
      <c r="B20" s="78"/>
      <c r="C20" s="43" t="n">
        <v>5.0</v>
      </c>
      <c r="D20" s="59" t="n">
        <v>0.0</v>
      </c>
      <c r="E20" s="60" t="n">
        <v>0.0</v>
      </c>
      <c r="F20" s="79">
        <f>C20+D20-E20</f>
      </c>
      <c r="G20" s="59" t="n">
        <v>0.0</v>
      </c>
      <c r="H20" s="60" t="n">
        <v>0.0</v>
      </c>
      <c r="I20" s="79">
        <f>F20+G20-H20</f>
      </c>
      <c r="J20" s="59" t="n">
        <v>0.0</v>
      </c>
      <c r="K20" s="60" t="n">
        <v>0.0</v>
      </c>
      <c r="L20" s="79">
        <f>I20+J20-K20</f>
      </c>
      <c r="M20" s="59" t="n">
        <v>0.0</v>
      </c>
      <c r="N20" s="60" t="n">
        <v>0.0</v>
      </c>
      <c r="O20" s="79">
        <f>L20+M20-N20</f>
      </c>
      <c r="P20" s="59" t="n">
        <v>0.0</v>
      </c>
      <c r="Q20" s="60" t="n">
        <v>0.0</v>
      </c>
      <c r="R20" s="79">
        <f>O20+P20-Q20</f>
      </c>
      <c r="S20" s="59" t="n">
        <v>0.0</v>
      </c>
      <c r="T20" s="60" t="n">
        <v>0.0</v>
      </c>
      <c r="U20" s="79">
        <f>R20+S20-T20</f>
      </c>
      <c r="V20" s="59" t="n">
        <v>0.0</v>
      </c>
      <c r="W20" s="60" t="n">
        <v>0.0</v>
      </c>
      <c r="X20" s="79">
        <f>U20+V20-W20</f>
      </c>
      <c r="Y20" s="59" t="n">
        <v>0.0</v>
      </c>
      <c r="Z20" s="60" t="n">
        <v>0.0</v>
      </c>
      <c r="AA20" s="79">
        <f>X20+Y20-Z20</f>
      </c>
      <c r="AB20" s="59" t="n">
        <v>0.0</v>
      </c>
      <c r="AC20" s="60" t="n">
        <v>0.0</v>
      </c>
      <c r="AD20" s="79">
        <f>AA20+AB20-AC20</f>
      </c>
      <c r="AE20" s="59" t="n">
        <v>0.0</v>
      </c>
      <c r="AF20" s="60" t="n">
        <v>0.0</v>
      </c>
      <c r="AG20" s="79">
        <f>AD20+AE20-AF20</f>
      </c>
      <c r="AH20" s="59" t="n">
        <v>0.0</v>
      </c>
      <c r="AI20" s="60" t="n">
        <v>0.0</v>
      </c>
      <c r="AJ20" s="79">
        <f>AG20+AH20-AI20</f>
      </c>
      <c r="AK20" s="80" t="n">
        <v>0.0</v>
      </c>
      <c r="AL20" s="81" t="n">
        <v>0.0</v>
      </c>
      <c r="AM20" s="79">
        <f>AJ20+AK20-AL20</f>
      </c>
      <c r="AN20" s="82">
        <f>SUM(D20+G20+J20+M20+P20+S20+V20+Y20+AB20+AE20+AH20+AK20)</f>
      </c>
      <c r="AO20" s="83">
        <f>SUM(E20+H20+K20+N20+Q20+T20+W20+Z20+AC20+AF20+AI20+AL20)</f>
      </c>
      <c r="AP20" s="84">
        <f>C20+AN20-AO20</f>
      </c>
      <c r="AQ20" s="4"/>
    </row>
    <row r="21" customHeight="true" ht="19.5">
      <c r="A21" s="36" t="s">
        <v>37</v>
      </c>
      <c r="B21" s="63"/>
      <c r="C21" s="64">
        <f>SUM(C15:C20)</f>
      </c>
      <c r="D21" s="64">
        <f>SUM(D15:D20)</f>
      </c>
      <c r="E21" s="64">
        <f>SUM(E15:E20)</f>
      </c>
      <c r="F21" s="64">
        <f>SUM(F15:F20)</f>
      </c>
      <c r="G21" s="64">
        <f>SUM(G15:G20)</f>
      </c>
      <c r="H21" s="64">
        <f>SUM(H15:H20)</f>
      </c>
      <c r="I21" s="64">
        <f>SUM(I15:I20)</f>
      </c>
      <c r="J21" s="64">
        <f>SUM(J15:J20)</f>
      </c>
      <c r="K21" s="64">
        <f>SUM(K15:K20)</f>
      </c>
      <c r="L21" s="64">
        <f>SUM(L15:L20)</f>
      </c>
      <c r="M21" s="64">
        <f>SUM(M15:M20)</f>
      </c>
      <c r="N21" s="64">
        <f>SUM(N15:N20)</f>
      </c>
      <c r="O21" s="64">
        <f>SUM(O15:O20)</f>
      </c>
      <c r="P21" s="64">
        <f>SUM(P15:P20)</f>
      </c>
      <c r="Q21" s="64">
        <f>SUM(Q15:Q20)</f>
      </c>
      <c r="R21" s="64">
        <f>SUM(R15:R20)</f>
      </c>
      <c r="S21" s="64">
        <f>SUM(S15:S20)</f>
      </c>
      <c r="T21" s="64">
        <f>SUM(T15:T20)</f>
      </c>
      <c r="U21" s="64">
        <f>SUM(U15:U20)</f>
      </c>
      <c r="V21" s="64">
        <f>SUM(V15:V20)</f>
      </c>
      <c r="W21" s="64">
        <f>SUM(W15:W20)</f>
      </c>
      <c r="X21" s="64">
        <f>SUM(X15:X20)</f>
      </c>
      <c r="Y21" s="64">
        <f>SUM(Y15:Y20)</f>
      </c>
      <c r="Z21" s="64">
        <f>SUM(Z15:Z20)</f>
      </c>
      <c r="AA21" s="64">
        <f>SUM(AA15:AA20)</f>
      </c>
      <c r="AB21" s="64">
        <f>SUM(AB15:AB20)</f>
      </c>
      <c r="AC21" s="64">
        <f>SUM(AC15:AC20)</f>
      </c>
      <c r="AD21" s="64">
        <f>SUM(AD15:AD20)</f>
      </c>
      <c r="AE21" s="64">
        <f>SUM(AE15:AE20)</f>
      </c>
      <c r="AF21" s="64">
        <f>SUM(AF15:AF20)</f>
      </c>
      <c r="AG21" s="64">
        <f>SUM(AG15:AG20)</f>
      </c>
      <c r="AH21" s="64">
        <f>SUM(AH15:AH20)</f>
      </c>
      <c r="AI21" s="64">
        <f>SUM(AI15:AI20)</f>
      </c>
      <c r="AJ21" s="64">
        <f>SUM(AJ15:AJ20)</f>
      </c>
      <c r="AK21" s="64">
        <f>SUM(AK15:AK20)</f>
      </c>
      <c r="AL21" s="64">
        <f>SUM(AL15:AL20)</f>
      </c>
      <c r="AM21" s="64">
        <f>SUM(AM15:AM20)</f>
      </c>
      <c r="AN21" s="64">
        <f>SUM(AN15:AN20)</f>
      </c>
      <c r="AO21" s="64">
        <f>SUM(AO15:AO20)</f>
      </c>
      <c r="AP21" s="66">
        <f>SUM(AP15:AP20)</f>
      </c>
      <c r="AQ21" s="4"/>
    </row>
    <row r="22" customHeight="true" ht="19.5">
      <c r="A22" s="36" t="s">
        <v>38</v>
      </c>
      <c r="B22" s="63"/>
      <c r="C22" s="64">
        <f>C14+C21</f>
      </c>
      <c r="D22" s="64">
        <f>D14+D21</f>
      </c>
      <c r="E22" s="64">
        <f>E14+E21</f>
      </c>
      <c r="F22" s="64">
        <f>F14+F21</f>
      </c>
      <c r="G22" s="64">
        <f>G14+G21</f>
      </c>
      <c r="H22" s="64">
        <f>H14+H21</f>
      </c>
      <c r="I22" s="64">
        <f>I14+I21</f>
      </c>
      <c r="J22" s="64">
        <f>J14+J21</f>
      </c>
      <c r="K22" s="64">
        <f>K14+K21</f>
      </c>
      <c r="L22" s="64">
        <f>L14+L21</f>
      </c>
      <c r="M22" s="64">
        <f>M14+M21</f>
      </c>
      <c r="N22" s="64">
        <f>N14+N21</f>
      </c>
      <c r="O22" s="64">
        <f>O14+O21</f>
      </c>
      <c r="P22" s="64">
        <f>P14+P21</f>
      </c>
      <c r="Q22" s="64">
        <f>Q14+Q21</f>
      </c>
      <c r="R22" s="64">
        <f>R14+R21</f>
      </c>
      <c r="S22" s="64">
        <f>S14+S21</f>
      </c>
      <c r="T22" s="64">
        <f>T14+T21</f>
      </c>
      <c r="U22" s="64">
        <f>U14+U21</f>
      </c>
      <c r="V22" s="64">
        <f>V14+V21</f>
      </c>
      <c r="W22" s="64">
        <f>W14+W21</f>
      </c>
      <c r="X22" s="64">
        <f>X14+X21</f>
      </c>
      <c r="Y22" s="64">
        <f>Y14+Y21</f>
      </c>
      <c r="Z22" s="64">
        <f>Z14+Z21</f>
      </c>
      <c r="AA22" s="64">
        <f>AA14+AA21</f>
      </c>
      <c r="AB22" s="64">
        <f>AB14+AB21</f>
      </c>
      <c r="AC22" s="64">
        <f>AC14+AC21</f>
      </c>
      <c r="AD22" s="64">
        <f>AD14+AD21</f>
      </c>
      <c r="AE22" s="64">
        <f>AE14+AE21</f>
      </c>
      <c r="AF22" s="64">
        <f>AF14+AF21</f>
      </c>
      <c r="AG22" s="64">
        <f>AG14+AG21</f>
      </c>
      <c r="AH22" s="64">
        <f>AH14+AH21</f>
      </c>
      <c r="AI22" s="64">
        <f>AI14+AI21</f>
      </c>
      <c r="AJ22" s="64">
        <f>AJ14+AJ21</f>
      </c>
      <c r="AK22" s="64">
        <f>AK14+AK21</f>
      </c>
      <c r="AL22" s="64">
        <f>AL14+AL21</f>
      </c>
      <c r="AM22" s="64">
        <f>AM14+AM21</f>
      </c>
      <c r="AN22" s="64">
        <f>AN14+AN21</f>
      </c>
      <c r="AO22" s="64">
        <f>AO14+AO21</f>
      </c>
      <c r="AP22" s="66">
        <f>AP14+AP21</f>
      </c>
      <c r="AQ22" s="4"/>
    </row>
    <row r="23" customHeight="true" ht="30.0">
      <c r="A23" s="36" t="s">
        <v>39</v>
      </c>
      <c r="B23" s="37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4"/>
    </row>
    <row r="24" customHeight="true" ht="19.5">
      <c r="A24" s="41" t="s">
        <v>26</v>
      </c>
      <c r="B24" s="42"/>
      <c r="C24" s="43" t="n">
        <v>0.0</v>
      </c>
      <c r="D24" s="44" t="n">
        <v>0.0</v>
      </c>
      <c r="E24" s="45" t="n">
        <v>0.0</v>
      </c>
      <c r="F24" s="46">
        <f>C24+D24-E24</f>
      </c>
      <c r="G24" s="44" t="n">
        <v>0.0</v>
      </c>
      <c r="H24" s="45" t="n">
        <v>0.0</v>
      </c>
      <c r="I24" s="46">
        <f>F24+G24-H24</f>
      </c>
      <c r="J24" s="44" t="n">
        <v>0.0</v>
      </c>
      <c r="K24" s="45" t="n">
        <v>0.0</v>
      </c>
      <c r="L24" s="46">
        <f>I24+J24-K24</f>
      </c>
      <c r="M24" s="44" t="n">
        <v>0.0</v>
      </c>
      <c r="N24" s="45" t="n">
        <v>0.0</v>
      </c>
      <c r="O24" s="46">
        <f>L24+M24-N24</f>
      </c>
      <c r="P24" s="44" t="n">
        <v>0.0</v>
      </c>
      <c r="Q24" s="45" t="n">
        <v>0.0</v>
      </c>
      <c r="R24" s="46">
        <f>O24+P24-Q24</f>
      </c>
      <c r="S24" s="44" t="n">
        <v>0.0</v>
      </c>
      <c r="T24" s="45" t="n">
        <v>0.0</v>
      </c>
      <c r="U24" s="46">
        <f>R24+S24-T24</f>
      </c>
      <c r="V24" s="44" t="n">
        <v>0.0</v>
      </c>
      <c r="W24" s="45" t="n">
        <v>0.0</v>
      </c>
      <c r="X24" s="46">
        <f>U24+V24-W24</f>
      </c>
      <c r="Y24" s="44" t="n">
        <v>0.0</v>
      </c>
      <c r="Z24" s="45" t="n">
        <v>0.0</v>
      </c>
      <c r="AA24" s="46">
        <f>X24+Y24-Z24</f>
      </c>
      <c r="AB24" s="44" t="n">
        <v>0.0</v>
      </c>
      <c r="AC24" s="45" t="n">
        <v>0.0</v>
      </c>
      <c r="AD24" s="46">
        <f>AA24+AB24-AC24</f>
      </c>
      <c r="AE24" s="44" t="n">
        <v>0.0</v>
      </c>
      <c r="AF24" s="45" t="n">
        <v>0.0</v>
      </c>
      <c r="AG24" s="46">
        <f>AD24+AE24-AF24</f>
      </c>
      <c r="AH24" s="44" t="n">
        <v>0.0</v>
      </c>
      <c r="AI24" s="45" t="n">
        <v>0.0</v>
      </c>
      <c r="AJ24" s="46">
        <f>AG24+AH24-AI24</f>
      </c>
      <c r="AK24" s="85" t="n">
        <v>0.0</v>
      </c>
      <c r="AL24" s="86" t="n">
        <v>0.0</v>
      </c>
      <c r="AM24" s="46">
        <f>AJ24+AK24-AL24</f>
      </c>
      <c r="AN24" s="44">
        <f>SUM(D24+G24+J24+M24+P24+S24+V24+Y24+AB24+AE24+AH24+AK24)</f>
      </c>
      <c r="AO24" s="45">
        <f>SUM(E24+H24+K24+N24+Q24+T24+W24+Z24+AC24+AF24+AI24+AL24)</f>
      </c>
      <c r="AP24" s="49">
        <f>C24+AN24-AO24</f>
      </c>
      <c r="AQ24" s="4"/>
    </row>
    <row r="25" customHeight="true" ht="19.5">
      <c r="A25" s="50" t="s">
        <v>27</v>
      </c>
      <c r="B25" s="51"/>
      <c r="C25" s="43" t="n">
        <v>0.0</v>
      </c>
      <c r="D25" s="52" t="n">
        <v>0.0</v>
      </c>
      <c r="E25" s="53" t="n">
        <v>0.0</v>
      </c>
      <c r="F25" s="54">
        <f>C25+D25-E25</f>
      </c>
      <c r="G25" s="52" t="n">
        <v>0.0</v>
      </c>
      <c r="H25" s="53" t="n">
        <v>0.0</v>
      </c>
      <c r="I25" s="54">
        <f>F25+G25-H25</f>
      </c>
      <c r="J25" s="52" t="n">
        <v>0.0</v>
      </c>
      <c r="K25" s="53" t="n">
        <v>0.0</v>
      </c>
      <c r="L25" s="54">
        <f>I25+J25-K25</f>
      </c>
      <c r="M25" s="52" t="n">
        <v>0.0</v>
      </c>
      <c r="N25" s="53" t="n">
        <v>0.0</v>
      </c>
      <c r="O25" s="54">
        <f>L25+M25-N25</f>
      </c>
      <c r="P25" s="52" t="n">
        <v>0.0</v>
      </c>
      <c r="Q25" s="53" t="n">
        <v>0.0</v>
      </c>
      <c r="R25" s="54">
        <f>O25+P25-Q25</f>
      </c>
      <c r="S25" s="52" t="n">
        <v>0.0</v>
      </c>
      <c r="T25" s="53" t="n">
        <v>0.0</v>
      </c>
      <c r="U25" s="54">
        <f>R25+S25-T25</f>
      </c>
      <c r="V25" s="52" t="n">
        <v>0.0</v>
      </c>
      <c r="W25" s="53" t="n">
        <v>0.0</v>
      </c>
      <c r="X25" s="54">
        <f>U25+V25-W25</f>
      </c>
      <c r="Y25" s="52" t="n">
        <v>0.0</v>
      </c>
      <c r="Z25" s="53" t="n">
        <v>0.0</v>
      </c>
      <c r="AA25" s="54">
        <f>X25+Y25-Z25</f>
      </c>
      <c r="AB25" s="52" t="n">
        <v>0.0</v>
      </c>
      <c r="AC25" s="53" t="n">
        <v>0.0</v>
      </c>
      <c r="AD25" s="54">
        <f>AA25+AB25-AC25</f>
      </c>
      <c r="AE25" s="52" t="n">
        <v>0.0</v>
      </c>
      <c r="AF25" s="53" t="n">
        <v>0.0</v>
      </c>
      <c r="AG25" s="54">
        <f>AD25+AE25-AF25</f>
      </c>
      <c r="AH25" s="52" t="n">
        <v>0.0</v>
      </c>
      <c r="AI25" s="53" t="n">
        <v>0.0</v>
      </c>
      <c r="AJ25" s="54">
        <f>AG25+AH25-AI25</f>
      </c>
      <c r="AK25" s="87" t="n">
        <v>0.0</v>
      </c>
      <c r="AL25" s="88" t="n">
        <v>0.0</v>
      </c>
      <c r="AM25" s="54">
        <f>AJ25+AK25-AL25</f>
      </c>
      <c r="AN25" s="44">
        <f>SUM(D25+G25+J25+M25+P25+S25+V25+Y25+AB25+AE25+AH25+AK25)</f>
      </c>
      <c r="AO25" s="45">
        <f>SUM(E25+H25+K25+N25+Q25+T25+W25+Z25+AC25+AF25+AI25+AL25)</f>
      </c>
      <c r="AP25" s="49">
        <f>C25+AN25-AO25</f>
      </c>
      <c r="AQ25" s="4"/>
    </row>
    <row r="26" customHeight="true" ht="19.5">
      <c r="A26" s="50" t="s">
        <v>28</v>
      </c>
      <c r="B26" s="51"/>
      <c r="C26" s="43" t="n">
        <v>0.0</v>
      </c>
      <c r="D26" s="52" t="n">
        <v>0.0</v>
      </c>
      <c r="E26" s="53" t="n">
        <v>0.0</v>
      </c>
      <c r="F26" s="54">
        <f>C26+D26-E26</f>
      </c>
      <c r="G26" s="52" t="n">
        <v>0.0</v>
      </c>
      <c r="H26" s="53" t="n">
        <v>0.0</v>
      </c>
      <c r="I26" s="54">
        <f>F26+G26-H26</f>
      </c>
      <c r="J26" s="52" t="n">
        <v>0.0</v>
      </c>
      <c r="K26" s="53" t="n">
        <v>0.0</v>
      </c>
      <c r="L26" s="54">
        <f>I26+J26-K26</f>
      </c>
      <c r="M26" s="52" t="n">
        <v>0.0</v>
      </c>
      <c r="N26" s="53" t="n">
        <v>0.0</v>
      </c>
      <c r="O26" s="54">
        <f>L26+M26-N26</f>
      </c>
      <c r="P26" s="52" t="n">
        <v>0.0</v>
      </c>
      <c r="Q26" s="53" t="n">
        <v>0.0</v>
      </c>
      <c r="R26" s="54">
        <f>O26+P26-Q26</f>
      </c>
      <c r="S26" s="52" t="n">
        <v>0.0</v>
      </c>
      <c r="T26" s="53" t="n">
        <v>0.0</v>
      </c>
      <c r="U26" s="54">
        <f>R26+S26-T26</f>
      </c>
      <c r="V26" s="52" t="n">
        <v>0.0</v>
      </c>
      <c r="W26" s="53" t="n">
        <v>0.0</v>
      </c>
      <c r="X26" s="54">
        <f>U26+V26-W26</f>
      </c>
      <c r="Y26" s="52" t="n">
        <v>0.0</v>
      </c>
      <c r="Z26" s="53" t="n">
        <v>0.0</v>
      </c>
      <c r="AA26" s="54">
        <f>X26+Y26-Z26</f>
      </c>
      <c r="AB26" s="52" t="n">
        <v>0.0</v>
      </c>
      <c r="AC26" s="53" t="n">
        <v>0.0</v>
      </c>
      <c r="AD26" s="54">
        <f>AA26+AB26-AC26</f>
      </c>
      <c r="AE26" s="52" t="n">
        <v>0.0</v>
      </c>
      <c r="AF26" s="53" t="n">
        <v>0.0</v>
      </c>
      <c r="AG26" s="54">
        <f>AD26+AE26-AF26</f>
      </c>
      <c r="AH26" s="52" t="n">
        <v>0.0</v>
      </c>
      <c r="AI26" s="53" t="n">
        <v>0.0</v>
      </c>
      <c r="AJ26" s="54">
        <f>AG26+AH26-AI26</f>
      </c>
      <c r="AK26" s="89" t="n">
        <v>0.0</v>
      </c>
      <c r="AL26" s="90" t="n">
        <v>0.0</v>
      </c>
      <c r="AM26" s="54">
        <f>AJ26+AK26-AL26</f>
      </c>
      <c r="AN26" s="44">
        <f>SUM(D26+G26+J26+M26+P26+S26+V26+Y26+AB26+AE26+AH26+AK26)</f>
      </c>
      <c r="AO26" s="45">
        <f>SUM(E26+H26+K26+N26+Q26+T26+W26+Z26+AC26+AF26+AI26+AL26)</f>
      </c>
      <c r="AP26" s="49">
        <f>C26+AN26-AO26</f>
      </c>
      <c r="AQ26" s="4"/>
    </row>
    <row r="27" customHeight="true" ht="19.5">
      <c r="A27" s="50" t="s">
        <v>29</v>
      </c>
      <c r="B27" s="51"/>
      <c r="C27" s="43" t="n">
        <v>0.0</v>
      </c>
      <c r="D27" s="59" t="n">
        <v>0.0</v>
      </c>
      <c r="E27" s="60" t="n">
        <v>0.0</v>
      </c>
      <c r="F27" s="54">
        <f>C27+D27-E27</f>
      </c>
      <c r="G27" s="59" t="n">
        <v>0.0</v>
      </c>
      <c r="H27" s="60" t="n">
        <v>0.0</v>
      </c>
      <c r="I27" s="54">
        <f>F27+G27-H27</f>
      </c>
      <c r="J27" s="59" t="n">
        <v>0.0</v>
      </c>
      <c r="K27" s="60" t="n">
        <v>0.0</v>
      </c>
      <c r="L27" s="54">
        <f>I27+J27-K27</f>
      </c>
      <c r="M27" s="59" t="n">
        <v>0.0</v>
      </c>
      <c r="N27" s="60" t="n">
        <v>0.0</v>
      </c>
      <c r="O27" s="54">
        <f>L27+M27-N27</f>
      </c>
      <c r="P27" s="59" t="n">
        <v>0.0</v>
      </c>
      <c r="Q27" s="60" t="n">
        <v>0.0</v>
      </c>
      <c r="R27" s="54">
        <f>O27+P27-Q27</f>
      </c>
      <c r="S27" s="59" t="n">
        <v>0.0</v>
      </c>
      <c r="T27" s="60" t="n">
        <v>0.0</v>
      </c>
      <c r="U27" s="54">
        <f>R27+S27-T27</f>
      </c>
      <c r="V27" s="59" t="n">
        <v>0.0</v>
      </c>
      <c r="W27" s="60" t="n">
        <v>0.0</v>
      </c>
      <c r="X27" s="54">
        <f>U27+V27-W27</f>
      </c>
      <c r="Y27" s="59" t="n">
        <v>0.0</v>
      </c>
      <c r="Z27" s="60" t="n">
        <v>0.0</v>
      </c>
      <c r="AA27" s="54">
        <f>X27+Y27-Z27</f>
      </c>
      <c r="AB27" s="59" t="n">
        <v>0.0</v>
      </c>
      <c r="AC27" s="60" t="n">
        <v>0.0</v>
      </c>
      <c r="AD27" s="54">
        <f>AA27+AB27-AC27</f>
      </c>
      <c r="AE27" s="59" t="n">
        <v>0.0</v>
      </c>
      <c r="AF27" s="60" t="n">
        <v>0.0</v>
      </c>
      <c r="AG27" s="54">
        <f>AD27+AE27-AF27</f>
      </c>
      <c r="AH27" s="59" t="n">
        <v>0.0</v>
      </c>
      <c r="AI27" s="60" t="n">
        <v>0.0</v>
      </c>
      <c r="AJ27" s="54">
        <f>AG27+AH27-AI27</f>
      </c>
      <c r="AK27" s="91" t="n">
        <v>0.0</v>
      </c>
      <c r="AL27" s="92" t="n">
        <v>0.0</v>
      </c>
      <c r="AM27" s="54">
        <f>AJ27+AK27-AL27</f>
      </c>
      <c r="AN27" s="44">
        <f>SUM(D27+G27+J27+M27+P27+S27+V27+Y27+AB27+AE27+AH27+AK27)</f>
      </c>
      <c r="AO27" s="45">
        <f>SUM(E27+H27+K27+N27+Q27+T27+W27+Z27+AC27+AF27+AI27+AL27)</f>
      </c>
      <c r="AP27" s="49">
        <f>C27+AN27-AO27</f>
      </c>
      <c r="AQ27" s="4"/>
    </row>
    <row r="28" customHeight="true" ht="19.5">
      <c r="A28" s="36" t="s">
        <v>30</v>
      </c>
      <c r="B28" s="63"/>
      <c r="C28" s="64">
        <f>SUM(C24:C27)</f>
      </c>
      <c r="D28" s="65">
        <f>SUM(D24:D27)</f>
      </c>
      <c r="E28" s="65">
        <f>SUM(E24:E27)</f>
      </c>
      <c r="F28" s="64">
        <f>SUM(F24:F27)</f>
      </c>
      <c r="G28" s="65">
        <f>SUM(G24:G27)</f>
      </c>
      <c r="H28" s="65">
        <f>SUM(H24:H27)</f>
      </c>
      <c r="I28" s="64">
        <f>SUM(I24:I27)</f>
      </c>
      <c r="J28" s="65">
        <f>SUM(J24:J27)</f>
      </c>
      <c r="K28" s="65">
        <f>SUM(K24:K27)</f>
      </c>
      <c r="L28" s="64">
        <f>SUM(L24:L27)</f>
      </c>
      <c r="M28" s="65">
        <f>SUM(M24:M27)</f>
      </c>
      <c r="N28" s="65">
        <f>SUM(N24:N27)</f>
      </c>
      <c r="O28" s="64">
        <f>SUM(O24:O27)</f>
      </c>
      <c r="P28" s="65">
        <f>SUM(P24:P27)</f>
      </c>
      <c r="Q28" s="65">
        <f>SUM(Q24:Q27)</f>
      </c>
      <c r="R28" s="64">
        <f>SUM(R24:R27)</f>
      </c>
      <c r="S28" s="65">
        <f>SUM(S24:S27)</f>
      </c>
      <c r="T28" s="65">
        <f>SUM(T24:T27)</f>
      </c>
      <c r="U28" s="64">
        <f>SUM(U24:U27)</f>
      </c>
      <c r="V28" s="65">
        <f>SUM(V24:V27)</f>
      </c>
      <c r="W28" s="65">
        <f>SUM(W24:W27)</f>
      </c>
      <c r="X28" s="64">
        <f>SUM(X24:X27)</f>
      </c>
      <c r="Y28" s="65">
        <f>SUM(Y24:Y27)</f>
      </c>
      <c r="Z28" s="65">
        <f>SUM(Z24:Z27)</f>
      </c>
      <c r="AA28" s="64">
        <f>SUM(AA24:AA27)</f>
      </c>
      <c r="AB28" s="65">
        <f>SUM(AB24:AB27)</f>
      </c>
      <c r="AC28" s="65">
        <f>SUM(AC24:AC27)</f>
      </c>
      <c r="AD28" s="64">
        <f>SUM(AD24:AD27)</f>
      </c>
      <c r="AE28" s="65">
        <f>SUM(AE24:AE27)</f>
      </c>
      <c r="AF28" s="65">
        <f>SUM(AF24:AF27)</f>
      </c>
      <c r="AG28" s="64">
        <f>SUM(AG24:AG27)</f>
      </c>
      <c r="AH28" s="65">
        <f>SUM(AH24:AH27)</f>
      </c>
      <c r="AI28" s="65">
        <f>SUM(AI24:AI27)</f>
      </c>
      <c r="AJ28" s="64">
        <f>SUM(AJ24:AJ27)</f>
      </c>
      <c r="AK28" s="65">
        <f>SUM(AK24:AK27)</f>
      </c>
      <c r="AL28" s="65">
        <f>SUM(AL24:AL27)</f>
      </c>
      <c r="AM28" s="64">
        <f>SUM(AM24:AM27)</f>
      </c>
      <c r="AN28" s="64">
        <f>SUM(AN24:AN27)</f>
      </c>
      <c r="AO28" s="64">
        <f>SUM(AO24:AO27)</f>
      </c>
      <c r="AP28" s="66">
        <f>SUM(AP24:AP27)</f>
      </c>
      <c r="AQ28" s="4"/>
    </row>
    <row r="29" customHeight="true" ht="19.5">
      <c r="A29" s="50" t="s">
        <v>31</v>
      </c>
      <c r="B29" s="51"/>
      <c r="C29" s="43" t="n">
        <v>0.0</v>
      </c>
      <c r="D29" s="44" t="n">
        <v>0.0</v>
      </c>
      <c r="E29" s="45" t="n">
        <v>0.0</v>
      </c>
      <c r="F29" s="54">
        <f>C29+D29-E29</f>
      </c>
      <c r="G29" s="44" t="n">
        <v>0.0</v>
      </c>
      <c r="H29" s="45" t="n">
        <v>0.0</v>
      </c>
      <c r="I29" s="54">
        <f>F29+G29-H29</f>
      </c>
      <c r="J29" s="44" t="n">
        <v>0.0</v>
      </c>
      <c r="K29" s="45" t="n">
        <v>0.0</v>
      </c>
      <c r="L29" s="54">
        <f>I29+J29-K29</f>
      </c>
      <c r="M29" s="44" t="n">
        <v>0.0</v>
      </c>
      <c r="N29" s="45" t="n">
        <v>0.0</v>
      </c>
      <c r="O29" s="54">
        <f>L29+M29-N29</f>
      </c>
      <c r="P29" s="44" t="n">
        <v>0.0</v>
      </c>
      <c r="Q29" s="45" t="n">
        <v>0.0</v>
      </c>
      <c r="R29" s="54">
        <f>O29+P29-Q29</f>
      </c>
      <c r="S29" s="44" t="n">
        <v>0.0</v>
      </c>
      <c r="T29" s="45" t="n">
        <v>0.0</v>
      </c>
      <c r="U29" s="54">
        <f>R29+S29-T29</f>
      </c>
      <c r="V29" s="44" t="n">
        <v>0.0</v>
      </c>
      <c r="W29" s="45" t="n">
        <v>0.0</v>
      </c>
      <c r="X29" s="54">
        <f>U29+V29-W29</f>
      </c>
      <c r="Y29" s="44" t="n">
        <v>0.0</v>
      </c>
      <c r="Z29" s="45" t="n">
        <v>0.0</v>
      </c>
      <c r="AA29" s="54">
        <f>X29+Y29-Z29</f>
      </c>
      <c r="AB29" s="44" t="n">
        <v>0.0</v>
      </c>
      <c r="AC29" s="45" t="n">
        <v>0.0</v>
      </c>
      <c r="AD29" s="54">
        <f>AA29+AB29-AC29</f>
      </c>
      <c r="AE29" s="44" t="n">
        <v>0.0</v>
      </c>
      <c r="AF29" s="45" t="n">
        <v>0.0</v>
      </c>
      <c r="AG29" s="54">
        <f>AD29+AE29-AF29</f>
      </c>
      <c r="AH29" s="44" t="n">
        <v>0.0</v>
      </c>
      <c r="AI29" s="45" t="n">
        <v>0.0</v>
      </c>
      <c r="AJ29" s="54">
        <f>AG29+AH29-AI29</f>
      </c>
      <c r="AK29" s="93" t="n">
        <v>0.0</v>
      </c>
      <c r="AL29" s="94" t="n">
        <v>0.0</v>
      </c>
      <c r="AM29" s="54">
        <f>AJ29+AK29-AL29</f>
      </c>
      <c r="AN29" s="44">
        <f>SUM(D29+G29+J29+M29+P29+S29+V29+Y29+AB29+AE29+AH29+AK29)</f>
      </c>
      <c r="AO29" s="45">
        <f>SUM(E29+H29+K29+N29+Q29+T29+W29+Z29+AC29+AF29+AI29+AL29)</f>
      </c>
      <c r="AP29" s="49">
        <f>C29+AN29-AO29</f>
      </c>
      <c r="AQ29" s="4"/>
    </row>
    <row r="30" customHeight="true" ht="19.5">
      <c r="A30" s="50" t="s">
        <v>32</v>
      </c>
      <c r="B30" s="51"/>
      <c r="C30" s="43" t="n">
        <v>0.0</v>
      </c>
      <c r="D30" s="52" t="n">
        <v>0.0</v>
      </c>
      <c r="E30" s="53" t="n">
        <v>0.0</v>
      </c>
      <c r="F30" s="54">
        <f>C30+D30-E30</f>
      </c>
      <c r="G30" s="52" t="n">
        <v>0.0</v>
      </c>
      <c r="H30" s="53" t="n">
        <v>0.0</v>
      </c>
      <c r="I30" s="54">
        <f>F30+G30-H30</f>
      </c>
      <c r="J30" s="52" t="n">
        <v>0.0</v>
      </c>
      <c r="K30" s="53" t="n">
        <v>0.0</v>
      </c>
      <c r="L30" s="54">
        <f>I30+J30-K30</f>
      </c>
      <c r="M30" s="52" t="n">
        <v>0.0</v>
      </c>
      <c r="N30" s="53" t="n">
        <v>0.0</v>
      </c>
      <c r="O30" s="54">
        <f>L30+M30-N30</f>
      </c>
      <c r="P30" s="52" t="n">
        <v>0.0</v>
      </c>
      <c r="Q30" s="53" t="n">
        <v>0.0</v>
      </c>
      <c r="R30" s="54">
        <f>O30+P30-Q30</f>
      </c>
      <c r="S30" s="52" t="n">
        <v>0.0</v>
      </c>
      <c r="T30" s="53" t="n">
        <v>0.0</v>
      </c>
      <c r="U30" s="54">
        <f>R30+S30-T30</f>
      </c>
      <c r="V30" s="52" t="n">
        <v>0.0</v>
      </c>
      <c r="W30" s="53" t="n">
        <v>0.0</v>
      </c>
      <c r="X30" s="54">
        <f>U30+V30-W30</f>
      </c>
      <c r="Y30" s="52" t="n">
        <v>0.0</v>
      </c>
      <c r="Z30" s="53" t="n">
        <v>0.0</v>
      </c>
      <c r="AA30" s="54">
        <f>X30+Y30-Z30</f>
      </c>
      <c r="AB30" s="52" t="n">
        <v>0.0</v>
      </c>
      <c r="AC30" s="53" t="n">
        <v>0.0</v>
      </c>
      <c r="AD30" s="54">
        <f>AA30+AB30-AC30</f>
      </c>
      <c r="AE30" s="52" t="n">
        <v>0.0</v>
      </c>
      <c r="AF30" s="53" t="n">
        <v>0.0</v>
      </c>
      <c r="AG30" s="54">
        <f>AD30+AE30-AF30</f>
      </c>
      <c r="AH30" s="52" t="n">
        <v>0.0</v>
      </c>
      <c r="AI30" s="53" t="n">
        <v>0.0</v>
      </c>
      <c r="AJ30" s="54">
        <f>AG30+AH30-AI30</f>
      </c>
      <c r="AK30" s="95" t="n">
        <v>0.0</v>
      </c>
      <c r="AL30" s="96" t="n">
        <v>0.0</v>
      </c>
      <c r="AM30" s="54">
        <f>AJ30+AK30-AL30</f>
      </c>
      <c r="AN30" s="44">
        <f>SUM(D30+G30+J30+M30+P30+S30+V30+Y30+AB30+AE30+AH30+AK30)</f>
      </c>
      <c r="AO30" s="45">
        <f>SUM(E30+H30+K30+N30+Q30+T30+W30+Z30+AC30+AF30+AI30+AL30)</f>
      </c>
      <c r="AP30" s="49">
        <f>C30+AN30-AO30</f>
      </c>
      <c r="AQ30" s="4"/>
    </row>
    <row r="31" customHeight="true" ht="19.5">
      <c r="A31" s="50" t="s">
        <v>33</v>
      </c>
      <c r="B31" s="51"/>
      <c r="C31" s="43" t="n">
        <v>0.0</v>
      </c>
      <c r="D31" s="52" t="n">
        <v>0.0</v>
      </c>
      <c r="E31" s="53" t="n">
        <v>0.0</v>
      </c>
      <c r="F31" s="54">
        <f>C31+D31-E31</f>
      </c>
      <c r="G31" s="52" t="n">
        <v>0.0</v>
      </c>
      <c r="H31" s="53" t="n">
        <v>0.0</v>
      </c>
      <c r="I31" s="54">
        <f>F31+G31-H31</f>
      </c>
      <c r="J31" s="52" t="n">
        <v>0.0</v>
      </c>
      <c r="K31" s="53" t="n">
        <v>0.0</v>
      </c>
      <c r="L31" s="54">
        <f>I31+J31-K31</f>
      </c>
      <c r="M31" s="52" t="n">
        <v>0.0</v>
      </c>
      <c r="N31" s="53" t="n">
        <v>0.0</v>
      </c>
      <c r="O31" s="54">
        <f>L31+M31-N31</f>
      </c>
      <c r="P31" s="52" t="n">
        <v>0.0</v>
      </c>
      <c r="Q31" s="53" t="n">
        <v>0.0</v>
      </c>
      <c r="R31" s="54">
        <f>O31+P31-Q31</f>
      </c>
      <c r="S31" s="52" t="n">
        <v>0.0</v>
      </c>
      <c r="T31" s="53" t="n">
        <v>0.0</v>
      </c>
      <c r="U31" s="54">
        <f>R31+S31-T31</f>
      </c>
      <c r="V31" s="52" t="n">
        <v>0.0</v>
      </c>
      <c r="W31" s="53" t="n">
        <v>0.0</v>
      </c>
      <c r="X31" s="54">
        <f>U31+V31-W31</f>
      </c>
      <c r="Y31" s="52" t="n">
        <v>0.0</v>
      </c>
      <c r="Z31" s="53" t="n">
        <v>0.0</v>
      </c>
      <c r="AA31" s="54">
        <f>X31+Y31-Z31</f>
      </c>
      <c r="AB31" s="52" t="n">
        <v>0.0</v>
      </c>
      <c r="AC31" s="53" t="n">
        <v>0.0</v>
      </c>
      <c r="AD31" s="54">
        <f>AA31+AB31-AC31</f>
      </c>
      <c r="AE31" s="52" t="n">
        <v>0.0</v>
      </c>
      <c r="AF31" s="53" t="n">
        <v>0.0</v>
      </c>
      <c r="AG31" s="54">
        <f>AD31+AE31-AF31</f>
      </c>
      <c r="AH31" s="52" t="n">
        <v>0.0</v>
      </c>
      <c r="AI31" s="53" t="n">
        <v>0.0</v>
      </c>
      <c r="AJ31" s="54">
        <f>AG31+AH31-AI31</f>
      </c>
      <c r="AK31" s="97" t="n">
        <v>0.0</v>
      </c>
      <c r="AL31" s="98" t="n">
        <v>0.0</v>
      </c>
      <c r="AM31" s="54">
        <f>AJ31+AK31-AL31</f>
      </c>
      <c r="AN31" s="44">
        <f>SUM(D31+G31+J31+M31+P31+S31+V31+Y31+AB31+AE31+AH31+AK31)</f>
      </c>
      <c r="AO31" s="45">
        <f>SUM(E31+H31+K31+N31+Q31+T31+W31+Z31+AC31+AF31+AI31+AL31)</f>
      </c>
      <c r="AP31" s="49">
        <f>C31+AN31-AO31</f>
      </c>
      <c r="AQ31" s="4"/>
    </row>
    <row r="32" customHeight="true" ht="19.5">
      <c r="A32" s="50" t="s">
        <v>34</v>
      </c>
      <c r="B32" s="51"/>
      <c r="C32" s="43" t="n">
        <v>0.0</v>
      </c>
      <c r="D32" s="52" t="n">
        <v>0.0</v>
      </c>
      <c r="E32" s="53" t="n">
        <v>0.0</v>
      </c>
      <c r="F32" s="54">
        <f>C32+D32-E32</f>
      </c>
      <c r="G32" s="52" t="n">
        <v>0.0</v>
      </c>
      <c r="H32" s="53" t="n">
        <v>0.0</v>
      </c>
      <c r="I32" s="54">
        <f>F32+G32-H32</f>
      </c>
      <c r="J32" s="52" t="n">
        <v>0.0</v>
      </c>
      <c r="K32" s="53" t="n">
        <v>0.0</v>
      </c>
      <c r="L32" s="54">
        <f>I32+J32-K32</f>
      </c>
      <c r="M32" s="52" t="n">
        <v>0.0</v>
      </c>
      <c r="N32" s="53" t="n">
        <v>0.0</v>
      </c>
      <c r="O32" s="54">
        <f>L32+M32-N32</f>
      </c>
      <c r="P32" s="52" t="n">
        <v>0.0</v>
      </c>
      <c r="Q32" s="53" t="n">
        <v>0.0</v>
      </c>
      <c r="R32" s="54">
        <f>O32+P32-Q32</f>
      </c>
      <c r="S32" s="52" t="n">
        <v>0.0</v>
      </c>
      <c r="T32" s="53" t="n">
        <v>0.0</v>
      </c>
      <c r="U32" s="54">
        <f>R32+S32-T32</f>
      </c>
      <c r="V32" s="52" t="n">
        <v>0.0</v>
      </c>
      <c r="W32" s="53" t="n">
        <v>0.0</v>
      </c>
      <c r="X32" s="54">
        <f>U32+V32-W32</f>
      </c>
      <c r="Y32" s="52" t="n">
        <v>0.0</v>
      </c>
      <c r="Z32" s="53" t="n">
        <v>0.0</v>
      </c>
      <c r="AA32" s="54">
        <f>X32+Y32-Z32</f>
      </c>
      <c r="AB32" s="52" t="n">
        <v>0.0</v>
      </c>
      <c r="AC32" s="53" t="n">
        <v>0.0</v>
      </c>
      <c r="AD32" s="54">
        <f>AA32+AB32-AC32</f>
      </c>
      <c r="AE32" s="52" t="n">
        <v>0.0</v>
      </c>
      <c r="AF32" s="53" t="n">
        <v>0.0</v>
      </c>
      <c r="AG32" s="54">
        <f>AD32+AE32-AF32</f>
      </c>
      <c r="AH32" s="52" t="n">
        <v>0.0</v>
      </c>
      <c r="AI32" s="53" t="n">
        <v>0.0</v>
      </c>
      <c r="AJ32" s="54">
        <f>AG32+AH32-AI32</f>
      </c>
      <c r="AK32" s="99" t="n">
        <v>0.0</v>
      </c>
      <c r="AL32" s="100" t="n">
        <v>0.0</v>
      </c>
      <c r="AM32" s="54">
        <f>AJ32+AK32-AL32</f>
      </c>
      <c r="AN32" s="44">
        <f>SUM(D32+G32+J32+M32+P32+S32+V32+Y32+AB32+AE32+AH32+AK32)</f>
      </c>
      <c r="AO32" s="45">
        <f>SUM(E32+H32+K32+N32+Q32+T32+W32+Z32+AC32+AF32+AI32+AL32)</f>
      </c>
      <c r="AP32" s="49">
        <f>C32+AN32-AO32</f>
      </c>
      <c r="AQ32" s="4"/>
    </row>
    <row r="33" customHeight="true" ht="19.5">
      <c r="A33" s="50" t="s">
        <v>35</v>
      </c>
      <c r="B33" s="51"/>
      <c r="C33" s="43" t="n">
        <v>0.0</v>
      </c>
      <c r="D33" s="52" t="n">
        <v>0.0</v>
      </c>
      <c r="E33" s="53" t="n">
        <v>0.0</v>
      </c>
      <c r="F33" s="54">
        <f>C33+D33-E33</f>
      </c>
      <c r="G33" s="52" t="n">
        <v>0.0</v>
      </c>
      <c r="H33" s="53" t="n">
        <v>0.0</v>
      </c>
      <c r="I33" s="54">
        <f>F33+G33-H33</f>
      </c>
      <c r="J33" s="52" t="n">
        <v>0.0</v>
      </c>
      <c r="K33" s="53" t="n">
        <v>0.0</v>
      </c>
      <c r="L33" s="54">
        <f>I33+J33-K33</f>
      </c>
      <c r="M33" s="52" t="n">
        <v>0.0</v>
      </c>
      <c r="N33" s="53" t="n">
        <v>0.0</v>
      </c>
      <c r="O33" s="54">
        <f>L33+M33-N33</f>
      </c>
      <c r="P33" s="52" t="n">
        <v>0.0</v>
      </c>
      <c r="Q33" s="53" t="n">
        <v>0.0</v>
      </c>
      <c r="R33" s="54">
        <f>O33+P33-Q33</f>
      </c>
      <c r="S33" s="52" t="n">
        <v>0.0</v>
      </c>
      <c r="T33" s="53" t="n">
        <v>0.0</v>
      </c>
      <c r="U33" s="54">
        <f>R33+S33-T33</f>
      </c>
      <c r="V33" s="52" t="n">
        <v>0.0</v>
      </c>
      <c r="W33" s="53" t="n">
        <v>0.0</v>
      </c>
      <c r="X33" s="54">
        <f>U33+V33-W33</f>
      </c>
      <c r="Y33" s="52" t="n">
        <v>0.0</v>
      </c>
      <c r="Z33" s="53" t="n">
        <v>0.0</v>
      </c>
      <c r="AA33" s="54">
        <f>X33+Y33-Z33</f>
      </c>
      <c r="AB33" s="52" t="n">
        <v>0.0</v>
      </c>
      <c r="AC33" s="53" t="n">
        <v>0.0</v>
      </c>
      <c r="AD33" s="54">
        <f>AA33+AB33-AC33</f>
      </c>
      <c r="AE33" s="52" t="n">
        <v>0.0</v>
      </c>
      <c r="AF33" s="53" t="n">
        <v>0.0</v>
      </c>
      <c r="AG33" s="54">
        <f>AD33+AE33-AF33</f>
      </c>
      <c r="AH33" s="52" t="n">
        <v>0.0</v>
      </c>
      <c r="AI33" s="53" t="n">
        <v>0.0</v>
      </c>
      <c r="AJ33" s="54">
        <f>AG33+AH33-AI33</f>
      </c>
      <c r="AK33" s="101" t="n">
        <v>0.0</v>
      </c>
      <c r="AL33" s="102" t="n">
        <v>0.0</v>
      </c>
      <c r="AM33" s="54">
        <f>AJ33+AK33-AL33</f>
      </c>
      <c r="AN33" s="44">
        <f>SUM(D33+G33+J33+M33+P33+S33+V33+Y33+AB33+AE33+AH33+AK33)</f>
      </c>
      <c r="AO33" s="45">
        <f>SUM(E33+H33+K33+N33+Q33+T33+W33+Z33+AC33+AF33+AI33+AL33)</f>
      </c>
      <c r="AP33" s="49">
        <f>C33+AN33-AO33</f>
      </c>
      <c r="AQ33" s="4"/>
    </row>
    <row r="34" customHeight="true" ht="19.5">
      <c r="A34" s="77" t="s">
        <v>36</v>
      </c>
      <c r="B34" s="78"/>
      <c r="C34" s="43" t="n">
        <v>0.0</v>
      </c>
      <c r="D34" s="59" t="n">
        <v>0.0</v>
      </c>
      <c r="E34" s="60" t="n">
        <v>0.0</v>
      </c>
      <c r="F34" s="79">
        <f>C34+D34-E34</f>
      </c>
      <c r="G34" s="59" t="n">
        <v>0.0</v>
      </c>
      <c r="H34" s="60" t="n">
        <v>0.0</v>
      </c>
      <c r="I34" s="79">
        <f>F34+G34-H34</f>
      </c>
      <c r="J34" s="59" t="n">
        <v>0.0</v>
      </c>
      <c r="K34" s="60" t="n">
        <v>0.0</v>
      </c>
      <c r="L34" s="79">
        <f>I34+J34-K34</f>
      </c>
      <c r="M34" s="59" t="n">
        <v>0.0</v>
      </c>
      <c r="N34" s="60" t="n">
        <v>0.0</v>
      </c>
      <c r="O34" s="79">
        <f>L34+M34-N34</f>
      </c>
      <c r="P34" s="59" t="n">
        <v>0.0</v>
      </c>
      <c r="Q34" s="60" t="n">
        <v>0.0</v>
      </c>
      <c r="R34" s="79">
        <f>O34+P34-Q34</f>
      </c>
      <c r="S34" s="59" t="n">
        <v>0.0</v>
      </c>
      <c r="T34" s="60" t="n">
        <v>0.0</v>
      </c>
      <c r="U34" s="79">
        <f>R34+S34-T34</f>
      </c>
      <c r="V34" s="59" t="n">
        <v>0.0</v>
      </c>
      <c r="W34" s="60" t="n">
        <v>0.0</v>
      </c>
      <c r="X34" s="79">
        <f>U34+V34-W34</f>
      </c>
      <c r="Y34" s="59" t="n">
        <v>0.0</v>
      </c>
      <c r="Z34" s="60" t="n">
        <v>0.0</v>
      </c>
      <c r="AA34" s="79">
        <f>X34+Y34-Z34</f>
      </c>
      <c r="AB34" s="59" t="n">
        <v>0.0</v>
      </c>
      <c r="AC34" s="60" t="n">
        <v>0.0</v>
      </c>
      <c r="AD34" s="79">
        <f>AA34+AB34-AC34</f>
      </c>
      <c r="AE34" s="59" t="n">
        <v>0.0</v>
      </c>
      <c r="AF34" s="60" t="n">
        <v>0.0</v>
      </c>
      <c r="AG34" s="79">
        <f>AD34+AE34-AF34</f>
      </c>
      <c r="AH34" s="59" t="n">
        <v>0.0</v>
      </c>
      <c r="AI34" s="60" t="n">
        <v>0.0</v>
      </c>
      <c r="AJ34" s="79">
        <f>AG34+AH34-AI34</f>
      </c>
      <c r="AK34" s="103" t="n">
        <v>0.0</v>
      </c>
      <c r="AL34" s="104" t="n">
        <v>0.0</v>
      </c>
      <c r="AM34" s="79">
        <f>AJ34+AK34-AL34</f>
      </c>
      <c r="AN34" s="82">
        <f>SUM(D34+G34+J34+M34+P34+S34+V34+Y34+AB34+AE34+AH34+AK34)</f>
      </c>
      <c r="AO34" s="83">
        <f>SUM(E34+H34+K34+N34+Q34+T34+W34+Z34+AC34+AF34+AI34+AL34)</f>
      </c>
      <c r="AP34" s="84">
        <f>C34+AN34-AO34</f>
      </c>
      <c r="AQ34" s="4"/>
    </row>
    <row r="35" customHeight="true" ht="19.5">
      <c r="A35" s="36" t="s">
        <v>37</v>
      </c>
      <c r="B35" s="63"/>
      <c r="C35" s="64">
        <f>SUM(C29:C34)</f>
      </c>
      <c r="D35" s="64">
        <f>SUM(D29:D34)</f>
      </c>
      <c r="E35" s="64">
        <f>SUM(E29:E34)</f>
      </c>
      <c r="F35" s="64">
        <f>SUM(F29:F34)</f>
      </c>
      <c r="G35" s="64">
        <f>SUM(G29:G34)</f>
      </c>
      <c r="H35" s="64">
        <f>SUM(H29:H34)</f>
      </c>
      <c r="I35" s="64">
        <f>SUM(I29:I34)</f>
      </c>
      <c r="J35" s="64">
        <f>SUM(J29:J34)</f>
      </c>
      <c r="K35" s="64">
        <f>SUM(K29:K34)</f>
      </c>
      <c r="L35" s="64">
        <f>SUM(L29:L34)</f>
      </c>
      <c r="M35" s="64">
        <f>SUM(M29:M34)</f>
      </c>
      <c r="N35" s="64">
        <f>SUM(N29:N34)</f>
      </c>
      <c r="O35" s="64">
        <f>SUM(O29:O34)</f>
      </c>
      <c r="P35" s="64">
        <f>SUM(P29:P34)</f>
      </c>
      <c r="Q35" s="64">
        <f>SUM(Q29:Q34)</f>
      </c>
      <c r="R35" s="64">
        <f>SUM(R29:R34)</f>
      </c>
      <c r="S35" s="64">
        <f>SUM(S29:S34)</f>
      </c>
      <c r="T35" s="64">
        <f>SUM(T29:T34)</f>
      </c>
      <c r="U35" s="64">
        <f>SUM(U29:U34)</f>
      </c>
      <c r="V35" s="64">
        <f>SUM(V29:V34)</f>
      </c>
      <c r="W35" s="64">
        <f>SUM(W29:W34)</f>
      </c>
      <c r="X35" s="64">
        <f>SUM(X29:X34)</f>
      </c>
      <c r="Y35" s="64">
        <f>SUM(Y29:Y34)</f>
      </c>
      <c r="Z35" s="64">
        <f>SUM(Z29:Z34)</f>
      </c>
      <c r="AA35" s="64">
        <f>SUM(AA29:AA34)</f>
      </c>
      <c r="AB35" s="64">
        <f>SUM(AB29:AB34)</f>
      </c>
      <c r="AC35" s="64">
        <f>SUM(AC29:AC34)</f>
      </c>
      <c r="AD35" s="64">
        <f>SUM(AD29:AD34)</f>
      </c>
      <c r="AE35" s="64">
        <f>SUM(AE29:AE34)</f>
      </c>
      <c r="AF35" s="64">
        <f>SUM(AF29:AF34)</f>
      </c>
      <c r="AG35" s="64">
        <f>SUM(AG29:AG34)</f>
      </c>
      <c r="AH35" s="64">
        <f>SUM(AH29:AH34)</f>
      </c>
      <c r="AI35" s="64">
        <f>SUM(AI29:AI34)</f>
      </c>
      <c r="AJ35" s="64">
        <f>SUM(AJ29:AJ34)</f>
      </c>
      <c r="AK35" s="64">
        <f>SUM(AK29:AK34)</f>
      </c>
      <c r="AL35" s="64">
        <f>SUM(AL29:AL34)</f>
      </c>
      <c r="AM35" s="64">
        <f>SUM(AM29:AM34)</f>
      </c>
      <c r="AN35" s="64">
        <f>SUM(AN29:AN34)</f>
      </c>
      <c r="AO35" s="64">
        <f>SUM(AO29:AO34)</f>
      </c>
      <c r="AP35" s="66">
        <f>SUM(AP29:AP34)</f>
      </c>
      <c r="AQ35" s="4"/>
    </row>
    <row r="36" customHeight="true" ht="19.5">
      <c r="A36" s="36" t="s">
        <v>40</v>
      </c>
      <c r="B36" s="63"/>
      <c r="C36" s="64">
        <f>C28+C35</f>
      </c>
      <c r="D36" s="64">
        <f>D28+D35</f>
      </c>
      <c r="E36" s="64">
        <f>E28+E35</f>
      </c>
      <c r="F36" s="64">
        <f>F28+F35</f>
      </c>
      <c r="G36" s="64">
        <f>G28+G35</f>
      </c>
      <c r="H36" s="64">
        <f>H28+H35</f>
      </c>
      <c r="I36" s="64">
        <f>I28+I35</f>
      </c>
      <c r="J36" s="64">
        <f>J28+J35</f>
      </c>
      <c r="K36" s="64">
        <f>K28+K35</f>
      </c>
      <c r="L36" s="64">
        <f>L28+L35</f>
      </c>
      <c r="M36" s="64">
        <f>M28+M35</f>
      </c>
      <c r="N36" s="64">
        <f>N28+N35</f>
      </c>
      <c r="O36" s="64">
        <f>O28+O35</f>
      </c>
      <c r="P36" s="64">
        <f>P28+P35</f>
      </c>
      <c r="Q36" s="64">
        <f>Q28+Q35</f>
      </c>
      <c r="R36" s="64">
        <f>R28+R35</f>
      </c>
      <c r="S36" s="64">
        <f>S28+S35</f>
      </c>
      <c r="T36" s="64">
        <f>T28+T35</f>
      </c>
      <c r="U36" s="64">
        <f>U28+U35</f>
      </c>
      <c r="V36" s="64">
        <f>V28+V35</f>
      </c>
      <c r="W36" s="64">
        <f>W28+W35</f>
      </c>
      <c r="X36" s="64">
        <f>X28+X35</f>
      </c>
      <c r="Y36" s="64">
        <f>Y28+Y35</f>
      </c>
      <c r="Z36" s="64">
        <f>Z28+Z35</f>
      </c>
      <c r="AA36" s="64">
        <f>AA28+AA35</f>
      </c>
      <c r="AB36" s="64">
        <f>AB28+AB35</f>
      </c>
      <c r="AC36" s="64">
        <f>AC28+AC35</f>
      </c>
      <c r="AD36" s="64">
        <f>AD28+AD35</f>
      </c>
      <c r="AE36" s="64">
        <f>AE28+AE35</f>
      </c>
      <c r="AF36" s="64">
        <f>AF28+AF35</f>
      </c>
      <c r="AG36" s="64">
        <f>AG28+AG35</f>
      </c>
      <c r="AH36" s="64">
        <f>AH28+AH35</f>
      </c>
      <c r="AI36" s="64">
        <f>AI28+AI35</f>
      </c>
      <c r="AJ36" s="64">
        <f>AJ28+AJ35</f>
      </c>
      <c r="AK36" s="64">
        <f>AK28+AK35</f>
      </c>
      <c r="AL36" s="64">
        <f>AL28+AL35</f>
      </c>
      <c r="AM36" s="64">
        <f>AM28+AM35</f>
      </c>
      <c r="AN36" s="64">
        <f>AN28+AN35</f>
      </c>
      <c r="AO36" s="64">
        <f>AO28+AO35</f>
      </c>
      <c r="AP36" s="66">
        <f>AP28+AP35</f>
      </c>
      <c r="AQ36" s="4"/>
    </row>
    <row r="37" hidden="true">
      <c r="A37" s="36" t="s">
        <v>41</v>
      </c>
      <c r="B37" s="37"/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7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8"/>
      <c r="AI37" s="108"/>
      <c r="AJ37" s="106"/>
      <c r="AK37" s="106"/>
      <c r="AL37" s="106"/>
      <c r="AM37" s="106"/>
      <c r="AN37" s="106"/>
      <c r="AO37" s="106"/>
      <c r="AP37" s="106"/>
      <c r="AQ37" s="4"/>
    </row>
    <row r="38" hidden="true">
      <c r="A38" s="41" t="s">
        <v>26</v>
      </c>
      <c r="B38" s="42"/>
      <c r="C38" s="43" t="n">
        <v>0.0</v>
      </c>
      <c r="D38" s="109" t="n">
        <v>0.0</v>
      </c>
      <c r="E38" s="110" t="n">
        <v>0.0</v>
      </c>
      <c r="F38" s="46">
        <f>C38+D38-E38</f>
      </c>
      <c r="G38" s="109" t="n">
        <v>0.0</v>
      </c>
      <c r="H38" s="110" t="n">
        <v>0.0</v>
      </c>
      <c r="I38" s="46">
        <f>F38+G38-H38</f>
      </c>
      <c r="J38" s="109" t="n">
        <v>0.0</v>
      </c>
      <c r="K38" s="110" t="n">
        <v>0.0</v>
      </c>
      <c r="L38" s="46">
        <f>I38+J38-K38</f>
      </c>
      <c r="M38" s="109" t="n">
        <v>0.0</v>
      </c>
      <c r="N38" s="110" t="n">
        <v>0.0</v>
      </c>
      <c r="O38" s="46">
        <f>L38+M38-N38</f>
      </c>
      <c r="P38" s="109" t="n">
        <v>0.0</v>
      </c>
      <c r="Q38" s="110" t="n">
        <v>0.0</v>
      </c>
      <c r="R38" s="46">
        <f>O38+P38-Q38</f>
      </c>
      <c r="S38" s="109" t="n">
        <v>0.0</v>
      </c>
      <c r="T38" s="110" t="n">
        <v>0.0</v>
      </c>
      <c r="U38" s="46">
        <f>R38+S38-T38</f>
      </c>
      <c r="V38" s="109" t="n">
        <v>0.0</v>
      </c>
      <c r="W38" s="110" t="n">
        <v>0.0</v>
      </c>
      <c r="X38" s="46">
        <f>U38+V38-W38</f>
      </c>
      <c r="Y38" s="109" t="n">
        <v>0.0</v>
      </c>
      <c r="Z38" s="110" t="n">
        <v>0.0</v>
      </c>
      <c r="AA38" s="46">
        <f>X38+Y38-Z38</f>
      </c>
      <c r="AB38" s="109" t="n">
        <v>0.0</v>
      </c>
      <c r="AC38" s="110" t="n">
        <v>0.0</v>
      </c>
      <c r="AD38" s="46">
        <f>AA38+AB38-AC38</f>
      </c>
      <c r="AE38" s="109" t="n">
        <v>0.0</v>
      </c>
      <c r="AF38" s="110" t="n">
        <v>0.0</v>
      </c>
      <c r="AG38" s="46">
        <f>AD38+AE38-AF38</f>
      </c>
      <c r="AH38" s="109" t="n">
        <v>0.0</v>
      </c>
      <c r="AI38" s="110" t="n">
        <v>0.0</v>
      </c>
      <c r="AJ38" s="46">
        <f>AG38+AH38-AI38</f>
      </c>
      <c r="AK38" s="109" t="n">
        <v>0.0</v>
      </c>
      <c r="AL38" s="110" t="n">
        <v>0.0</v>
      </c>
      <c r="AM38" s="46">
        <f>AJ38+AK38-AL38</f>
      </c>
      <c r="AN38" s="44">
        <f>SUM(D38+G38+J38+M38+P38+S38+V38+Y38+AB38+AE38+AH38+AK38)</f>
      </c>
      <c r="AO38" s="45">
        <f>SUM(E38+H38+K38+N38+Q38+T38+W38+Z38+AC38+AF38+AI38+AL38)</f>
      </c>
      <c r="AP38" s="49">
        <f>C38+AN38-AO38</f>
      </c>
      <c r="AQ38" s="4"/>
    </row>
    <row r="39" hidden="true">
      <c r="A39" s="50" t="s">
        <v>27</v>
      </c>
      <c r="B39" s="51"/>
      <c r="C39" s="43" t="n">
        <v>0.0</v>
      </c>
      <c r="D39" s="111" t="n">
        <v>0.0</v>
      </c>
      <c r="E39" s="112" t="n">
        <v>0.0</v>
      </c>
      <c r="F39" s="54">
        <f>C39+D39-E39</f>
      </c>
      <c r="G39" s="111" t="n">
        <v>0.0</v>
      </c>
      <c r="H39" s="112" t="n">
        <v>0.0</v>
      </c>
      <c r="I39" s="54">
        <f>F39+G39-H39</f>
      </c>
      <c r="J39" s="111" t="n">
        <v>0.0</v>
      </c>
      <c r="K39" s="112" t="n">
        <v>0.0</v>
      </c>
      <c r="L39" s="54">
        <f>I39+J39-K39</f>
      </c>
      <c r="M39" s="111" t="n">
        <v>0.0</v>
      </c>
      <c r="N39" s="112" t="n">
        <v>0.0</v>
      </c>
      <c r="O39" s="54">
        <f>L39+M39-N39</f>
      </c>
      <c r="P39" s="111" t="n">
        <v>0.0</v>
      </c>
      <c r="Q39" s="112" t="n">
        <v>0.0</v>
      </c>
      <c r="R39" s="54">
        <f>O39+P39-Q39</f>
      </c>
      <c r="S39" s="111" t="n">
        <v>0.0</v>
      </c>
      <c r="T39" s="112" t="n">
        <v>0.0</v>
      </c>
      <c r="U39" s="54">
        <f>R39+S39-T39</f>
      </c>
      <c r="V39" s="111" t="n">
        <v>0.0</v>
      </c>
      <c r="W39" s="112" t="n">
        <v>0.0</v>
      </c>
      <c r="X39" s="54">
        <f>U39+V39-W39</f>
      </c>
      <c r="Y39" s="111" t="n">
        <v>0.0</v>
      </c>
      <c r="Z39" s="112" t="n">
        <v>0.0</v>
      </c>
      <c r="AA39" s="54">
        <f>X39+Y39-Z39</f>
      </c>
      <c r="AB39" s="111" t="n">
        <v>0.0</v>
      </c>
      <c r="AC39" s="112" t="n">
        <v>0.0</v>
      </c>
      <c r="AD39" s="54">
        <f>AA39+AB39-AC39</f>
      </c>
      <c r="AE39" s="111" t="n">
        <v>0.0</v>
      </c>
      <c r="AF39" s="112" t="n">
        <v>0.0</v>
      </c>
      <c r="AG39" s="54">
        <f>AD39+AE39-AF39</f>
      </c>
      <c r="AH39" s="111" t="n">
        <v>0.0</v>
      </c>
      <c r="AI39" s="112" t="n">
        <v>0.0</v>
      </c>
      <c r="AJ39" s="54">
        <f>AG39+AH39-AI39</f>
      </c>
      <c r="AK39" s="111" t="n">
        <v>0.0</v>
      </c>
      <c r="AL39" s="112" t="n">
        <v>0.0</v>
      </c>
      <c r="AM39" s="54">
        <f>AJ39+AK39-AL39</f>
      </c>
      <c r="AN39" s="44">
        <f>SUM(D39+G39+J39+M39+P39+S39+V39+Y39+AB39+AE39+AH39+AK39)</f>
      </c>
      <c r="AO39" s="45">
        <f>SUM(E39+H39+K39+N39+Q39+T39+W39+Z39+AC39+AF39+AI39+AL39)</f>
      </c>
      <c r="AP39" s="49">
        <f>C39+AN39-AO39</f>
      </c>
      <c r="AQ39" s="4"/>
    </row>
    <row r="40" hidden="true">
      <c r="A40" s="50" t="s">
        <v>28</v>
      </c>
      <c r="B40" s="51"/>
      <c r="C40" s="43" t="n">
        <v>0.0</v>
      </c>
      <c r="D40" s="111" t="n">
        <v>0.0</v>
      </c>
      <c r="E40" s="112" t="n">
        <v>0.0</v>
      </c>
      <c r="F40" s="54">
        <f>C40+D40-E40</f>
      </c>
      <c r="G40" s="111" t="n">
        <v>0.0</v>
      </c>
      <c r="H40" s="112" t="n">
        <v>0.0</v>
      </c>
      <c r="I40" s="54">
        <f>F40+G40-H40</f>
      </c>
      <c r="J40" s="111" t="n">
        <v>0.0</v>
      </c>
      <c r="K40" s="112" t="n">
        <v>0.0</v>
      </c>
      <c r="L40" s="54">
        <f>I40+J40-K40</f>
      </c>
      <c r="M40" s="111" t="n">
        <v>0.0</v>
      </c>
      <c r="N40" s="112" t="n">
        <v>0.0</v>
      </c>
      <c r="O40" s="54">
        <f>L40+M40-N40</f>
      </c>
      <c r="P40" s="111" t="n">
        <v>0.0</v>
      </c>
      <c r="Q40" s="112" t="n">
        <v>0.0</v>
      </c>
      <c r="R40" s="54">
        <f>O40+P40-Q40</f>
      </c>
      <c r="S40" s="111" t="n">
        <v>0.0</v>
      </c>
      <c r="T40" s="112" t="n">
        <v>0.0</v>
      </c>
      <c r="U40" s="54">
        <f>R40+S40-T40</f>
      </c>
      <c r="V40" s="111" t="n">
        <v>0.0</v>
      </c>
      <c r="W40" s="112" t="n">
        <v>0.0</v>
      </c>
      <c r="X40" s="54">
        <f>U40+V40-W40</f>
      </c>
      <c r="Y40" s="111" t="n">
        <v>0.0</v>
      </c>
      <c r="Z40" s="112" t="n">
        <v>0.0</v>
      </c>
      <c r="AA40" s="54">
        <f>X40+Y40-Z40</f>
      </c>
      <c r="AB40" s="111" t="n">
        <v>0.0</v>
      </c>
      <c r="AC40" s="112" t="n">
        <v>0.0</v>
      </c>
      <c r="AD40" s="54">
        <f>AA40+AB40-AC40</f>
      </c>
      <c r="AE40" s="111" t="n">
        <v>0.0</v>
      </c>
      <c r="AF40" s="112" t="n">
        <v>0.0</v>
      </c>
      <c r="AG40" s="54">
        <f>AD40+AE40-AF40</f>
      </c>
      <c r="AH40" s="111" t="n">
        <v>0.0</v>
      </c>
      <c r="AI40" s="112" t="n">
        <v>0.0</v>
      </c>
      <c r="AJ40" s="54">
        <f>AG40+AH40-AI40</f>
      </c>
      <c r="AK40" s="111" t="n">
        <v>0.0</v>
      </c>
      <c r="AL40" s="112" t="n">
        <v>0.0</v>
      </c>
      <c r="AM40" s="54">
        <f>AJ40+AK40-AL40</f>
      </c>
      <c r="AN40" s="44">
        <f>SUM(D40+G40+J40+M40+P40+S40+V40+Y40+AB40+AE40+AH40+AK40)</f>
      </c>
      <c r="AO40" s="45">
        <f>SUM(E40+H40+K40+N40+Q40+T40+W40+Z40+AC40+AF40+AI40+AL40)</f>
      </c>
      <c r="AP40" s="49">
        <f>C40+AN40-AO40</f>
      </c>
      <c r="AQ40" s="4"/>
    </row>
    <row r="41" hidden="true">
      <c r="A41" s="50" t="s">
        <v>29</v>
      </c>
      <c r="B41" s="51"/>
      <c r="C41" s="43" t="n">
        <v>0.0</v>
      </c>
      <c r="D41" s="113" t="n">
        <v>0.0</v>
      </c>
      <c r="E41" s="114" t="n">
        <v>0.0</v>
      </c>
      <c r="F41" s="54">
        <f>C41+D41-E41</f>
      </c>
      <c r="G41" s="113" t="n">
        <v>0.0</v>
      </c>
      <c r="H41" s="114" t="n">
        <v>0.0</v>
      </c>
      <c r="I41" s="54">
        <f>F41+G41-H41</f>
      </c>
      <c r="J41" s="113" t="n">
        <v>0.0</v>
      </c>
      <c r="K41" s="114" t="n">
        <v>0.0</v>
      </c>
      <c r="L41" s="54">
        <f>I41+J41-K41</f>
      </c>
      <c r="M41" s="113" t="n">
        <v>0.0</v>
      </c>
      <c r="N41" s="114" t="n">
        <v>0.0</v>
      </c>
      <c r="O41" s="54">
        <f>L41+M41-N41</f>
      </c>
      <c r="P41" s="113" t="n">
        <v>0.0</v>
      </c>
      <c r="Q41" s="114" t="n">
        <v>0.0</v>
      </c>
      <c r="R41" s="54">
        <f>O41+P41-Q41</f>
      </c>
      <c r="S41" s="113" t="n">
        <v>0.0</v>
      </c>
      <c r="T41" s="114" t="n">
        <v>0.0</v>
      </c>
      <c r="U41" s="54">
        <f>R41+S41-T41</f>
      </c>
      <c r="V41" s="113" t="n">
        <v>0.0</v>
      </c>
      <c r="W41" s="114" t="n">
        <v>0.0</v>
      </c>
      <c r="X41" s="54">
        <f>U41+V41-W41</f>
      </c>
      <c r="Y41" s="113" t="n">
        <v>0.0</v>
      </c>
      <c r="Z41" s="114" t="n">
        <v>0.0</v>
      </c>
      <c r="AA41" s="54">
        <f>X41+Y41-Z41</f>
      </c>
      <c r="AB41" s="113" t="n">
        <v>0.0</v>
      </c>
      <c r="AC41" s="114" t="n">
        <v>0.0</v>
      </c>
      <c r="AD41" s="54">
        <f>AA41+AB41-AC41</f>
      </c>
      <c r="AE41" s="113" t="n">
        <v>0.0</v>
      </c>
      <c r="AF41" s="114" t="n">
        <v>0.0</v>
      </c>
      <c r="AG41" s="54">
        <f>AD41+AE41-AF41</f>
      </c>
      <c r="AH41" s="113" t="n">
        <v>0.0</v>
      </c>
      <c r="AI41" s="114" t="n">
        <v>0.0</v>
      </c>
      <c r="AJ41" s="54">
        <f>AG41+AH41-AI41</f>
      </c>
      <c r="AK41" s="113" t="n">
        <v>0.0</v>
      </c>
      <c r="AL41" s="114" t="n">
        <v>0.0</v>
      </c>
      <c r="AM41" s="54">
        <f>AJ41+AK41-AL41</f>
      </c>
      <c r="AN41" s="44">
        <f>SUM(D41+G41+J41+M41+P41+S41+V41+Y41+AB41+AE41+AH41+AK41)</f>
      </c>
      <c r="AO41" s="45">
        <f>SUM(E41+H41+K41+N41+Q41+T41+W41+Z41+AC41+AF41+AI41+AL41)</f>
      </c>
      <c r="AP41" s="49">
        <f>C41+AN41-AO41</f>
      </c>
      <c r="AQ41" s="4"/>
    </row>
    <row r="42" hidden="true">
      <c r="A42" s="36" t="s">
        <v>30</v>
      </c>
      <c r="B42" s="63"/>
      <c r="C42" s="64">
        <f>SUM(C38:C41)</f>
      </c>
      <c r="D42" s="65">
        <f>SUM(D38:D41)</f>
      </c>
      <c r="E42" s="65">
        <f>SUM(E38:E41)</f>
      </c>
      <c r="F42" s="64">
        <f>SUM(F38:F41)</f>
      </c>
      <c r="G42" s="65">
        <f>SUM(G38:G41)</f>
      </c>
      <c r="H42" s="65">
        <f>SUM(H38:H41)</f>
      </c>
      <c r="I42" s="64">
        <f>SUM(I38:I41)</f>
      </c>
      <c r="J42" s="65">
        <f>SUM(J38:J41)</f>
      </c>
      <c r="K42" s="65">
        <f>SUM(K38:K41)</f>
      </c>
      <c r="L42" s="64">
        <f>SUM(L38:L41)</f>
      </c>
      <c r="M42" s="65">
        <f>SUM(M38:M41)</f>
      </c>
      <c r="N42" s="65">
        <f>SUM(N38:N41)</f>
      </c>
      <c r="O42" s="64">
        <f>SUM(O38:O41)</f>
      </c>
      <c r="P42" s="65">
        <f>SUM(P38:P41)</f>
      </c>
      <c r="Q42" s="65">
        <f>SUM(Q38:Q41)</f>
      </c>
      <c r="R42" s="64">
        <f>SUM(R38:R41)</f>
      </c>
      <c r="S42" s="65">
        <f>SUM(S38:S41)</f>
      </c>
      <c r="T42" s="65">
        <f>SUM(T38:T41)</f>
      </c>
      <c r="U42" s="64">
        <f>SUM(U38:U41)</f>
      </c>
      <c r="V42" s="65">
        <f>SUM(V38:V41)</f>
      </c>
      <c r="W42" s="65">
        <f>SUM(W38:W41)</f>
      </c>
      <c r="X42" s="64">
        <f>SUM(X38:X41)</f>
      </c>
      <c r="Y42" s="65">
        <f>SUM(Y38:Y41)</f>
      </c>
      <c r="Z42" s="65">
        <f>SUM(Z38:Z41)</f>
      </c>
      <c r="AA42" s="64">
        <f>SUM(AA38:AA41)</f>
      </c>
      <c r="AB42" s="65">
        <f>SUM(AB38:AB41)</f>
      </c>
      <c r="AC42" s="65">
        <f>SUM(AC38:AC41)</f>
      </c>
      <c r="AD42" s="64">
        <f>SUM(AD38:AD41)</f>
      </c>
      <c r="AE42" s="65">
        <f>SUM(AE38:AE41)</f>
      </c>
      <c r="AF42" s="65">
        <f>SUM(AF38:AF41)</f>
      </c>
      <c r="AG42" s="64">
        <f>SUM(AG38:AG41)</f>
      </c>
      <c r="AH42" s="65">
        <f>SUM(AH38:AH41)</f>
      </c>
      <c r="AI42" s="65">
        <f>SUM(AI38:AI41)</f>
      </c>
      <c r="AJ42" s="64">
        <f>SUM(AJ38:AJ41)</f>
      </c>
      <c r="AK42" s="65">
        <f>SUM(AK38:AK41)</f>
      </c>
      <c r="AL42" s="65">
        <f>SUM(AL38:AL41)</f>
      </c>
      <c r="AM42" s="64">
        <f>SUM(AM38:AM41)</f>
      </c>
      <c r="AN42" s="64">
        <f>SUM(AN38:AN41)</f>
      </c>
      <c r="AO42" s="64">
        <f>SUM(AO38:AO41)</f>
      </c>
      <c r="AP42" s="66">
        <f>SUM(AP38:AP41)</f>
      </c>
      <c r="AQ42" s="4"/>
    </row>
    <row r="43" hidden="true">
      <c r="A43" s="50" t="s">
        <v>31</v>
      </c>
      <c r="B43" s="51"/>
      <c r="C43" s="43" t="n">
        <v>0.0</v>
      </c>
      <c r="D43" s="109" t="n">
        <v>0.0</v>
      </c>
      <c r="E43" s="110" t="n">
        <v>0.0</v>
      </c>
      <c r="F43" s="54">
        <f>C43+D43-E43</f>
      </c>
      <c r="G43" s="109" t="n">
        <v>0.0</v>
      </c>
      <c r="H43" s="110" t="n">
        <v>0.0</v>
      </c>
      <c r="I43" s="54">
        <f>F43+G43-H43</f>
      </c>
      <c r="J43" s="109" t="n">
        <v>0.0</v>
      </c>
      <c r="K43" s="110" t="n">
        <v>0.0</v>
      </c>
      <c r="L43" s="54">
        <f>I43+J43-K43</f>
      </c>
      <c r="M43" s="109" t="n">
        <v>0.0</v>
      </c>
      <c r="N43" s="110" t="n">
        <v>0.0</v>
      </c>
      <c r="O43" s="54">
        <f>L43+M43-N43</f>
      </c>
      <c r="P43" s="109" t="n">
        <v>0.0</v>
      </c>
      <c r="Q43" s="110" t="n">
        <v>0.0</v>
      </c>
      <c r="R43" s="54">
        <f>O43+P43-Q43</f>
      </c>
      <c r="S43" s="109" t="n">
        <v>0.0</v>
      </c>
      <c r="T43" s="110" t="n">
        <v>0.0</v>
      </c>
      <c r="U43" s="54">
        <f>R43+S43-T43</f>
      </c>
      <c r="V43" s="109" t="n">
        <v>0.0</v>
      </c>
      <c r="W43" s="110" t="n">
        <v>0.0</v>
      </c>
      <c r="X43" s="54">
        <f>U43+V43-W43</f>
      </c>
      <c r="Y43" s="109" t="n">
        <v>0.0</v>
      </c>
      <c r="Z43" s="110" t="n">
        <v>0.0</v>
      </c>
      <c r="AA43" s="54">
        <f>X43+Y43-Z43</f>
      </c>
      <c r="AB43" s="109" t="n">
        <v>0.0</v>
      </c>
      <c r="AC43" s="110" t="n">
        <v>0.0</v>
      </c>
      <c r="AD43" s="54">
        <f>AA43+AB43-AC43</f>
      </c>
      <c r="AE43" s="109" t="n">
        <v>0.0</v>
      </c>
      <c r="AF43" s="110" t="n">
        <v>0.0</v>
      </c>
      <c r="AG43" s="54">
        <f>AD43+AE43-AF43</f>
      </c>
      <c r="AH43" s="109" t="n">
        <v>0.0</v>
      </c>
      <c r="AI43" s="110" t="n">
        <v>0.0</v>
      </c>
      <c r="AJ43" s="54">
        <f>AG43+AH43-AI43</f>
      </c>
      <c r="AK43" s="109" t="n">
        <v>0.0</v>
      </c>
      <c r="AL43" s="110" t="n">
        <v>0.0</v>
      </c>
      <c r="AM43" s="54">
        <f>AJ43+AK43-AL43</f>
      </c>
      <c r="AN43" s="44">
        <f>SUM(D43+G43+J43+M43+P43+S43+V43+Y43+AB43+AE43+AH43+AK43)</f>
      </c>
      <c r="AO43" s="45">
        <f>SUM(E43+H43+K43+N43+Q43+T43+W43+Z43+AC43+AF43+AI43+AL43)</f>
      </c>
      <c r="AP43" s="49">
        <f>C43+AN43-AO43</f>
      </c>
      <c r="AQ43" s="4"/>
    </row>
    <row r="44" hidden="true">
      <c r="A44" s="50" t="s">
        <v>32</v>
      </c>
      <c r="B44" s="51"/>
      <c r="C44" s="43" t="n">
        <v>0.0</v>
      </c>
      <c r="D44" s="111" t="n">
        <v>0.0</v>
      </c>
      <c r="E44" s="112" t="n">
        <v>0.0</v>
      </c>
      <c r="F44" s="54">
        <f>C44+D44-E44</f>
      </c>
      <c r="G44" s="111" t="n">
        <v>0.0</v>
      </c>
      <c r="H44" s="112" t="n">
        <v>0.0</v>
      </c>
      <c r="I44" s="54">
        <f>F44+G44-H44</f>
      </c>
      <c r="J44" s="111" t="n">
        <v>0.0</v>
      </c>
      <c r="K44" s="112" t="n">
        <v>0.0</v>
      </c>
      <c r="L44" s="54">
        <f>I44+J44-K44</f>
      </c>
      <c r="M44" s="111" t="n">
        <v>0.0</v>
      </c>
      <c r="N44" s="112" t="n">
        <v>0.0</v>
      </c>
      <c r="O44" s="54">
        <f>L44+M44-N44</f>
      </c>
      <c r="P44" s="111" t="n">
        <v>0.0</v>
      </c>
      <c r="Q44" s="112" t="n">
        <v>0.0</v>
      </c>
      <c r="R44" s="54">
        <f>O44+P44-Q44</f>
      </c>
      <c r="S44" s="111" t="n">
        <v>0.0</v>
      </c>
      <c r="T44" s="112" t="n">
        <v>0.0</v>
      </c>
      <c r="U44" s="54">
        <f>R44+S44-T44</f>
      </c>
      <c r="V44" s="111" t="n">
        <v>0.0</v>
      </c>
      <c r="W44" s="112" t="n">
        <v>0.0</v>
      </c>
      <c r="X44" s="54">
        <f>U44+V44-W44</f>
      </c>
      <c r="Y44" s="111" t="n">
        <v>0.0</v>
      </c>
      <c r="Z44" s="112" t="n">
        <v>0.0</v>
      </c>
      <c r="AA44" s="54">
        <f>X44+Y44-Z44</f>
      </c>
      <c r="AB44" s="111" t="n">
        <v>0.0</v>
      </c>
      <c r="AC44" s="112" t="n">
        <v>0.0</v>
      </c>
      <c r="AD44" s="54">
        <f>AA44+AB44-AC44</f>
      </c>
      <c r="AE44" s="111" t="n">
        <v>0.0</v>
      </c>
      <c r="AF44" s="112" t="n">
        <v>0.0</v>
      </c>
      <c r="AG44" s="54">
        <f>AD44+AE44-AF44</f>
      </c>
      <c r="AH44" s="111" t="n">
        <v>0.0</v>
      </c>
      <c r="AI44" s="112" t="n">
        <v>0.0</v>
      </c>
      <c r="AJ44" s="54">
        <f>AG44+AH44-AI44</f>
      </c>
      <c r="AK44" s="111" t="n">
        <v>0.0</v>
      </c>
      <c r="AL44" s="112" t="n">
        <v>0.0</v>
      </c>
      <c r="AM44" s="54">
        <f>AJ44+AK44-AL44</f>
      </c>
      <c r="AN44" s="44">
        <f>SUM(D44+G44+J44+M44+P44+S44+V44+Y44+AB44+AE44+AH44+AK44)</f>
      </c>
      <c r="AO44" s="45">
        <f>SUM(E44+H44+K44+N44+Q44+T44+W44+Z44+AC44+AF44+AI44+AL44)</f>
      </c>
      <c r="AP44" s="49">
        <f>C44+AN44-AO44</f>
      </c>
      <c r="AQ44" s="4"/>
    </row>
    <row r="45" hidden="true">
      <c r="A45" s="50" t="s">
        <v>33</v>
      </c>
      <c r="B45" s="51"/>
      <c r="C45" s="43" t="n">
        <v>0.0</v>
      </c>
      <c r="D45" s="111" t="n">
        <v>0.0</v>
      </c>
      <c r="E45" s="112" t="n">
        <v>0.0</v>
      </c>
      <c r="F45" s="54">
        <f>C45+D45-E45</f>
      </c>
      <c r="G45" s="111" t="n">
        <v>0.0</v>
      </c>
      <c r="H45" s="112" t="n">
        <v>0.0</v>
      </c>
      <c r="I45" s="54">
        <f>F45+G45-H45</f>
      </c>
      <c r="J45" s="111" t="n">
        <v>0.0</v>
      </c>
      <c r="K45" s="112" t="n">
        <v>0.0</v>
      </c>
      <c r="L45" s="54">
        <f>I45+J45-K45</f>
      </c>
      <c r="M45" s="111" t="n">
        <v>0.0</v>
      </c>
      <c r="N45" s="112" t="n">
        <v>0.0</v>
      </c>
      <c r="O45" s="54">
        <f>L45+M45-N45</f>
      </c>
      <c r="P45" s="111" t="n">
        <v>0.0</v>
      </c>
      <c r="Q45" s="112" t="n">
        <v>0.0</v>
      </c>
      <c r="R45" s="54">
        <f>O45+P45-Q45</f>
      </c>
      <c r="S45" s="111" t="n">
        <v>0.0</v>
      </c>
      <c r="T45" s="112" t="n">
        <v>0.0</v>
      </c>
      <c r="U45" s="54">
        <f>R45+S45-T45</f>
      </c>
      <c r="V45" s="111" t="n">
        <v>0.0</v>
      </c>
      <c r="W45" s="112" t="n">
        <v>0.0</v>
      </c>
      <c r="X45" s="54">
        <f>U45+V45-W45</f>
      </c>
      <c r="Y45" s="111" t="n">
        <v>0.0</v>
      </c>
      <c r="Z45" s="112" t="n">
        <v>0.0</v>
      </c>
      <c r="AA45" s="54">
        <f>X45+Y45-Z45</f>
      </c>
      <c r="AB45" s="111" t="n">
        <v>0.0</v>
      </c>
      <c r="AC45" s="112" t="n">
        <v>0.0</v>
      </c>
      <c r="AD45" s="54">
        <f>AA45+AB45-AC45</f>
      </c>
      <c r="AE45" s="111" t="n">
        <v>0.0</v>
      </c>
      <c r="AF45" s="112" t="n">
        <v>0.0</v>
      </c>
      <c r="AG45" s="54">
        <f>AD45+AE45-AF45</f>
      </c>
      <c r="AH45" s="111" t="n">
        <v>0.0</v>
      </c>
      <c r="AI45" s="112" t="n">
        <v>0.0</v>
      </c>
      <c r="AJ45" s="54">
        <f>AG45+AH45-AI45</f>
      </c>
      <c r="AK45" s="111" t="n">
        <v>0.0</v>
      </c>
      <c r="AL45" s="112" t="n">
        <v>0.0</v>
      </c>
      <c r="AM45" s="54">
        <f>AJ45+AK45-AL45</f>
      </c>
      <c r="AN45" s="44">
        <f>SUM(D45+G45+J45+M45+P45+S45+V45+Y45+AB45+AE45+AH45+AK45)</f>
      </c>
      <c r="AO45" s="45">
        <f>SUM(E45+H45+K45+N45+Q45+T45+W45+Z45+AC45+AF45+AI45+AL45)</f>
      </c>
      <c r="AP45" s="49">
        <f>C45+AN45-AO45</f>
      </c>
      <c r="AQ45" s="4"/>
    </row>
    <row r="46" hidden="true">
      <c r="A46" s="50" t="s">
        <v>34</v>
      </c>
      <c r="B46" s="51"/>
      <c r="C46" s="43" t="n">
        <v>0.0</v>
      </c>
      <c r="D46" s="111" t="n">
        <v>0.0</v>
      </c>
      <c r="E46" s="112" t="n">
        <v>0.0</v>
      </c>
      <c r="F46" s="54">
        <f>C46+D46-E46</f>
      </c>
      <c r="G46" s="111" t="n">
        <v>0.0</v>
      </c>
      <c r="H46" s="112" t="n">
        <v>0.0</v>
      </c>
      <c r="I46" s="54">
        <f>F46+G46-H46</f>
      </c>
      <c r="J46" s="111" t="n">
        <v>0.0</v>
      </c>
      <c r="K46" s="112" t="n">
        <v>0.0</v>
      </c>
      <c r="L46" s="54">
        <f>I46+J46-K46</f>
      </c>
      <c r="M46" s="111" t="n">
        <v>0.0</v>
      </c>
      <c r="N46" s="112" t="n">
        <v>0.0</v>
      </c>
      <c r="O46" s="54">
        <f>L46+M46-N46</f>
      </c>
      <c r="P46" s="111" t="n">
        <v>0.0</v>
      </c>
      <c r="Q46" s="112" t="n">
        <v>0.0</v>
      </c>
      <c r="R46" s="54">
        <f>O46+P46-Q46</f>
      </c>
      <c r="S46" s="111" t="n">
        <v>0.0</v>
      </c>
      <c r="T46" s="112" t="n">
        <v>0.0</v>
      </c>
      <c r="U46" s="54">
        <f>R46+S46-T46</f>
      </c>
      <c r="V46" s="111" t="n">
        <v>0.0</v>
      </c>
      <c r="W46" s="112" t="n">
        <v>0.0</v>
      </c>
      <c r="X46" s="54">
        <f>U46+V46-W46</f>
      </c>
      <c r="Y46" s="111" t="n">
        <v>0.0</v>
      </c>
      <c r="Z46" s="112" t="n">
        <v>0.0</v>
      </c>
      <c r="AA46" s="54">
        <f>X46+Y46-Z46</f>
      </c>
      <c r="AB46" s="111" t="n">
        <v>0.0</v>
      </c>
      <c r="AC46" s="112" t="n">
        <v>0.0</v>
      </c>
      <c r="AD46" s="54">
        <f>AA46+AB46-AC46</f>
      </c>
      <c r="AE46" s="111" t="n">
        <v>0.0</v>
      </c>
      <c r="AF46" s="112" t="n">
        <v>0.0</v>
      </c>
      <c r="AG46" s="54">
        <f>AD46+AE46-AF46</f>
      </c>
      <c r="AH46" s="111" t="n">
        <v>0.0</v>
      </c>
      <c r="AI46" s="112" t="n">
        <v>0.0</v>
      </c>
      <c r="AJ46" s="54">
        <f>AG46+AH46-AI46</f>
      </c>
      <c r="AK46" s="111" t="n">
        <v>0.0</v>
      </c>
      <c r="AL46" s="112" t="n">
        <v>0.0</v>
      </c>
      <c r="AM46" s="54">
        <f>AJ46+AK46-AL46</f>
      </c>
      <c r="AN46" s="44">
        <f>SUM(D46+G46+J46+M46+P46+S46+V46+Y46+AB46+AE46+AH46+AK46)</f>
      </c>
      <c r="AO46" s="45">
        <f>SUM(E46+H46+K46+N46+Q46+T46+W46+Z46+AC46+AF46+AI46+AL46)</f>
      </c>
      <c r="AP46" s="49">
        <f>C46+AN46-AO46</f>
      </c>
      <c r="AQ46" s="4"/>
    </row>
    <row r="47" hidden="true">
      <c r="A47" s="50" t="s">
        <v>35</v>
      </c>
      <c r="B47" s="51"/>
      <c r="C47" s="43" t="n">
        <v>0.0</v>
      </c>
      <c r="D47" s="111" t="n">
        <v>0.0</v>
      </c>
      <c r="E47" s="112" t="n">
        <v>0.0</v>
      </c>
      <c r="F47" s="54">
        <f>C47+D47-E47</f>
      </c>
      <c r="G47" s="111" t="n">
        <v>0.0</v>
      </c>
      <c r="H47" s="112" t="n">
        <v>0.0</v>
      </c>
      <c r="I47" s="54">
        <f>F47+G47-H47</f>
      </c>
      <c r="J47" s="111" t="n">
        <v>0.0</v>
      </c>
      <c r="K47" s="112" t="n">
        <v>0.0</v>
      </c>
      <c r="L47" s="54">
        <f>I47+J47-K47</f>
      </c>
      <c r="M47" s="111" t="n">
        <v>0.0</v>
      </c>
      <c r="N47" s="112" t="n">
        <v>0.0</v>
      </c>
      <c r="O47" s="54">
        <f>L47+M47-N47</f>
      </c>
      <c r="P47" s="111" t="n">
        <v>0.0</v>
      </c>
      <c r="Q47" s="112" t="n">
        <v>0.0</v>
      </c>
      <c r="R47" s="54">
        <f>O47+P47-Q47</f>
      </c>
      <c r="S47" s="111" t="n">
        <v>0.0</v>
      </c>
      <c r="T47" s="112" t="n">
        <v>0.0</v>
      </c>
      <c r="U47" s="54">
        <f>R47+S47-T47</f>
      </c>
      <c r="V47" s="111" t="n">
        <v>0.0</v>
      </c>
      <c r="W47" s="112" t="n">
        <v>0.0</v>
      </c>
      <c r="X47" s="54">
        <f>U47+V47-W47</f>
      </c>
      <c r="Y47" s="111" t="n">
        <v>0.0</v>
      </c>
      <c r="Z47" s="112" t="n">
        <v>0.0</v>
      </c>
      <c r="AA47" s="54">
        <f>X47+Y47-Z47</f>
      </c>
      <c r="AB47" s="111" t="n">
        <v>0.0</v>
      </c>
      <c r="AC47" s="112" t="n">
        <v>0.0</v>
      </c>
      <c r="AD47" s="54">
        <f>AA47+AB47-AC47</f>
      </c>
      <c r="AE47" s="111" t="n">
        <v>0.0</v>
      </c>
      <c r="AF47" s="112" t="n">
        <v>0.0</v>
      </c>
      <c r="AG47" s="54">
        <f>AD47+AE47-AF47</f>
      </c>
      <c r="AH47" s="111" t="n">
        <v>0.0</v>
      </c>
      <c r="AI47" s="112" t="n">
        <v>0.0</v>
      </c>
      <c r="AJ47" s="54">
        <f>AG47+AH47-AI47</f>
      </c>
      <c r="AK47" s="111" t="n">
        <v>0.0</v>
      </c>
      <c r="AL47" s="112" t="n">
        <v>0.0</v>
      </c>
      <c r="AM47" s="54">
        <f>AJ47+AK47-AL47</f>
      </c>
      <c r="AN47" s="44">
        <f>SUM(D47+G47+J47+M47+P47+S47+V47+Y47+AB47+AE47+AH47+AK47)</f>
      </c>
      <c r="AO47" s="45">
        <f>SUM(E47+H47+K47+N47+Q47+T47+W47+Z47+AC47+AF47+AI47+AL47)</f>
      </c>
      <c r="AP47" s="49">
        <f>C47+AN47-AO47</f>
      </c>
      <c r="AQ47" s="4"/>
    </row>
    <row r="48" hidden="true">
      <c r="A48" s="77" t="s">
        <v>36</v>
      </c>
      <c r="B48" s="78"/>
      <c r="C48" s="43" t="n">
        <v>0.0</v>
      </c>
      <c r="D48" s="113" t="n">
        <v>0.0</v>
      </c>
      <c r="E48" s="114" t="n">
        <v>0.0</v>
      </c>
      <c r="F48" s="79">
        <f>C48+D48-E48</f>
      </c>
      <c r="G48" s="113" t="n">
        <v>0.0</v>
      </c>
      <c r="H48" s="114" t="n">
        <v>0.0</v>
      </c>
      <c r="I48" s="79">
        <f>F48+G48-H48</f>
      </c>
      <c r="J48" s="113" t="n">
        <v>0.0</v>
      </c>
      <c r="K48" s="114" t="n">
        <v>0.0</v>
      </c>
      <c r="L48" s="79">
        <f>I48+J48-K48</f>
      </c>
      <c r="M48" s="113" t="n">
        <v>0.0</v>
      </c>
      <c r="N48" s="114" t="n">
        <v>0.0</v>
      </c>
      <c r="O48" s="79">
        <f>L48+M48-N48</f>
      </c>
      <c r="P48" s="113" t="n">
        <v>0.0</v>
      </c>
      <c r="Q48" s="114" t="n">
        <v>0.0</v>
      </c>
      <c r="R48" s="79">
        <f>O48+P48-Q48</f>
      </c>
      <c r="S48" s="113" t="n">
        <v>0.0</v>
      </c>
      <c r="T48" s="114" t="n">
        <v>0.0</v>
      </c>
      <c r="U48" s="79">
        <f>R48+S48-T48</f>
      </c>
      <c r="V48" s="113" t="n">
        <v>0.0</v>
      </c>
      <c r="W48" s="114" t="n">
        <v>0.0</v>
      </c>
      <c r="X48" s="79">
        <f>U48+V48-W48</f>
      </c>
      <c r="Y48" s="113" t="n">
        <v>0.0</v>
      </c>
      <c r="Z48" s="114" t="n">
        <v>0.0</v>
      </c>
      <c r="AA48" s="79">
        <f>X48+Y48-Z48</f>
      </c>
      <c r="AB48" s="113" t="n">
        <v>0.0</v>
      </c>
      <c r="AC48" s="114" t="n">
        <v>0.0</v>
      </c>
      <c r="AD48" s="79">
        <f>AA48+AB48-AC48</f>
      </c>
      <c r="AE48" s="113" t="n">
        <v>0.0</v>
      </c>
      <c r="AF48" s="114" t="n">
        <v>0.0</v>
      </c>
      <c r="AG48" s="79">
        <f>AD48+AE48-AF48</f>
      </c>
      <c r="AH48" s="113" t="n">
        <v>0.0</v>
      </c>
      <c r="AI48" s="114" t="n">
        <v>0.0</v>
      </c>
      <c r="AJ48" s="79">
        <f>AG48+AH48-AI48</f>
      </c>
      <c r="AK48" s="113" t="n">
        <v>0.0</v>
      </c>
      <c r="AL48" s="114" t="n">
        <v>0.0</v>
      </c>
      <c r="AM48" s="79">
        <f>AJ48+AK48-AL48</f>
      </c>
      <c r="AN48" s="82">
        <f>SUM(D48+G48+J48+M48+P48+S48+V48+Y48+AB48+AE48+AH48+AK48)</f>
      </c>
      <c r="AO48" s="83">
        <f>SUM(E48+H48+K48+N48+Q48+T48+W48+Z48+AC48+AF48+AI48+AL48)</f>
      </c>
      <c r="AP48" s="84">
        <f>C48+AN48-AO48</f>
      </c>
      <c r="AQ48" s="4"/>
    </row>
    <row r="49" hidden="true">
      <c r="A49" s="36" t="s">
        <v>37</v>
      </c>
      <c r="B49" s="63"/>
      <c r="C49" s="64">
        <f>SUM(C43:C48)</f>
      </c>
      <c r="D49" s="64">
        <f>SUM(D43:D48)</f>
      </c>
      <c r="E49" s="64">
        <f>SUM(E43:E48)</f>
      </c>
      <c r="F49" s="64">
        <f>SUM(F43:F48)</f>
      </c>
      <c r="G49" s="64">
        <f>SUM(G43:G48)</f>
      </c>
      <c r="H49" s="64">
        <f>SUM(H43:H48)</f>
      </c>
      <c r="I49" s="64">
        <f>SUM(I43:I48)</f>
      </c>
      <c r="J49" s="64">
        <f>SUM(J43:J48)</f>
      </c>
      <c r="K49" s="64">
        <f>SUM(K43:K48)</f>
      </c>
      <c r="L49" s="64">
        <f>SUM(L43:L48)</f>
      </c>
      <c r="M49" s="64">
        <f>SUM(M43:M48)</f>
      </c>
      <c r="N49" s="64">
        <f>SUM(N43:N48)</f>
      </c>
      <c r="O49" s="64">
        <f>SUM(O43:O48)</f>
      </c>
      <c r="P49" s="64">
        <f>SUM(P43:P48)</f>
      </c>
      <c r="Q49" s="64">
        <f>SUM(Q43:Q48)</f>
      </c>
      <c r="R49" s="64">
        <f>SUM(R43:R48)</f>
      </c>
      <c r="S49" s="64">
        <f>SUM(S43:S48)</f>
      </c>
      <c r="T49" s="64">
        <f>SUM(T43:T48)</f>
      </c>
      <c r="U49" s="64">
        <f>SUM(U43:U48)</f>
      </c>
      <c r="V49" s="64">
        <f>SUM(V43:V48)</f>
      </c>
      <c r="W49" s="64">
        <f>SUM(W43:W48)</f>
      </c>
      <c r="X49" s="64">
        <f>SUM(X43:X48)</f>
      </c>
      <c r="Y49" s="64">
        <f>SUM(Y43:Y48)</f>
      </c>
      <c r="Z49" s="64">
        <f>SUM(Z43:Z48)</f>
      </c>
      <c r="AA49" s="64">
        <f>SUM(AA43:AA48)</f>
      </c>
      <c r="AB49" s="64">
        <f>SUM(AB43:AB48)</f>
      </c>
      <c r="AC49" s="64">
        <f>SUM(AC43:AC48)</f>
      </c>
      <c r="AD49" s="64">
        <f>SUM(AD43:AD48)</f>
      </c>
      <c r="AE49" s="64">
        <f>SUM(AE43:AE48)</f>
      </c>
      <c r="AF49" s="64">
        <f>SUM(AF43:AF48)</f>
      </c>
      <c r="AG49" s="64">
        <f>SUM(AG43:AG48)</f>
      </c>
      <c r="AH49" s="64">
        <f>SUM(AH43:AH48)</f>
      </c>
      <c r="AI49" s="64">
        <f>SUM(AI43:AI48)</f>
      </c>
      <c r="AJ49" s="64">
        <f>SUM(AJ43:AJ48)</f>
      </c>
      <c r="AK49" s="64">
        <f>SUM(AK43:AK48)</f>
      </c>
      <c r="AL49" s="64">
        <f>SUM(AL43:AL48)</f>
      </c>
      <c r="AM49" s="64">
        <f>SUM(AM43:AM48)</f>
      </c>
      <c r="AN49" s="64">
        <f>SUM(AN43:AN48)</f>
      </c>
      <c r="AO49" s="64">
        <f>SUM(AO43:AO48)</f>
      </c>
      <c r="AP49" s="66">
        <f>SUM(AP43:AP48)</f>
      </c>
      <c r="AQ49" s="4"/>
    </row>
    <row r="50" hidden="true">
      <c r="A50" s="36" t="s">
        <v>42</v>
      </c>
      <c r="B50" s="63"/>
      <c r="C50" s="64">
        <f>C42+C49</f>
      </c>
      <c r="D50" s="64">
        <f>D42+D49</f>
      </c>
      <c r="E50" s="64">
        <f>E42+E49</f>
      </c>
      <c r="F50" s="64">
        <f>F42+F49</f>
      </c>
      <c r="G50" s="64">
        <f>G42+G49</f>
      </c>
      <c r="H50" s="64">
        <f>H42+H49</f>
      </c>
      <c r="I50" s="64">
        <f>I42+I49</f>
      </c>
      <c r="J50" s="64">
        <f>J42+J49</f>
      </c>
      <c r="K50" s="64">
        <f>K42+K49</f>
      </c>
      <c r="L50" s="64">
        <f>L42+L49</f>
      </c>
      <c r="M50" s="64">
        <f>M42+M49</f>
      </c>
      <c r="N50" s="64">
        <f>N42+N49</f>
      </c>
      <c r="O50" s="64">
        <f>O42+O49</f>
      </c>
      <c r="P50" s="64">
        <f>P42+P49</f>
      </c>
      <c r="Q50" s="64">
        <f>Q42+Q49</f>
      </c>
      <c r="R50" s="64">
        <f>R42+R49</f>
      </c>
      <c r="S50" s="64">
        <f>S42+S49</f>
      </c>
      <c r="T50" s="64">
        <f>T42+T49</f>
      </c>
      <c r="U50" s="64">
        <f>U42+U49</f>
      </c>
      <c r="V50" s="64">
        <f>V42+V49</f>
      </c>
      <c r="W50" s="64">
        <f>W42+W49</f>
      </c>
      <c r="X50" s="64">
        <f>X42+X49</f>
      </c>
      <c r="Y50" s="64">
        <f>Y42+Y49</f>
      </c>
      <c r="Z50" s="64">
        <f>Z42+Z49</f>
      </c>
      <c r="AA50" s="64">
        <f>AA42+AA49</f>
      </c>
      <c r="AB50" s="64">
        <f>AB42+AB49</f>
      </c>
      <c r="AC50" s="64">
        <f>AC42+AC49</f>
      </c>
      <c r="AD50" s="64">
        <f>AD42+AD49</f>
      </c>
      <c r="AE50" s="64">
        <f>AE42+AE49</f>
      </c>
      <c r="AF50" s="64">
        <f>AF42+AF49</f>
      </c>
      <c r="AG50" s="64">
        <f>AG42+AG49</f>
      </c>
      <c r="AH50" s="64">
        <f>AH42+AH49</f>
      </c>
      <c r="AI50" s="64">
        <f>AI42+AI49</f>
      </c>
      <c r="AJ50" s="64">
        <f>AJ42+AJ49</f>
      </c>
      <c r="AK50" s="64">
        <f>AK42+AK49</f>
      </c>
      <c r="AL50" s="64">
        <f>AL42+AL49</f>
      </c>
      <c r="AM50" s="64">
        <f>AM42+AM49</f>
      </c>
      <c r="AN50" s="64">
        <f>AN42+AN49</f>
      </c>
      <c r="AO50" s="64">
        <f>AO42+AO49</f>
      </c>
      <c r="AP50" s="66">
        <f>AP42+AP49</f>
      </c>
      <c r="AQ50" s="4"/>
    </row>
    <row r="51" hidden="true">
      <c r="A51" s="36" t="s">
        <v>43</v>
      </c>
      <c r="B51" s="37"/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7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8"/>
      <c r="AI51" s="108"/>
      <c r="AJ51" s="106"/>
      <c r="AK51" s="106"/>
      <c r="AL51" s="106"/>
      <c r="AM51" s="106"/>
      <c r="AN51" s="106"/>
      <c r="AO51" s="106"/>
      <c r="AP51" s="106"/>
      <c r="AQ51" s="4"/>
    </row>
    <row r="52" hidden="true">
      <c r="A52" s="41" t="s">
        <v>26</v>
      </c>
      <c r="B52" s="42"/>
      <c r="C52" s="43" t="n">
        <v>0.0</v>
      </c>
      <c r="D52" s="109" t="n">
        <v>0.0</v>
      </c>
      <c r="E52" s="110" t="n">
        <v>0.0</v>
      </c>
      <c r="F52" s="46">
        <f>C52+D52-E52</f>
      </c>
      <c r="G52" s="109" t="n">
        <v>0.0</v>
      </c>
      <c r="H52" s="110" t="n">
        <v>0.0</v>
      </c>
      <c r="I52" s="46">
        <f>F52+G52-H52</f>
      </c>
      <c r="J52" s="109" t="n">
        <v>0.0</v>
      </c>
      <c r="K52" s="110" t="n">
        <v>0.0</v>
      </c>
      <c r="L52" s="46">
        <f>I52+J52-K52</f>
      </c>
      <c r="M52" s="109" t="n">
        <v>0.0</v>
      </c>
      <c r="N52" s="110" t="n">
        <v>0.0</v>
      </c>
      <c r="O52" s="46">
        <f>L52+M52-N52</f>
      </c>
      <c r="P52" s="109" t="n">
        <v>0.0</v>
      </c>
      <c r="Q52" s="110" t="n">
        <v>0.0</v>
      </c>
      <c r="R52" s="46">
        <f>O52+P52-Q52</f>
      </c>
      <c r="S52" s="109" t="n">
        <v>0.0</v>
      </c>
      <c r="T52" s="110" t="n">
        <v>0.0</v>
      </c>
      <c r="U52" s="46">
        <f>R52+S52-T52</f>
      </c>
      <c r="V52" s="109" t="n">
        <v>0.0</v>
      </c>
      <c r="W52" s="110" t="n">
        <v>0.0</v>
      </c>
      <c r="X52" s="46">
        <f>U52+V52-W52</f>
      </c>
      <c r="Y52" s="109" t="n">
        <v>0.0</v>
      </c>
      <c r="Z52" s="110" t="n">
        <v>0.0</v>
      </c>
      <c r="AA52" s="46">
        <f>X52+Y52-Z52</f>
      </c>
      <c r="AB52" s="109" t="n">
        <v>0.0</v>
      </c>
      <c r="AC52" s="110" t="n">
        <v>0.0</v>
      </c>
      <c r="AD52" s="46">
        <f>AA52+AB52-AC52</f>
      </c>
      <c r="AE52" s="109" t="n">
        <v>0.0</v>
      </c>
      <c r="AF52" s="110" t="n">
        <v>0.0</v>
      </c>
      <c r="AG52" s="46">
        <f>AD52+AE52-AF52</f>
      </c>
      <c r="AH52" s="109" t="n">
        <v>0.0</v>
      </c>
      <c r="AI52" s="110" t="n">
        <v>0.0</v>
      </c>
      <c r="AJ52" s="46">
        <f>AG52+AH52-AI52</f>
      </c>
      <c r="AK52" s="109" t="n">
        <v>0.0</v>
      </c>
      <c r="AL52" s="110" t="n">
        <v>0.0</v>
      </c>
      <c r="AM52" s="46">
        <f>AJ52+AK52-AL52</f>
      </c>
      <c r="AN52" s="44">
        <f>SUM(D52+G52+J52+M52+P52+S52+V52+Y52+AB52+AE52+AH52+AK52)</f>
      </c>
      <c r="AO52" s="45">
        <f>SUM(E52+H52+K52+N52+Q52+T52+W52+Z52+AC52+AF52+AI52+AL52)</f>
      </c>
      <c r="AP52" s="49">
        <f>C52+AN52-AO52</f>
      </c>
      <c r="AQ52" s="4"/>
    </row>
    <row r="53" hidden="true">
      <c r="A53" s="50" t="s">
        <v>27</v>
      </c>
      <c r="B53" s="51"/>
      <c r="C53" s="43" t="n">
        <v>0.0</v>
      </c>
      <c r="D53" s="111" t="n">
        <v>0.0</v>
      </c>
      <c r="E53" s="112" t="n">
        <v>0.0</v>
      </c>
      <c r="F53" s="54">
        <f>C53+D53-E53</f>
      </c>
      <c r="G53" s="111" t="n">
        <v>0.0</v>
      </c>
      <c r="H53" s="112" t="n">
        <v>0.0</v>
      </c>
      <c r="I53" s="54">
        <f>F53+G53-H53</f>
      </c>
      <c r="J53" s="111" t="n">
        <v>0.0</v>
      </c>
      <c r="K53" s="112" t="n">
        <v>0.0</v>
      </c>
      <c r="L53" s="54">
        <f>I53+J53-K53</f>
      </c>
      <c r="M53" s="111" t="n">
        <v>0.0</v>
      </c>
      <c r="N53" s="112" t="n">
        <v>0.0</v>
      </c>
      <c r="O53" s="54">
        <f>L53+M53-N53</f>
      </c>
      <c r="P53" s="111" t="n">
        <v>0.0</v>
      </c>
      <c r="Q53" s="112" t="n">
        <v>0.0</v>
      </c>
      <c r="R53" s="54">
        <f>O53+P53-Q53</f>
      </c>
      <c r="S53" s="111" t="n">
        <v>0.0</v>
      </c>
      <c r="T53" s="112" t="n">
        <v>0.0</v>
      </c>
      <c r="U53" s="54">
        <f>R53+S53-T53</f>
      </c>
      <c r="V53" s="111" t="n">
        <v>0.0</v>
      </c>
      <c r="W53" s="112" t="n">
        <v>0.0</v>
      </c>
      <c r="X53" s="54">
        <f>U53+V53-W53</f>
      </c>
      <c r="Y53" s="111" t="n">
        <v>0.0</v>
      </c>
      <c r="Z53" s="112" t="n">
        <v>0.0</v>
      </c>
      <c r="AA53" s="54">
        <f>X53+Y53-Z53</f>
      </c>
      <c r="AB53" s="111" t="n">
        <v>0.0</v>
      </c>
      <c r="AC53" s="112" t="n">
        <v>0.0</v>
      </c>
      <c r="AD53" s="54">
        <f>AA53+AB53-AC53</f>
      </c>
      <c r="AE53" s="111" t="n">
        <v>0.0</v>
      </c>
      <c r="AF53" s="112" t="n">
        <v>0.0</v>
      </c>
      <c r="AG53" s="54">
        <f>AD53+AE53-AF53</f>
      </c>
      <c r="AH53" s="111" t="n">
        <v>0.0</v>
      </c>
      <c r="AI53" s="112" t="n">
        <v>0.0</v>
      </c>
      <c r="AJ53" s="54">
        <f>AG53+AH53-AI53</f>
      </c>
      <c r="AK53" s="111" t="n">
        <v>0.0</v>
      </c>
      <c r="AL53" s="112" t="n">
        <v>0.0</v>
      </c>
      <c r="AM53" s="54">
        <f>AJ53+AK53-AL53</f>
      </c>
      <c r="AN53" s="44">
        <f>SUM(D53+G53+J53+M53+P53+S53+V53+Y53+AB53+AE53+AH53+AK53)</f>
      </c>
      <c r="AO53" s="45">
        <f>SUM(E53+H53+K53+N53+Q53+T53+W53+Z53+AC53+AF53+AI53+AL53)</f>
      </c>
      <c r="AP53" s="49">
        <f>C53+AN53-AO53</f>
      </c>
      <c r="AQ53" s="4"/>
    </row>
    <row r="54" hidden="true">
      <c r="A54" s="50" t="s">
        <v>28</v>
      </c>
      <c r="B54" s="51"/>
      <c r="C54" s="43" t="n">
        <v>0.0</v>
      </c>
      <c r="D54" s="111" t="n">
        <v>0.0</v>
      </c>
      <c r="E54" s="112" t="n">
        <v>0.0</v>
      </c>
      <c r="F54" s="54">
        <f>C54+D54-E54</f>
      </c>
      <c r="G54" s="111" t="n">
        <v>0.0</v>
      </c>
      <c r="H54" s="112" t="n">
        <v>0.0</v>
      </c>
      <c r="I54" s="54">
        <f>F54+G54-H54</f>
      </c>
      <c r="J54" s="111" t="n">
        <v>0.0</v>
      </c>
      <c r="K54" s="112" t="n">
        <v>0.0</v>
      </c>
      <c r="L54" s="54">
        <f>I54+J54-K54</f>
      </c>
      <c r="M54" s="111" t="n">
        <v>0.0</v>
      </c>
      <c r="N54" s="112" t="n">
        <v>0.0</v>
      </c>
      <c r="O54" s="54">
        <f>L54+M54-N54</f>
      </c>
      <c r="P54" s="111" t="n">
        <v>0.0</v>
      </c>
      <c r="Q54" s="112" t="n">
        <v>0.0</v>
      </c>
      <c r="R54" s="54">
        <f>O54+P54-Q54</f>
      </c>
      <c r="S54" s="111" t="n">
        <v>0.0</v>
      </c>
      <c r="T54" s="112" t="n">
        <v>0.0</v>
      </c>
      <c r="U54" s="54">
        <f>R54+S54-T54</f>
      </c>
      <c r="V54" s="111" t="n">
        <v>0.0</v>
      </c>
      <c r="W54" s="112" t="n">
        <v>0.0</v>
      </c>
      <c r="X54" s="54">
        <f>U54+V54-W54</f>
      </c>
      <c r="Y54" s="111" t="n">
        <v>0.0</v>
      </c>
      <c r="Z54" s="112" t="n">
        <v>0.0</v>
      </c>
      <c r="AA54" s="54">
        <f>X54+Y54-Z54</f>
      </c>
      <c r="AB54" s="111" t="n">
        <v>0.0</v>
      </c>
      <c r="AC54" s="112" t="n">
        <v>0.0</v>
      </c>
      <c r="AD54" s="54">
        <f>AA54+AB54-AC54</f>
      </c>
      <c r="AE54" s="111" t="n">
        <v>0.0</v>
      </c>
      <c r="AF54" s="112" t="n">
        <v>0.0</v>
      </c>
      <c r="AG54" s="54">
        <f>AD54+AE54-AF54</f>
      </c>
      <c r="AH54" s="111" t="n">
        <v>0.0</v>
      </c>
      <c r="AI54" s="112" t="n">
        <v>0.0</v>
      </c>
      <c r="AJ54" s="54">
        <f>AG54+AH54-AI54</f>
      </c>
      <c r="AK54" s="111" t="n">
        <v>0.0</v>
      </c>
      <c r="AL54" s="112" t="n">
        <v>0.0</v>
      </c>
      <c r="AM54" s="54">
        <f>AJ54+AK54-AL54</f>
      </c>
      <c r="AN54" s="44">
        <f>SUM(D54+G54+J54+M54+P54+S54+V54+Y54+AB54+AE54+AH54+AK54)</f>
      </c>
      <c r="AO54" s="45">
        <f>SUM(E54+H54+K54+N54+Q54+T54+W54+Z54+AC54+AF54+AI54+AL54)</f>
      </c>
      <c r="AP54" s="49">
        <f>C54+AN54-AO54</f>
      </c>
      <c r="AQ54" s="4"/>
    </row>
    <row r="55" hidden="true">
      <c r="A55" s="50" t="s">
        <v>29</v>
      </c>
      <c r="B55" s="51"/>
      <c r="C55" s="43" t="n">
        <v>0.0</v>
      </c>
      <c r="D55" s="113" t="n">
        <v>0.0</v>
      </c>
      <c r="E55" s="114" t="n">
        <v>0.0</v>
      </c>
      <c r="F55" s="54">
        <f>C55+D55-E55</f>
      </c>
      <c r="G55" s="113" t="n">
        <v>0.0</v>
      </c>
      <c r="H55" s="114" t="n">
        <v>0.0</v>
      </c>
      <c r="I55" s="54">
        <f>F55+G55-H55</f>
      </c>
      <c r="J55" s="113" t="n">
        <v>0.0</v>
      </c>
      <c r="K55" s="114" t="n">
        <v>0.0</v>
      </c>
      <c r="L55" s="54">
        <f>I55+J55-K55</f>
      </c>
      <c r="M55" s="113" t="n">
        <v>0.0</v>
      </c>
      <c r="N55" s="114" t="n">
        <v>0.0</v>
      </c>
      <c r="O55" s="54">
        <f>L55+M55-N55</f>
      </c>
      <c r="P55" s="113" t="n">
        <v>0.0</v>
      </c>
      <c r="Q55" s="114" t="n">
        <v>0.0</v>
      </c>
      <c r="R55" s="54">
        <f>O55+P55-Q55</f>
      </c>
      <c r="S55" s="113" t="n">
        <v>0.0</v>
      </c>
      <c r="T55" s="114" t="n">
        <v>0.0</v>
      </c>
      <c r="U55" s="54">
        <f>R55+S55-T55</f>
      </c>
      <c r="V55" s="113" t="n">
        <v>0.0</v>
      </c>
      <c r="W55" s="114" t="n">
        <v>0.0</v>
      </c>
      <c r="X55" s="54">
        <f>U55+V55-W55</f>
      </c>
      <c r="Y55" s="113" t="n">
        <v>0.0</v>
      </c>
      <c r="Z55" s="114" t="n">
        <v>0.0</v>
      </c>
      <c r="AA55" s="54">
        <f>X55+Y55-Z55</f>
      </c>
      <c r="AB55" s="113" t="n">
        <v>0.0</v>
      </c>
      <c r="AC55" s="114" t="n">
        <v>0.0</v>
      </c>
      <c r="AD55" s="54">
        <f>AA55+AB55-AC55</f>
      </c>
      <c r="AE55" s="113" t="n">
        <v>0.0</v>
      </c>
      <c r="AF55" s="114" t="n">
        <v>0.0</v>
      </c>
      <c r="AG55" s="54">
        <f>AD55+AE55-AF55</f>
      </c>
      <c r="AH55" s="113" t="n">
        <v>0.0</v>
      </c>
      <c r="AI55" s="114" t="n">
        <v>0.0</v>
      </c>
      <c r="AJ55" s="54">
        <f>AG55+AH55-AI55</f>
      </c>
      <c r="AK55" s="113" t="n">
        <v>0.0</v>
      </c>
      <c r="AL55" s="114" t="n">
        <v>0.0</v>
      </c>
      <c r="AM55" s="54">
        <f>AJ55+AK55-AL55</f>
      </c>
      <c r="AN55" s="44">
        <f>SUM(D55+G55+J55+M55+P55+S55+V55+Y55+AB55+AE55+AH55+AK55)</f>
      </c>
      <c r="AO55" s="45">
        <f>SUM(E55+H55+K55+N55+Q55+T55+W55+Z55+AC55+AF55+AI55+AL55)</f>
      </c>
      <c r="AP55" s="49">
        <f>C55+AN55-AO55</f>
      </c>
      <c r="AQ55" s="4"/>
    </row>
    <row r="56" hidden="true">
      <c r="A56" s="36" t="s">
        <v>30</v>
      </c>
      <c r="B56" s="63"/>
      <c r="C56" s="64">
        <f>SUM(C52:C55)</f>
      </c>
      <c r="D56" s="65">
        <f>SUM(D52:D55)</f>
      </c>
      <c r="E56" s="65">
        <f>SUM(E52:E55)</f>
      </c>
      <c r="F56" s="64">
        <f>SUM(F52:F55)</f>
      </c>
      <c r="G56" s="65">
        <f>SUM(G52:G55)</f>
      </c>
      <c r="H56" s="65">
        <f>SUM(H52:H55)</f>
      </c>
      <c r="I56" s="64">
        <f>SUM(I52:I55)</f>
      </c>
      <c r="J56" s="65">
        <f>SUM(J52:J55)</f>
      </c>
      <c r="K56" s="65">
        <f>SUM(K52:K55)</f>
      </c>
      <c r="L56" s="64">
        <f>SUM(L52:L55)</f>
      </c>
      <c r="M56" s="65">
        <f>SUM(M52:M55)</f>
      </c>
      <c r="N56" s="65">
        <f>SUM(N52:N55)</f>
      </c>
      <c r="O56" s="64">
        <f>SUM(O52:O55)</f>
      </c>
      <c r="P56" s="65">
        <f>SUM(P52:P55)</f>
      </c>
      <c r="Q56" s="65">
        <f>SUM(Q52:Q55)</f>
      </c>
      <c r="R56" s="64">
        <f>SUM(R52:R55)</f>
      </c>
      <c r="S56" s="65">
        <f>SUM(S52:S55)</f>
      </c>
      <c r="T56" s="65">
        <f>SUM(T52:T55)</f>
      </c>
      <c r="U56" s="64">
        <f>SUM(U52:U55)</f>
      </c>
      <c r="V56" s="65">
        <f>SUM(V52:V55)</f>
      </c>
      <c r="W56" s="65">
        <f>SUM(W52:W55)</f>
      </c>
      <c r="X56" s="64">
        <f>SUM(X52:X55)</f>
      </c>
      <c r="Y56" s="65">
        <f>SUM(Y52:Y55)</f>
      </c>
      <c r="Z56" s="65">
        <f>SUM(Z52:Z55)</f>
      </c>
      <c r="AA56" s="64">
        <f>SUM(AA52:AA55)</f>
      </c>
      <c r="AB56" s="65">
        <f>SUM(AB52:AB55)</f>
      </c>
      <c r="AC56" s="65">
        <f>SUM(AC52:AC55)</f>
      </c>
      <c r="AD56" s="64">
        <f>SUM(AD52:AD55)</f>
      </c>
      <c r="AE56" s="65">
        <f>SUM(AE52:AE55)</f>
      </c>
      <c r="AF56" s="65">
        <f>SUM(AF52:AF55)</f>
      </c>
      <c r="AG56" s="64">
        <f>SUM(AG52:AG55)</f>
      </c>
      <c r="AH56" s="65">
        <f>SUM(AH52:AH55)</f>
      </c>
      <c r="AI56" s="65">
        <f>SUM(AI52:AI55)</f>
      </c>
      <c r="AJ56" s="64">
        <f>SUM(AJ52:AJ55)</f>
      </c>
      <c r="AK56" s="65">
        <f>SUM(AK52:AK55)</f>
      </c>
      <c r="AL56" s="65">
        <f>SUM(AL52:AL55)</f>
      </c>
      <c r="AM56" s="64">
        <f>SUM(AM52:AM55)</f>
      </c>
      <c r="AN56" s="64">
        <f>SUM(AN52:AN55)</f>
      </c>
      <c r="AO56" s="64">
        <f>SUM(AO52:AO55)</f>
      </c>
      <c r="AP56" s="66">
        <f>SUM(AP52:AP55)</f>
      </c>
      <c r="AQ56" s="4"/>
    </row>
    <row r="57" hidden="true">
      <c r="A57" s="50" t="s">
        <v>31</v>
      </c>
      <c r="B57" s="51"/>
      <c r="C57" s="43" t="n">
        <v>0.0</v>
      </c>
      <c r="D57" s="109" t="n">
        <v>0.0</v>
      </c>
      <c r="E57" s="110" t="n">
        <v>0.0</v>
      </c>
      <c r="F57" s="54">
        <f>C57+D57-E57</f>
      </c>
      <c r="G57" s="109" t="n">
        <v>0.0</v>
      </c>
      <c r="H57" s="110" t="n">
        <v>0.0</v>
      </c>
      <c r="I57" s="54">
        <f>F57+G57-H57</f>
      </c>
      <c r="J57" s="109" t="n">
        <v>0.0</v>
      </c>
      <c r="K57" s="110" t="n">
        <v>0.0</v>
      </c>
      <c r="L57" s="54">
        <f>I57+J57-K57</f>
      </c>
      <c r="M57" s="109" t="n">
        <v>0.0</v>
      </c>
      <c r="N57" s="110" t="n">
        <v>0.0</v>
      </c>
      <c r="O57" s="54">
        <f>L57+M57-N57</f>
      </c>
      <c r="P57" s="109" t="n">
        <v>0.0</v>
      </c>
      <c r="Q57" s="110" t="n">
        <v>0.0</v>
      </c>
      <c r="R57" s="54">
        <f>O57+P57-Q57</f>
      </c>
      <c r="S57" s="109" t="n">
        <v>0.0</v>
      </c>
      <c r="T57" s="110" t="n">
        <v>0.0</v>
      </c>
      <c r="U57" s="54">
        <f>R57+S57-T57</f>
      </c>
      <c r="V57" s="109" t="n">
        <v>0.0</v>
      </c>
      <c r="W57" s="110" t="n">
        <v>0.0</v>
      </c>
      <c r="X57" s="54">
        <f>U57+V57-W57</f>
      </c>
      <c r="Y57" s="109" t="n">
        <v>0.0</v>
      </c>
      <c r="Z57" s="110" t="n">
        <v>0.0</v>
      </c>
      <c r="AA57" s="54">
        <f>X57+Y57-Z57</f>
      </c>
      <c r="AB57" s="109" t="n">
        <v>0.0</v>
      </c>
      <c r="AC57" s="110" t="n">
        <v>0.0</v>
      </c>
      <c r="AD57" s="54">
        <f>AA57+AB57-AC57</f>
      </c>
      <c r="AE57" s="109" t="n">
        <v>0.0</v>
      </c>
      <c r="AF57" s="110" t="n">
        <v>0.0</v>
      </c>
      <c r="AG57" s="54">
        <f>AD57+AE57-AF57</f>
      </c>
      <c r="AH57" s="109" t="n">
        <v>0.0</v>
      </c>
      <c r="AI57" s="110" t="n">
        <v>0.0</v>
      </c>
      <c r="AJ57" s="54">
        <f>AG57+AH57-AI57</f>
      </c>
      <c r="AK57" s="109" t="n">
        <v>0.0</v>
      </c>
      <c r="AL57" s="110" t="n">
        <v>0.0</v>
      </c>
      <c r="AM57" s="54">
        <f>AJ57+AK57-AL57</f>
      </c>
      <c r="AN57" s="44">
        <f>SUM(D57+G57+J57+M57+P57+S57+V57+Y57+AB57+AE57+AH57+AK57)</f>
      </c>
      <c r="AO57" s="45">
        <f>SUM(E57+H57+K57+N57+Q57+T57+W57+Z57+AC57+AF57+AI57+AL57)</f>
      </c>
      <c r="AP57" s="49">
        <f>C57+AN57-AO57</f>
      </c>
      <c r="AQ57" s="4"/>
    </row>
    <row r="58" hidden="true">
      <c r="A58" s="50" t="s">
        <v>32</v>
      </c>
      <c r="B58" s="51"/>
      <c r="C58" s="43" t="n">
        <v>0.0</v>
      </c>
      <c r="D58" s="111" t="n">
        <v>0.0</v>
      </c>
      <c r="E58" s="112" t="n">
        <v>0.0</v>
      </c>
      <c r="F58" s="54">
        <f>C58+D58-E58</f>
      </c>
      <c r="G58" s="111" t="n">
        <v>0.0</v>
      </c>
      <c r="H58" s="112" t="n">
        <v>0.0</v>
      </c>
      <c r="I58" s="54">
        <f>F58+G58-H58</f>
      </c>
      <c r="J58" s="111" t="n">
        <v>0.0</v>
      </c>
      <c r="K58" s="112" t="n">
        <v>0.0</v>
      </c>
      <c r="L58" s="54">
        <f>I58+J58-K58</f>
      </c>
      <c r="M58" s="111" t="n">
        <v>0.0</v>
      </c>
      <c r="N58" s="112" t="n">
        <v>0.0</v>
      </c>
      <c r="O58" s="54">
        <f>L58+M58-N58</f>
      </c>
      <c r="P58" s="111" t="n">
        <v>0.0</v>
      </c>
      <c r="Q58" s="112" t="n">
        <v>0.0</v>
      </c>
      <c r="R58" s="54">
        <f>O58+P58-Q58</f>
      </c>
      <c r="S58" s="111" t="n">
        <v>0.0</v>
      </c>
      <c r="T58" s="112" t="n">
        <v>0.0</v>
      </c>
      <c r="U58" s="54">
        <f>R58+S58-T58</f>
      </c>
      <c r="V58" s="111" t="n">
        <v>0.0</v>
      </c>
      <c r="W58" s="112" t="n">
        <v>0.0</v>
      </c>
      <c r="X58" s="54">
        <f>U58+V58-W58</f>
      </c>
      <c r="Y58" s="111" t="n">
        <v>0.0</v>
      </c>
      <c r="Z58" s="112" t="n">
        <v>0.0</v>
      </c>
      <c r="AA58" s="54">
        <f>X58+Y58-Z58</f>
      </c>
      <c r="AB58" s="111" t="n">
        <v>0.0</v>
      </c>
      <c r="AC58" s="112" t="n">
        <v>0.0</v>
      </c>
      <c r="AD58" s="54">
        <f>AA58+AB58-AC58</f>
      </c>
      <c r="AE58" s="111" t="n">
        <v>0.0</v>
      </c>
      <c r="AF58" s="112" t="n">
        <v>0.0</v>
      </c>
      <c r="AG58" s="54">
        <f>AD58+AE58-AF58</f>
      </c>
      <c r="AH58" s="111" t="n">
        <v>0.0</v>
      </c>
      <c r="AI58" s="112" t="n">
        <v>0.0</v>
      </c>
      <c r="AJ58" s="54">
        <f>AG58+AH58-AI58</f>
      </c>
      <c r="AK58" s="111" t="n">
        <v>0.0</v>
      </c>
      <c r="AL58" s="112" t="n">
        <v>0.0</v>
      </c>
      <c r="AM58" s="54">
        <f>AJ58+AK58-AL58</f>
      </c>
      <c r="AN58" s="44">
        <f>SUM(D58+G58+J58+M58+P58+S58+V58+Y58+AB58+AE58+AH58+AK58)</f>
      </c>
      <c r="AO58" s="45">
        <f>SUM(E58+H58+K58+N58+Q58+T58+W58+Z58+AC58+AF58+AI58+AL58)</f>
      </c>
      <c r="AP58" s="49">
        <f>C58+AN58-AO58</f>
      </c>
      <c r="AQ58" s="4"/>
    </row>
    <row r="59" hidden="true">
      <c r="A59" s="50" t="s">
        <v>33</v>
      </c>
      <c r="B59" s="51"/>
      <c r="C59" s="43" t="n">
        <v>0.0</v>
      </c>
      <c r="D59" s="111" t="n">
        <v>0.0</v>
      </c>
      <c r="E59" s="112" t="n">
        <v>0.0</v>
      </c>
      <c r="F59" s="54">
        <f>C59+D59-E59</f>
      </c>
      <c r="G59" s="111" t="n">
        <v>0.0</v>
      </c>
      <c r="H59" s="112" t="n">
        <v>0.0</v>
      </c>
      <c r="I59" s="54">
        <f>F59+G59-H59</f>
      </c>
      <c r="J59" s="111" t="n">
        <v>0.0</v>
      </c>
      <c r="K59" s="112" t="n">
        <v>0.0</v>
      </c>
      <c r="L59" s="54">
        <f>I59+J59-K59</f>
      </c>
      <c r="M59" s="111" t="n">
        <v>0.0</v>
      </c>
      <c r="N59" s="112" t="n">
        <v>0.0</v>
      </c>
      <c r="O59" s="54">
        <f>L59+M59-N59</f>
      </c>
      <c r="P59" s="111" t="n">
        <v>0.0</v>
      </c>
      <c r="Q59" s="112" t="n">
        <v>0.0</v>
      </c>
      <c r="R59" s="54">
        <f>O59+P59-Q59</f>
      </c>
      <c r="S59" s="111" t="n">
        <v>0.0</v>
      </c>
      <c r="T59" s="112" t="n">
        <v>0.0</v>
      </c>
      <c r="U59" s="54">
        <f>R59+S59-T59</f>
      </c>
      <c r="V59" s="111" t="n">
        <v>0.0</v>
      </c>
      <c r="W59" s="112" t="n">
        <v>0.0</v>
      </c>
      <c r="X59" s="54">
        <f>U59+V59-W59</f>
      </c>
      <c r="Y59" s="111" t="n">
        <v>0.0</v>
      </c>
      <c r="Z59" s="112" t="n">
        <v>0.0</v>
      </c>
      <c r="AA59" s="54">
        <f>X59+Y59-Z59</f>
      </c>
      <c r="AB59" s="111" t="n">
        <v>0.0</v>
      </c>
      <c r="AC59" s="112" t="n">
        <v>0.0</v>
      </c>
      <c r="AD59" s="54">
        <f>AA59+AB59-AC59</f>
      </c>
      <c r="AE59" s="111" t="n">
        <v>0.0</v>
      </c>
      <c r="AF59" s="112" t="n">
        <v>0.0</v>
      </c>
      <c r="AG59" s="54">
        <f>AD59+AE59-AF59</f>
      </c>
      <c r="AH59" s="111" t="n">
        <v>0.0</v>
      </c>
      <c r="AI59" s="112" t="n">
        <v>0.0</v>
      </c>
      <c r="AJ59" s="54">
        <f>AG59+AH59-AI59</f>
      </c>
      <c r="AK59" s="111" t="n">
        <v>0.0</v>
      </c>
      <c r="AL59" s="112" t="n">
        <v>0.0</v>
      </c>
      <c r="AM59" s="54">
        <f>AJ59+AK59-AL59</f>
      </c>
      <c r="AN59" s="44">
        <f>SUM(D59+G59+J59+M59+P59+S59+V59+Y59+AB59+AE59+AH59+AK59)</f>
      </c>
      <c r="AO59" s="45">
        <f>SUM(E59+H59+K59+N59+Q59+T59+W59+Z59+AC59+AF59+AI59+AL59)</f>
      </c>
      <c r="AP59" s="49">
        <f>C59+AN59-AO59</f>
      </c>
      <c r="AQ59" s="4"/>
    </row>
    <row r="60" hidden="true">
      <c r="A60" s="50" t="s">
        <v>34</v>
      </c>
      <c r="B60" s="51"/>
      <c r="C60" s="43" t="n">
        <v>0.0</v>
      </c>
      <c r="D60" s="111" t="n">
        <v>0.0</v>
      </c>
      <c r="E60" s="112" t="n">
        <v>0.0</v>
      </c>
      <c r="F60" s="54">
        <f>C60+D60-E60</f>
      </c>
      <c r="G60" s="111" t="n">
        <v>0.0</v>
      </c>
      <c r="H60" s="112" t="n">
        <v>0.0</v>
      </c>
      <c r="I60" s="54">
        <f>F60+G60-H60</f>
      </c>
      <c r="J60" s="111" t="n">
        <v>0.0</v>
      </c>
      <c r="K60" s="112" t="n">
        <v>0.0</v>
      </c>
      <c r="L60" s="54">
        <f>I60+J60-K60</f>
      </c>
      <c r="M60" s="111" t="n">
        <v>0.0</v>
      </c>
      <c r="N60" s="112" t="n">
        <v>0.0</v>
      </c>
      <c r="O60" s="54">
        <f>L60+M60-N60</f>
      </c>
      <c r="P60" s="111" t="n">
        <v>0.0</v>
      </c>
      <c r="Q60" s="112" t="n">
        <v>0.0</v>
      </c>
      <c r="R60" s="54">
        <f>O60+P60-Q60</f>
      </c>
      <c r="S60" s="111" t="n">
        <v>0.0</v>
      </c>
      <c r="T60" s="112" t="n">
        <v>0.0</v>
      </c>
      <c r="U60" s="54">
        <f>R60+S60-T60</f>
      </c>
      <c r="V60" s="111" t="n">
        <v>0.0</v>
      </c>
      <c r="W60" s="112" t="n">
        <v>0.0</v>
      </c>
      <c r="X60" s="54">
        <f>U60+V60-W60</f>
      </c>
      <c r="Y60" s="111" t="n">
        <v>0.0</v>
      </c>
      <c r="Z60" s="112" t="n">
        <v>0.0</v>
      </c>
      <c r="AA60" s="54">
        <f>X60+Y60-Z60</f>
      </c>
      <c r="AB60" s="111" t="n">
        <v>0.0</v>
      </c>
      <c r="AC60" s="112" t="n">
        <v>0.0</v>
      </c>
      <c r="AD60" s="54">
        <f>AA60+AB60-AC60</f>
      </c>
      <c r="AE60" s="111" t="n">
        <v>0.0</v>
      </c>
      <c r="AF60" s="112" t="n">
        <v>0.0</v>
      </c>
      <c r="AG60" s="54">
        <f>AD60+AE60-AF60</f>
      </c>
      <c r="AH60" s="111" t="n">
        <v>0.0</v>
      </c>
      <c r="AI60" s="112" t="n">
        <v>0.0</v>
      </c>
      <c r="AJ60" s="54">
        <f>AG60+AH60-AI60</f>
      </c>
      <c r="AK60" s="111" t="n">
        <v>0.0</v>
      </c>
      <c r="AL60" s="112" t="n">
        <v>0.0</v>
      </c>
      <c r="AM60" s="54">
        <f>AJ60+AK60-AL60</f>
      </c>
      <c r="AN60" s="44">
        <f>SUM(D60+G60+J60+M60+P60+S60+V60+Y60+AB60+AE60+AH60+AK60)</f>
      </c>
      <c r="AO60" s="45">
        <f>SUM(E60+H60+K60+N60+Q60+T60+W60+Z60+AC60+AF60+AI60+AL60)</f>
      </c>
      <c r="AP60" s="49">
        <f>C60+AN60-AO60</f>
      </c>
      <c r="AQ60" s="4"/>
    </row>
    <row r="61" hidden="true">
      <c r="A61" s="50" t="s">
        <v>35</v>
      </c>
      <c r="B61" s="51"/>
      <c r="C61" s="43" t="n">
        <v>0.0</v>
      </c>
      <c r="D61" s="111" t="n">
        <v>0.0</v>
      </c>
      <c r="E61" s="112" t="n">
        <v>0.0</v>
      </c>
      <c r="F61" s="54">
        <f>C61+D61-E61</f>
      </c>
      <c r="G61" s="111" t="n">
        <v>0.0</v>
      </c>
      <c r="H61" s="112" t="n">
        <v>0.0</v>
      </c>
      <c r="I61" s="54">
        <f>F61+G61-H61</f>
      </c>
      <c r="J61" s="111" t="n">
        <v>0.0</v>
      </c>
      <c r="K61" s="112" t="n">
        <v>0.0</v>
      </c>
      <c r="L61" s="54">
        <f>I61+J61-K61</f>
      </c>
      <c r="M61" s="111" t="n">
        <v>0.0</v>
      </c>
      <c r="N61" s="112" t="n">
        <v>0.0</v>
      </c>
      <c r="O61" s="54">
        <f>L61+M61-N61</f>
      </c>
      <c r="P61" s="111" t="n">
        <v>0.0</v>
      </c>
      <c r="Q61" s="112" t="n">
        <v>0.0</v>
      </c>
      <c r="R61" s="54">
        <f>O61+P61-Q61</f>
      </c>
      <c r="S61" s="111" t="n">
        <v>0.0</v>
      </c>
      <c r="T61" s="112" t="n">
        <v>0.0</v>
      </c>
      <c r="U61" s="54">
        <f>R61+S61-T61</f>
      </c>
      <c r="V61" s="111" t="n">
        <v>0.0</v>
      </c>
      <c r="W61" s="112" t="n">
        <v>0.0</v>
      </c>
      <c r="X61" s="54">
        <f>U61+V61-W61</f>
      </c>
      <c r="Y61" s="111" t="n">
        <v>0.0</v>
      </c>
      <c r="Z61" s="112" t="n">
        <v>0.0</v>
      </c>
      <c r="AA61" s="54">
        <f>X61+Y61-Z61</f>
      </c>
      <c r="AB61" s="111" t="n">
        <v>0.0</v>
      </c>
      <c r="AC61" s="112" t="n">
        <v>0.0</v>
      </c>
      <c r="AD61" s="54">
        <f>AA61+AB61-AC61</f>
      </c>
      <c r="AE61" s="111" t="n">
        <v>0.0</v>
      </c>
      <c r="AF61" s="112" t="n">
        <v>0.0</v>
      </c>
      <c r="AG61" s="54">
        <f>AD61+AE61-AF61</f>
      </c>
      <c r="AH61" s="111" t="n">
        <v>0.0</v>
      </c>
      <c r="AI61" s="112" t="n">
        <v>0.0</v>
      </c>
      <c r="AJ61" s="54">
        <f>AG61+AH61-AI61</f>
      </c>
      <c r="AK61" s="111" t="n">
        <v>0.0</v>
      </c>
      <c r="AL61" s="112" t="n">
        <v>0.0</v>
      </c>
      <c r="AM61" s="54">
        <f>AJ61+AK61-AL61</f>
      </c>
      <c r="AN61" s="44">
        <f>SUM(D61+G61+J61+M61+P61+S61+V61+Y61+AB61+AE61+AH61+AK61)</f>
      </c>
      <c r="AO61" s="45">
        <f>SUM(E61+H61+K61+N61+Q61+T61+W61+Z61+AC61+AF61+AI61+AL61)</f>
      </c>
      <c r="AP61" s="49">
        <f>C61+AN61-AO61</f>
      </c>
      <c r="AQ61" s="4"/>
    </row>
    <row r="62" hidden="true">
      <c r="A62" s="77" t="s">
        <v>36</v>
      </c>
      <c r="B62" s="78"/>
      <c r="C62" s="43" t="n">
        <v>0.0</v>
      </c>
      <c r="D62" s="113" t="n">
        <v>0.0</v>
      </c>
      <c r="E62" s="114" t="n">
        <v>0.0</v>
      </c>
      <c r="F62" s="79">
        <f>C62+D62-E62</f>
      </c>
      <c r="G62" s="113" t="n">
        <v>0.0</v>
      </c>
      <c r="H62" s="114" t="n">
        <v>0.0</v>
      </c>
      <c r="I62" s="79">
        <f>F62+G62-H62</f>
      </c>
      <c r="J62" s="113" t="n">
        <v>0.0</v>
      </c>
      <c r="K62" s="114" t="n">
        <v>0.0</v>
      </c>
      <c r="L62" s="79">
        <f>I62+J62-K62</f>
      </c>
      <c r="M62" s="113" t="n">
        <v>0.0</v>
      </c>
      <c r="N62" s="114" t="n">
        <v>0.0</v>
      </c>
      <c r="O62" s="79">
        <f>L62+M62-N62</f>
      </c>
      <c r="P62" s="113" t="n">
        <v>0.0</v>
      </c>
      <c r="Q62" s="114" t="n">
        <v>0.0</v>
      </c>
      <c r="R62" s="79">
        <f>O62+P62-Q62</f>
      </c>
      <c r="S62" s="113" t="n">
        <v>0.0</v>
      </c>
      <c r="T62" s="114" t="n">
        <v>0.0</v>
      </c>
      <c r="U62" s="79">
        <f>R62+S62-T62</f>
      </c>
      <c r="V62" s="113" t="n">
        <v>0.0</v>
      </c>
      <c r="W62" s="114" t="n">
        <v>0.0</v>
      </c>
      <c r="X62" s="79">
        <f>U62+V62-W62</f>
      </c>
      <c r="Y62" s="113" t="n">
        <v>0.0</v>
      </c>
      <c r="Z62" s="114" t="n">
        <v>0.0</v>
      </c>
      <c r="AA62" s="79">
        <f>X62+Y62-Z62</f>
      </c>
      <c r="AB62" s="113" t="n">
        <v>0.0</v>
      </c>
      <c r="AC62" s="114" t="n">
        <v>0.0</v>
      </c>
      <c r="AD62" s="79">
        <f>AA62+AB62-AC62</f>
      </c>
      <c r="AE62" s="113" t="n">
        <v>0.0</v>
      </c>
      <c r="AF62" s="114" t="n">
        <v>0.0</v>
      </c>
      <c r="AG62" s="79">
        <f>AD62+AE62-AF62</f>
      </c>
      <c r="AH62" s="113" t="n">
        <v>0.0</v>
      </c>
      <c r="AI62" s="114" t="n">
        <v>0.0</v>
      </c>
      <c r="AJ62" s="79">
        <f>AG62+AH62-AI62</f>
      </c>
      <c r="AK62" s="113" t="n">
        <v>0.0</v>
      </c>
      <c r="AL62" s="114" t="n">
        <v>0.0</v>
      </c>
      <c r="AM62" s="79">
        <f>AJ62+AK62-AL62</f>
      </c>
      <c r="AN62" s="82">
        <f>SUM(D62+G62+J62+M62+P62+S62+V62+Y62+AB62+AE62+AH62+AK62)</f>
      </c>
      <c r="AO62" s="83">
        <f>SUM(E62+H62+K62+N62+Q62+T62+W62+Z62+AC62+AF62+AI62+AL62)</f>
      </c>
      <c r="AP62" s="84">
        <f>C62+AN62-AO62</f>
      </c>
      <c r="AQ62" s="4"/>
    </row>
    <row r="63" hidden="true">
      <c r="A63" s="36" t="s">
        <v>37</v>
      </c>
      <c r="B63" s="63"/>
      <c r="C63" s="64">
        <f>SUM(C57:C62)</f>
      </c>
      <c r="D63" s="64">
        <f>SUM(D57:D62)</f>
      </c>
      <c r="E63" s="64">
        <f>SUM(E57:E62)</f>
      </c>
      <c r="F63" s="64">
        <f>SUM(F57:F62)</f>
      </c>
      <c r="G63" s="64">
        <f>SUM(G57:G62)</f>
      </c>
      <c r="H63" s="64">
        <f>SUM(H57:H62)</f>
      </c>
      <c r="I63" s="64">
        <f>SUM(I57:I62)</f>
      </c>
      <c r="J63" s="64">
        <f>SUM(J57:J62)</f>
      </c>
      <c r="K63" s="64">
        <f>SUM(K57:K62)</f>
      </c>
      <c r="L63" s="64">
        <f>SUM(L57:L62)</f>
      </c>
      <c r="M63" s="64">
        <f>SUM(M57:M62)</f>
      </c>
      <c r="N63" s="64">
        <f>SUM(N57:N62)</f>
      </c>
      <c r="O63" s="64">
        <f>SUM(O57:O62)</f>
      </c>
      <c r="P63" s="64">
        <f>SUM(P57:P62)</f>
      </c>
      <c r="Q63" s="64">
        <f>SUM(Q57:Q62)</f>
      </c>
      <c r="R63" s="64">
        <f>SUM(R57:R62)</f>
      </c>
      <c r="S63" s="64">
        <f>SUM(S57:S62)</f>
      </c>
      <c r="T63" s="64">
        <f>SUM(T57:T62)</f>
      </c>
      <c r="U63" s="64">
        <f>SUM(U57:U62)</f>
      </c>
      <c r="V63" s="64">
        <f>SUM(V57:V62)</f>
      </c>
      <c r="W63" s="64">
        <f>SUM(W57:W62)</f>
      </c>
      <c r="X63" s="64">
        <f>SUM(X57:X62)</f>
      </c>
      <c r="Y63" s="64">
        <f>SUM(Y57:Y62)</f>
      </c>
      <c r="Z63" s="64">
        <f>SUM(Z57:Z62)</f>
      </c>
      <c r="AA63" s="64">
        <f>SUM(AA57:AA62)</f>
      </c>
      <c r="AB63" s="64">
        <f>SUM(AB57:AB62)</f>
      </c>
      <c r="AC63" s="64">
        <f>SUM(AC57:AC62)</f>
      </c>
      <c r="AD63" s="64">
        <f>SUM(AD57:AD62)</f>
      </c>
      <c r="AE63" s="64">
        <f>SUM(AE57:AE62)</f>
      </c>
      <c r="AF63" s="64">
        <f>SUM(AF57:AF62)</f>
      </c>
      <c r="AG63" s="64">
        <f>SUM(AG57:AG62)</f>
      </c>
      <c r="AH63" s="64">
        <f>SUM(AH57:AH62)</f>
      </c>
      <c r="AI63" s="64">
        <f>SUM(AI57:AI62)</f>
      </c>
      <c r="AJ63" s="64">
        <f>SUM(AJ57:AJ62)</f>
      </c>
      <c r="AK63" s="64">
        <f>SUM(AK57:AK62)</f>
      </c>
      <c r="AL63" s="64">
        <f>SUM(AL57:AL62)</f>
      </c>
      <c r="AM63" s="64">
        <f>SUM(AM57:AM62)</f>
      </c>
      <c r="AN63" s="64">
        <f>SUM(AN57:AN62)</f>
      </c>
      <c r="AO63" s="64">
        <f>SUM(AO57:AO62)</f>
      </c>
      <c r="AP63" s="66">
        <f>SUM(AP57:AP62)</f>
      </c>
      <c r="AQ63" s="4"/>
    </row>
    <row r="64" hidden="true">
      <c r="A64" s="36" t="s">
        <v>44</v>
      </c>
      <c r="B64" s="63"/>
      <c r="C64" s="64">
        <f>C56+C63</f>
      </c>
      <c r="D64" s="64">
        <f>D56+D63</f>
      </c>
      <c r="E64" s="64">
        <f>E56+E63</f>
      </c>
      <c r="F64" s="64">
        <f>F56+F63</f>
      </c>
      <c r="G64" s="64">
        <f>G56+G63</f>
      </c>
      <c r="H64" s="64">
        <f>H56+H63</f>
      </c>
      <c r="I64" s="64">
        <f>I56+I63</f>
      </c>
      <c r="J64" s="64">
        <f>J56+J63</f>
      </c>
      <c r="K64" s="64">
        <f>K56+K63</f>
      </c>
      <c r="L64" s="64">
        <f>L56+L63</f>
      </c>
      <c r="M64" s="64">
        <f>M56+M63</f>
      </c>
      <c r="N64" s="64">
        <f>N56+N63</f>
      </c>
      <c r="O64" s="64">
        <f>O56+O63</f>
      </c>
      <c r="P64" s="64">
        <f>P56+P63</f>
      </c>
      <c r="Q64" s="64">
        <f>Q56+Q63</f>
      </c>
      <c r="R64" s="64">
        <f>R56+R63</f>
      </c>
      <c r="S64" s="64">
        <f>S56+S63</f>
      </c>
      <c r="T64" s="64">
        <f>T56+T63</f>
      </c>
      <c r="U64" s="64">
        <f>U56+U63</f>
      </c>
      <c r="V64" s="64">
        <f>V56+V63</f>
      </c>
      <c r="W64" s="64">
        <f>W56+W63</f>
      </c>
      <c r="X64" s="64">
        <f>X56+X63</f>
      </c>
      <c r="Y64" s="64">
        <f>Y56+Y63</f>
      </c>
      <c r="Z64" s="64">
        <f>Z56+Z63</f>
      </c>
      <c r="AA64" s="64">
        <f>AA56+AA63</f>
      </c>
      <c r="AB64" s="64">
        <f>AB56+AB63</f>
      </c>
      <c r="AC64" s="64">
        <f>AC56+AC63</f>
      </c>
      <c r="AD64" s="64">
        <f>AD56+AD63</f>
      </c>
      <c r="AE64" s="64">
        <f>AE56+AE63</f>
      </c>
      <c r="AF64" s="64">
        <f>AF56+AF63</f>
      </c>
      <c r="AG64" s="64">
        <f>AG56+AG63</f>
      </c>
      <c r="AH64" s="64">
        <f>AH56+AH63</f>
      </c>
      <c r="AI64" s="64">
        <f>AI56+AI63</f>
      </c>
      <c r="AJ64" s="64">
        <f>AJ56+AJ63</f>
      </c>
      <c r="AK64" s="64">
        <f>AK56+AK63</f>
      </c>
      <c r="AL64" s="64">
        <f>AL56+AL63</f>
      </c>
      <c r="AM64" s="64">
        <f>AM56+AM63</f>
      </c>
      <c r="AN64" s="64">
        <f>AN56+AN63</f>
      </c>
      <c r="AO64" s="64">
        <f>AO56+AO63</f>
      </c>
      <c r="AP64" s="66">
        <f>AP56+AP63</f>
      </c>
      <c r="AQ64" s="4"/>
    </row>
    <row r="65" hidden="true">
      <c r="A65" s="36" t="s">
        <v>45</v>
      </c>
      <c r="B65" s="37"/>
      <c r="C65" s="105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7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8"/>
      <c r="AI65" s="108"/>
      <c r="AJ65" s="106"/>
      <c r="AK65" s="106"/>
      <c r="AL65" s="106"/>
      <c r="AM65" s="106"/>
      <c r="AN65" s="106"/>
      <c r="AO65" s="106"/>
      <c r="AP65" s="106"/>
      <c r="AQ65" s="4"/>
    </row>
    <row r="66" hidden="true">
      <c r="A66" s="41" t="s">
        <v>26</v>
      </c>
      <c r="B66" s="42"/>
      <c r="C66" s="43" t="n">
        <v>0.0</v>
      </c>
      <c r="D66" s="109" t="n">
        <v>0.0</v>
      </c>
      <c r="E66" s="110" t="n">
        <v>0.0</v>
      </c>
      <c r="F66" s="46">
        <f>C66+D66-E66</f>
      </c>
      <c r="G66" s="109" t="n">
        <v>0.0</v>
      </c>
      <c r="H66" s="110" t="n">
        <v>0.0</v>
      </c>
      <c r="I66" s="46">
        <f>F66+G66-H66</f>
      </c>
      <c r="J66" s="109" t="n">
        <v>0.0</v>
      </c>
      <c r="K66" s="110" t="n">
        <v>0.0</v>
      </c>
      <c r="L66" s="46">
        <f>I66+J66-K66</f>
      </c>
      <c r="M66" s="109" t="n">
        <v>0.0</v>
      </c>
      <c r="N66" s="110" t="n">
        <v>0.0</v>
      </c>
      <c r="O66" s="46">
        <f>L66+M66-N66</f>
      </c>
      <c r="P66" s="109" t="n">
        <v>0.0</v>
      </c>
      <c r="Q66" s="110" t="n">
        <v>0.0</v>
      </c>
      <c r="R66" s="46">
        <f>O66+P66-Q66</f>
      </c>
      <c r="S66" s="109" t="n">
        <v>0.0</v>
      </c>
      <c r="T66" s="110" t="n">
        <v>0.0</v>
      </c>
      <c r="U66" s="46">
        <f>R66+S66-T66</f>
      </c>
      <c r="V66" s="109" t="n">
        <v>0.0</v>
      </c>
      <c r="W66" s="110" t="n">
        <v>0.0</v>
      </c>
      <c r="X66" s="46">
        <f>U66+V66-W66</f>
      </c>
      <c r="Y66" s="109" t="n">
        <v>0.0</v>
      </c>
      <c r="Z66" s="110" t="n">
        <v>0.0</v>
      </c>
      <c r="AA66" s="46">
        <f>X66+Y66-Z66</f>
      </c>
      <c r="AB66" s="109" t="n">
        <v>0.0</v>
      </c>
      <c r="AC66" s="110" t="n">
        <v>0.0</v>
      </c>
      <c r="AD66" s="46">
        <f>AA66+AB66-AC66</f>
      </c>
      <c r="AE66" s="109" t="n">
        <v>0.0</v>
      </c>
      <c r="AF66" s="110" t="n">
        <v>0.0</v>
      </c>
      <c r="AG66" s="46">
        <f>AD66+AE66-AF66</f>
      </c>
      <c r="AH66" s="109" t="n">
        <v>0.0</v>
      </c>
      <c r="AI66" s="110" t="n">
        <v>0.0</v>
      </c>
      <c r="AJ66" s="46">
        <f>AG66+AH66-AI66</f>
      </c>
      <c r="AK66" s="109" t="n">
        <v>0.0</v>
      </c>
      <c r="AL66" s="110" t="n">
        <v>0.0</v>
      </c>
      <c r="AM66" s="46">
        <f>AJ66+AK66-AL66</f>
      </c>
      <c r="AN66" s="44">
        <f>SUM(D66+G66+J66+M66+P66+S66+V66+Y66+AB66+AE66+AH66+AK66)</f>
      </c>
      <c r="AO66" s="45">
        <f>SUM(E66+H66+K66+N66+Q66+T66+W66+Z66+AC66+AF66+AI66+AL66)</f>
      </c>
      <c r="AP66" s="49">
        <f>C66+AN66-AO66</f>
      </c>
      <c r="AQ66" s="4"/>
    </row>
    <row r="67" hidden="true">
      <c r="A67" s="50" t="s">
        <v>27</v>
      </c>
      <c r="B67" s="51"/>
      <c r="C67" s="43" t="n">
        <v>0.0</v>
      </c>
      <c r="D67" s="111" t="n">
        <v>0.0</v>
      </c>
      <c r="E67" s="112" t="n">
        <v>0.0</v>
      </c>
      <c r="F67" s="54">
        <f>C67+D67-E67</f>
      </c>
      <c r="G67" s="111" t="n">
        <v>0.0</v>
      </c>
      <c r="H67" s="112" t="n">
        <v>0.0</v>
      </c>
      <c r="I67" s="54">
        <f>F67+G67-H67</f>
      </c>
      <c r="J67" s="111" t="n">
        <v>0.0</v>
      </c>
      <c r="K67" s="112" t="n">
        <v>0.0</v>
      </c>
      <c r="L67" s="54">
        <f>I67+J67-K67</f>
      </c>
      <c r="M67" s="111" t="n">
        <v>0.0</v>
      </c>
      <c r="N67" s="112" t="n">
        <v>0.0</v>
      </c>
      <c r="O67" s="54">
        <f>L67+M67-N67</f>
      </c>
      <c r="P67" s="111" t="n">
        <v>0.0</v>
      </c>
      <c r="Q67" s="112" t="n">
        <v>0.0</v>
      </c>
      <c r="R67" s="54">
        <f>O67+P67-Q67</f>
      </c>
      <c r="S67" s="111" t="n">
        <v>0.0</v>
      </c>
      <c r="T67" s="112" t="n">
        <v>0.0</v>
      </c>
      <c r="U67" s="54">
        <f>R67+S67-T67</f>
      </c>
      <c r="V67" s="111" t="n">
        <v>0.0</v>
      </c>
      <c r="W67" s="112" t="n">
        <v>0.0</v>
      </c>
      <c r="X67" s="54">
        <f>U67+V67-W67</f>
      </c>
      <c r="Y67" s="111" t="n">
        <v>0.0</v>
      </c>
      <c r="Z67" s="112" t="n">
        <v>0.0</v>
      </c>
      <c r="AA67" s="54">
        <f>X67+Y67-Z67</f>
      </c>
      <c r="AB67" s="111" t="n">
        <v>0.0</v>
      </c>
      <c r="AC67" s="112" t="n">
        <v>0.0</v>
      </c>
      <c r="AD67" s="54">
        <f>AA67+AB67-AC67</f>
      </c>
      <c r="AE67" s="111" t="n">
        <v>0.0</v>
      </c>
      <c r="AF67" s="112" t="n">
        <v>0.0</v>
      </c>
      <c r="AG67" s="54">
        <f>AD67+AE67-AF67</f>
      </c>
      <c r="AH67" s="111" t="n">
        <v>0.0</v>
      </c>
      <c r="AI67" s="112" t="n">
        <v>0.0</v>
      </c>
      <c r="AJ67" s="54">
        <f>AG67+AH67-AI67</f>
      </c>
      <c r="AK67" s="111" t="n">
        <v>0.0</v>
      </c>
      <c r="AL67" s="112" t="n">
        <v>0.0</v>
      </c>
      <c r="AM67" s="54">
        <f>AJ67+AK67-AL67</f>
      </c>
      <c r="AN67" s="44">
        <f>SUM(D67+G67+J67+M67+P67+S67+V67+Y67+AB67+AE67+AH67+AK67)</f>
      </c>
      <c r="AO67" s="45">
        <f>SUM(E67+H67+K67+N67+Q67+T67+W67+Z67+AC67+AF67+AI67+AL67)</f>
      </c>
      <c r="AP67" s="49">
        <f>C67+AN67-AO67</f>
      </c>
      <c r="AQ67" s="4"/>
    </row>
    <row r="68" hidden="true">
      <c r="A68" s="50" t="s">
        <v>28</v>
      </c>
      <c r="B68" s="51"/>
      <c r="C68" s="43" t="n">
        <v>0.0</v>
      </c>
      <c r="D68" s="111" t="n">
        <v>0.0</v>
      </c>
      <c r="E68" s="112" t="n">
        <v>0.0</v>
      </c>
      <c r="F68" s="54">
        <f>C68+D68-E68</f>
      </c>
      <c r="G68" s="111" t="n">
        <v>0.0</v>
      </c>
      <c r="H68" s="112" t="n">
        <v>0.0</v>
      </c>
      <c r="I68" s="54">
        <f>F68+G68-H68</f>
      </c>
      <c r="J68" s="111" t="n">
        <v>0.0</v>
      </c>
      <c r="K68" s="112" t="n">
        <v>0.0</v>
      </c>
      <c r="L68" s="54">
        <f>I68+J68-K68</f>
      </c>
      <c r="M68" s="111" t="n">
        <v>0.0</v>
      </c>
      <c r="N68" s="112" t="n">
        <v>0.0</v>
      </c>
      <c r="O68" s="54">
        <f>L68+M68-N68</f>
      </c>
      <c r="P68" s="111" t="n">
        <v>0.0</v>
      </c>
      <c r="Q68" s="112" t="n">
        <v>0.0</v>
      </c>
      <c r="R68" s="54">
        <f>O68+P68-Q68</f>
      </c>
      <c r="S68" s="111" t="n">
        <v>0.0</v>
      </c>
      <c r="T68" s="112" t="n">
        <v>0.0</v>
      </c>
      <c r="U68" s="54">
        <f>R68+S68-T68</f>
      </c>
      <c r="V68" s="111" t="n">
        <v>0.0</v>
      </c>
      <c r="W68" s="112" t="n">
        <v>0.0</v>
      </c>
      <c r="X68" s="54">
        <f>U68+V68-W68</f>
      </c>
      <c r="Y68" s="111" t="n">
        <v>0.0</v>
      </c>
      <c r="Z68" s="112" t="n">
        <v>0.0</v>
      </c>
      <c r="AA68" s="54">
        <f>X68+Y68-Z68</f>
      </c>
      <c r="AB68" s="111" t="n">
        <v>0.0</v>
      </c>
      <c r="AC68" s="112" t="n">
        <v>0.0</v>
      </c>
      <c r="AD68" s="54">
        <f>AA68+AB68-AC68</f>
      </c>
      <c r="AE68" s="111" t="n">
        <v>0.0</v>
      </c>
      <c r="AF68" s="112" t="n">
        <v>0.0</v>
      </c>
      <c r="AG68" s="54">
        <f>AD68+AE68-AF68</f>
      </c>
      <c r="AH68" s="111" t="n">
        <v>0.0</v>
      </c>
      <c r="AI68" s="112" t="n">
        <v>0.0</v>
      </c>
      <c r="AJ68" s="54">
        <f>AG68+AH68-AI68</f>
      </c>
      <c r="AK68" s="111" t="n">
        <v>0.0</v>
      </c>
      <c r="AL68" s="112" t="n">
        <v>0.0</v>
      </c>
      <c r="AM68" s="54">
        <f>AJ68+AK68-AL68</f>
      </c>
      <c r="AN68" s="44">
        <f>SUM(D68+G68+J68+M68+P68+S68+V68+Y68+AB68+AE68+AH68+AK68)</f>
      </c>
      <c r="AO68" s="45">
        <f>SUM(E68+H68+K68+N68+Q68+T68+W68+Z68+AC68+AF68+AI68+AL68)</f>
      </c>
      <c r="AP68" s="49">
        <f>C68+AN68-AO68</f>
      </c>
      <c r="AQ68" s="4"/>
    </row>
    <row r="69" hidden="true">
      <c r="A69" s="50" t="s">
        <v>29</v>
      </c>
      <c r="B69" s="51"/>
      <c r="C69" s="43" t="n">
        <v>0.0</v>
      </c>
      <c r="D69" s="113" t="n">
        <v>0.0</v>
      </c>
      <c r="E69" s="114" t="n">
        <v>0.0</v>
      </c>
      <c r="F69" s="54">
        <f>C69+D69-E69</f>
      </c>
      <c r="G69" s="113" t="n">
        <v>0.0</v>
      </c>
      <c r="H69" s="114" t="n">
        <v>0.0</v>
      </c>
      <c r="I69" s="54">
        <f>F69+G69-H69</f>
      </c>
      <c r="J69" s="113" t="n">
        <v>0.0</v>
      </c>
      <c r="K69" s="114" t="n">
        <v>0.0</v>
      </c>
      <c r="L69" s="54">
        <f>I69+J69-K69</f>
      </c>
      <c r="M69" s="113" t="n">
        <v>0.0</v>
      </c>
      <c r="N69" s="114" t="n">
        <v>0.0</v>
      </c>
      <c r="O69" s="54">
        <f>L69+M69-N69</f>
      </c>
      <c r="P69" s="113" t="n">
        <v>0.0</v>
      </c>
      <c r="Q69" s="114" t="n">
        <v>0.0</v>
      </c>
      <c r="R69" s="54">
        <f>O69+P69-Q69</f>
      </c>
      <c r="S69" s="113" t="n">
        <v>0.0</v>
      </c>
      <c r="T69" s="114" t="n">
        <v>0.0</v>
      </c>
      <c r="U69" s="54">
        <f>R69+S69-T69</f>
      </c>
      <c r="V69" s="113" t="n">
        <v>0.0</v>
      </c>
      <c r="W69" s="114" t="n">
        <v>0.0</v>
      </c>
      <c r="X69" s="54">
        <f>U69+V69-W69</f>
      </c>
      <c r="Y69" s="113" t="n">
        <v>0.0</v>
      </c>
      <c r="Z69" s="114" t="n">
        <v>0.0</v>
      </c>
      <c r="AA69" s="54">
        <f>X69+Y69-Z69</f>
      </c>
      <c r="AB69" s="113" t="n">
        <v>0.0</v>
      </c>
      <c r="AC69" s="114" t="n">
        <v>0.0</v>
      </c>
      <c r="AD69" s="54">
        <f>AA69+AB69-AC69</f>
      </c>
      <c r="AE69" s="113" t="n">
        <v>0.0</v>
      </c>
      <c r="AF69" s="114" t="n">
        <v>0.0</v>
      </c>
      <c r="AG69" s="54">
        <f>AD69+AE69-AF69</f>
      </c>
      <c r="AH69" s="113" t="n">
        <v>0.0</v>
      </c>
      <c r="AI69" s="114" t="n">
        <v>0.0</v>
      </c>
      <c r="AJ69" s="54">
        <f>AG69+AH69-AI69</f>
      </c>
      <c r="AK69" s="113" t="n">
        <v>0.0</v>
      </c>
      <c r="AL69" s="114" t="n">
        <v>0.0</v>
      </c>
      <c r="AM69" s="54">
        <f>AJ69+AK69-AL69</f>
      </c>
      <c r="AN69" s="44">
        <f>SUM(D69+G69+J69+M69+P69+S69+V69+Y69+AB69+AE69+AH69+AK69)</f>
      </c>
      <c r="AO69" s="45">
        <f>SUM(E69+H69+K69+N69+Q69+T69+W69+Z69+AC69+AF69+AI69+AL69)</f>
      </c>
      <c r="AP69" s="49">
        <f>C69+AN69-AO69</f>
      </c>
      <c r="AQ69" s="4"/>
    </row>
    <row r="70" hidden="true">
      <c r="A70" s="36" t="s">
        <v>30</v>
      </c>
      <c r="B70" s="63"/>
      <c r="C70" s="64">
        <f>SUM(C66:C69)</f>
      </c>
      <c r="D70" s="65">
        <f>SUM(D66:D69)</f>
      </c>
      <c r="E70" s="65">
        <f>SUM(E66:E69)</f>
      </c>
      <c r="F70" s="64">
        <f>SUM(F66:F69)</f>
      </c>
      <c r="G70" s="65">
        <f>SUM(G66:G69)</f>
      </c>
      <c r="H70" s="65">
        <f>SUM(H66:H69)</f>
      </c>
      <c r="I70" s="64">
        <f>SUM(I66:I69)</f>
      </c>
      <c r="J70" s="65">
        <f>SUM(J66:J69)</f>
      </c>
      <c r="K70" s="65">
        <f>SUM(K66:K69)</f>
      </c>
      <c r="L70" s="64">
        <f>SUM(L66:L69)</f>
      </c>
      <c r="M70" s="65">
        <f>SUM(M66:M69)</f>
      </c>
      <c r="N70" s="65">
        <f>SUM(N66:N69)</f>
      </c>
      <c r="O70" s="64">
        <f>SUM(O66:O69)</f>
      </c>
      <c r="P70" s="65">
        <f>SUM(P66:P69)</f>
      </c>
      <c r="Q70" s="65">
        <f>SUM(Q66:Q69)</f>
      </c>
      <c r="R70" s="64">
        <f>SUM(R66:R69)</f>
      </c>
      <c r="S70" s="65">
        <f>SUM(S66:S69)</f>
      </c>
      <c r="T70" s="65">
        <f>SUM(T66:T69)</f>
      </c>
      <c r="U70" s="64">
        <f>SUM(U66:U69)</f>
      </c>
      <c r="V70" s="65">
        <f>SUM(V66:V69)</f>
      </c>
      <c r="W70" s="65">
        <f>SUM(W66:W69)</f>
      </c>
      <c r="X70" s="64">
        <f>SUM(X66:X69)</f>
      </c>
      <c r="Y70" s="65">
        <f>SUM(Y66:Y69)</f>
      </c>
      <c r="Z70" s="65">
        <f>SUM(Z66:Z69)</f>
      </c>
      <c r="AA70" s="64">
        <f>SUM(AA66:AA69)</f>
      </c>
      <c r="AB70" s="65">
        <f>SUM(AB66:AB69)</f>
      </c>
      <c r="AC70" s="65">
        <f>SUM(AC66:AC69)</f>
      </c>
      <c r="AD70" s="64">
        <f>SUM(AD66:AD69)</f>
      </c>
      <c r="AE70" s="65">
        <f>SUM(AE66:AE69)</f>
      </c>
      <c r="AF70" s="65">
        <f>SUM(AF66:AF69)</f>
      </c>
      <c r="AG70" s="64">
        <f>SUM(AG66:AG69)</f>
      </c>
      <c r="AH70" s="65">
        <f>SUM(AH66:AH69)</f>
      </c>
      <c r="AI70" s="65">
        <f>SUM(AI66:AI69)</f>
      </c>
      <c r="AJ70" s="64">
        <f>SUM(AJ66:AJ69)</f>
      </c>
      <c r="AK70" s="65">
        <f>SUM(AK66:AK69)</f>
      </c>
      <c r="AL70" s="65">
        <f>SUM(AL66:AL69)</f>
      </c>
      <c r="AM70" s="64">
        <f>SUM(AM66:AM69)</f>
      </c>
      <c r="AN70" s="64">
        <f>SUM(AN66:AN69)</f>
      </c>
      <c r="AO70" s="64">
        <f>SUM(AO66:AO69)</f>
      </c>
      <c r="AP70" s="66">
        <f>SUM(AP66:AP69)</f>
      </c>
      <c r="AQ70" s="4"/>
    </row>
    <row r="71" hidden="true">
      <c r="A71" s="50" t="s">
        <v>31</v>
      </c>
      <c r="B71" s="51"/>
      <c r="C71" s="43" t="n">
        <v>0.0</v>
      </c>
      <c r="D71" s="109" t="n">
        <v>0.0</v>
      </c>
      <c r="E71" s="110" t="n">
        <v>0.0</v>
      </c>
      <c r="F71" s="54">
        <f>C71+D71-E71</f>
      </c>
      <c r="G71" s="109" t="n">
        <v>0.0</v>
      </c>
      <c r="H71" s="110" t="n">
        <v>0.0</v>
      </c>
      <c r="I71" s="54">
        <f>F71+G71-H71</f>
      </c>
      <c r="J71" s="109" t="n">
        <v>0.0</v>
      </c>
      <c r="K71" s="110" t="n">
        <v>0.0</v>
      </c>
      <c r="L71" s="54">
        <f>I71+J71-K71</f>
      </c>
      <c r="M71" s="109" t="n">
        <v>0.0</v>
      </c>
      <c r="N71" s="110" t="n">
        <v>0.0</v>
      </c>
      <c r="O71" s="54">
        <f>L71+M71-N71</f>
      </c>
      <c r="P71" s="109" t="n">
        <v>0.0</v>
      </c>
      <c r="Q71" s="110" t="n">
        <v>0.0</v>
      </c>
      <c r="R71" s="54">
        <f>O71+P71-Q71</f>
      </c>
      <c r="S71" s="109" t="n">
        <v>0.0</v>
      </c>
      <c r="T71" s="110" t="n">
        <v>0.0</v>
      </c>
      <c r="U71" s="54">
        <f>R71+S71-T71</f>
      </c>
      <c r="V71" s="109" t="n">
        <v>0.0</v>
      </c>
      <c r="W71" s="110" t="n">
        <v>0.0</v>
      </c>
      <c r="X71" s="54">
        <f>U71+V71-W71</f>
      </c>
      <c r="Y71" s="109" t="n">
        <v>0.0</v>
      </c>
      <c r="Z71" s="110" t="n">
        <v>0.0</v>
      </c>
      <c r="AA71" s="54">
        <f>X71+Y71-Z71</f>
      </c>
      <c r="AB71" s="109" t="n">
        <v>0.0</v>
      </c>
      <c r="AC71" s="110" t="n">
        <v>0.0</v>
      </c>
      <c r="AD71" s="54">
        <f>AA71+AB71-AC71</f>
      </c>
      <c r="AE71" s="109" t="n">
        <v>0.0</v>
      </c>
      <c r="AF71" s="110" t="n">
        <v>0.0</v>
      </c>
      <c r="AG71" s="54">
        <f>AD71+AE71-AF71</f>
      </c>
      <c r="AH71" s="109" t="n">
        <v>0.0</v>
      </c>
      <c r="AI71" s="110" t="n">
        <v>0.0</v>
      </c>
      <c r="AJ71" s="54">
        <f>AG71+AH71-AI71</f>
      </c>
      <c r="AK71" s="109" t="n">
        <v>0.0</v>
      </c>
      <c r="AL71" s="110" t="n">
        <v>0.0</v>
      </c>
      <c r="AM71" s="54">
        <f>AJ71+AK71-AL71</f>
      </c>
      <c r="AN71" s="44">
        <f>SUM(D71+G71+J71+M71+P71+S71+V71+Y71+AB71+AE71+AH71+AK71)</f>
      </c>
      <c r="AO71" s="45">
        <f>SUM(E71+H71+K71+N71+Q71+T71+W71+Z71+AC71+AF71+AI71+AL71)</f>
      </c>
      <c r="AP71" s="49">
        <f>C71+AN71-AO71</f>
      </c>
      <c r="AQ71" s="4"/>
    </row>
    <row r="72" hidden="true">
      <c r="A72" s="50" t="s">
        <v>32</v>
      </c>
      <c r="B72" s="51"/>
      <c r="C72" s="43" t="n">
        <v>0.0</v>
      </c>
      <c r="D72" s="111" t="n">
        <v>0.0</v>
      </c>
      <c r="E72" s="112" t="n">
        <v>0.0</v>
      </c>
      <c r="F72" s="54">
        <f>C72+D72-E72</f>
      </c>
      <c r="G72" s="111" t="n">
        <v>0.0</v>
      </c>
      <c r="H72" s="112" t="n">
        <v>0.0</v>
      </c>
      <c r="I72" s="54">
        <f>F72+G72-H72</f>
      </c>
      <c r="J72" s="111" t="n">
        <v>0.0</v>
      </c>
      <c r="K72" s="112" t="n">
        <v>0.0</v>
      </c>
      <c r="L72" s="54">
        <f>I72+J72-K72</f>
      </c>
      <c r="M72" s="111" t="n">
        <v>0.0</v>
      </c>
      <c r="N72" s="112" t="n">
        <v>0.0</v>
      </c>
      <c r="O72" s="54">
        <f>L72+M72-N72</f>
      </c>
      <c r="P72" s="111" t="n">
        <v>0.0</v>
      </c>
      <c r="Q72" s="112" t="n">
        <v>0.0</v>
      </c>
      <c r="R72" s="54">
        <f>O72+P72-Q72</f>
      </c>
      <c r="S72" s="111" t="n">
        <v>0.0</v>
      </c>
      <c r="T72" s="112" t="n">
        <v>0.0</v>
      </c>
      <c r="U72" s="54">
        <f>R72+S72-T72</f>
      </c>
      <c r="V72" s="111" t="n">
        <v>0.0</v>
      </c>
      <c r="W72" s="112" t="n">
        <v>0.0</v>
      </c>
      <c r="X72" s="54">
        <f>U72+V72-W72</f>
      </c>
      <c r="Y72" s="111" t="n">
        <v>0.0</v>
      </c>
      <c r="Z72" s="112" t="n">
        <v>0.0</v>
      </c>
      <c r="AA72" s="54">
        <f>X72+Y72-Z72</f>
      </c>
      <c r="AB72" s="111" t="n">
        <v>0.0</v>
      </c>
      <c r="AC72" s="112" t="n">
        <v>0.0</v>
      </c>
      <c r="AD72" s="54">
        <f>AA72+AB72-AC72</f>
      </c>
      <c r="AE72" s="111" t="n">
        <v>0.0</v>
      </c>
      <c r="AF72" s="112" t="n">
        <v>0.0</v>
      </c>
      <c r="AG72" s="54">
        <f>AD72+AE72-AF72</f>
      </c>
      <c r="AH72" s="111" t="n">
        <v>0.0</v>
      </c>
      <c r="AI72" s="112" t="n">
        <v>0.0</v>
      </c>
      <c r="AJ72" s="54">
        <f>AG72+AH72-AI72</f>
      </c>
      <c r="AK72" s="111" t="n">
        <v>0.0</v>
      </c>
      <c r="AL72" s="112" t="n">
        <v>0.0</v>
      </c>
      <c r="AM72" s="54">
        <f>AJ72+AK72-AL72</f>
      </c>
      <c r="AN72" s="44">
        <f>SUM(D72+G72+J72+M72+P72+S72+V72+Y72+AB72+AE72+AH72+AK72)</f>
      </c>
      <c r="AO72" s="45">
        <f>SUM(E72+H72+K72+N72+Q72+T72+W72+Z72+AC72+AF72+AI72+AL72)</f>
      </c>
      <c r="AP72" s="49">
        <f>C72+AN72-AO72</f>
      </c>
      <c r="AQ72" s="4"/>
    </row>
    <row r="73" hidden="true">
      <c r="A73" s="50" t="s">
        <v>33</v>
      </c>
      <c r="B73" s="51"/>
      <c r="C73" s="43" t="n">
        <v>0.0</v>
      </c>
      <c r="D73" s="111" t="n">
        <v>0.0</v>
      </c>
      <c r="E73" s="112" t="n">
        <v>0.0</v>
      </c>
      <c r="F73" s="54">
        <f>C73+D73-E73</f>
      </c>
      <c r="G73" s="111" t="n">
        <v>0.0</v>
      </c>
      <c r="H73" s="112" t="n">
        <v>0.0</v>
      </c>
      <c r="I73" s="54">
        <f>F73+G73-H73</f>
      </c>
      <c r="J73" s="111" t="n">
        <v>0.0</v>
      </c>
      <c r="K73" s="112" t="n">
        <v>0.0</v>
      </c>
      <c r="L73" s="54">
        <f>I73+J73-K73</f>
      </c>
      <c r="M73" s="111" t="n">
        <v>0.0</v>
      </c>
      <c r="N73" s="112" t="n">
        <v>0.0</v>
      </c>
      <c r="O73" s="54">
        <f>L73+M73-N73</f>
      </c>
      <c r="P73" s="111" t="n">
        <v>0.0</v>
      </c>
      <c r="Q73" s="112" t="n">
        <v>0.0</v>
      </c>
      <c r="R73" s="54">
        <f>O73+P73-Q73</f>
      </c>
      <c r="S73" s="111" t="n">
        <v>0.0</v>
      </c>
      <c r="T73" s="112" t="n">
        <v>0.0</v>
      </c>
      <c r="U73" s="54">
        <f>R73+S73-T73</f>
      </c>
      <c r="V73" s="111" t="n">
        <v>0.0</v>
      </c>
      <c r="W73" s="112" t="n">
        <v>0.0</v>
      </c>
      <c r="X73" s="54">
        <f>U73+V73-W73</f>
      </c>
      <c r="Y73" s="111" t="n">
        <v>0.0</v>
      </c>
      <c r="Z73" s="112" t="n">
        <v>0.0</v>
      </c>
      <c r="AA73" s="54">
        <f>X73+Y73-Z73</f>
      </c>
      <c r="AB73" s="111" t="n">
        <v>0.0</v>
      </c>
      <c r="AC73" s="112" t="n">
        <v>0.0</v>
      </c>
      <c r="AD73" s="54">
        <f>AA73+AB73-AC73</f>
      </c>
      <c r="AE73" s="111" t="n">
        <v>0.0</v>
      </c>
      <c r="AF73" s="112" t="n">
        <v>0.0</v>
      </c>
      <c r="AG73" s="54">
        <f>AD73+AE73-AF73</f>
      </c>
      <c r="AH73" s="111" t="n">
        <v>0.0</v>
      </c>
      <c r="AI73" s="112" t="n">
        <v>0.0</v>
      </c>
      <c r="AJ73" s="54">
        <f>AG73+AH73-AI73</f>
      </c>
      <c r="AK73" s="111" t="n">
        <v>0.0</v>
      </c>
      <c r="AL73" s="112" t="n">
        <v>0.0</v>
      </c>
      <c r="AM73" s="54">
        <f>AJ73+AK73-AL73</f>
      </c>
      <c r="AN73" s="44">
        <f>SUM(D73+G73+J73+M73+P73+S73+V73+Y73+AB73+AE73+AH73+AK73)</f>
      </c>
      <c r="AO73" s="45">
        <f>SUM(E73+H73+K73+N73+Q73+T73+W73+Z73+AC73+AF73+AI73+AL73)</f>
      </c>
      <c r="AP73" s="49">
        <f>C73+AN73-AO73</f>
      </c>
      <c r="AQ73" s="4"/>
    </row>
    <row r="74" hidden="true">
      <c r="A74" s="50" t="s">
        <v>34</v>
      </c>
      <c r="B74" s="51"/>
      <c r="C74" s="43" t="n">
        <v>0.0</v>
      </c>
      <c r="D74" s="111" t="n">
        <v>0.0</v>
      </c>
      <c r="E74" s="112" t="n">
        <v>0.0</v>
      </c>
      <c r="F74" s="54">
        <f>C74+D74-E74</f>
      </c>
      <c r="G74" s="111" t="n">
        <v>0.0</v>
      </c>
      <c r="H74" s="112" t="n">
        <v>0.0</v>
      </c>
      <c r="I74" s="54">
        <f>F74+G74-H74</f>
      </c>
      <c r="J74" s="111" t="n">
        <v>0.0</v>
      </c>
      <c r="K74" s="112" t="n">
        <v>0.0</v>
      </c>
      <c r="L74" s="54">
        <f>I74+J74-K74</f>
      </c>
      <c r="M74" s="111" t="n">
        <v>0.0</v>
      </c>
      <c r="N74" s="112" t="n">
        <v>0.0</v>
      </c>
      <c r="O74" s="54">
        <f>L74+M74-N74</f>
      </c>
      <c r="P74" s="111" t="n">
        <v>0.0</v>
      </c>
      <c r="Q74" s="112" t="n">
        <v>0.0</v>
      </c>
      <c r="R74" s="54">
        <f>O74+P74-Q74</f>
      </c>
      <c r="S74" s="111" t="n">
        <v>0.0</v>
      </c>
      <c r="T74" s="112" t="n">
        <v>0.0</v>
      </c>
      <c r="U74" s="54">
        <f>R74+S74-T74</f>
      </c>
      <c r="V74" s="111" t="n">
        <v>0.0</v>
      </c>
      <c r="W74" s="112" t="n">
        <v>0.0</v>
      </c>
      <c r="X74" s="54">
        <f>U74+V74-W74</f>
      </c>
      <c r="Y74" s="111" t="n">
        <v>0.0</v>
      </c>
      <c r="Z74" s="112" t="n">
        <v>0.0</v>
      </c>
      <c r="AA74" s="54">
        <f>X74+Y74-Z74</f>
      </c>
      <c r="AB74" s="111" t="n">
        <v>0.0</v>
      </c>
      <c r="AC74" s="112" t="n">
        <v>0.0</v>
      </c>
      <c r="AD74" s="54">
        <f>AA74+AB74-AC74</f>
      </c>
      <c r="AE74" s="111" t="n">
        <v>0.0</v>
      </c>
      <c r="AF74" s="112" t="n">
        <v>0.0</v>
      </c>
      <c r="AG74" s="54">
        <f>AD74+AE74-AF74</f>
      </c>
      <c r="AH74" s="111" t="n">
        <v>0.0</v>
      </c>
      <c r="AI74" s="112" t="n">
        <v>0.0</v>
      </c>
      <c r="AJ74" s="54">
        <f>AG74+AH74-AI74</f>
      </c>
      <c r="AK74" s="111" t="n">
        <v>0.0</v>
      </c>
      <c r="AL74" s="112" t="n">
        <v>0.0</v>
      </c>
      <c r="AM74" s="54">
        <f>AJ74+AK74-AL74</f>
      </c>
      <c r="AN74" s="44">
        <f>SUM(D74+G74+J74+M74+P74+S74+V74+Y74+AB74+AE74+AH74+AK74)</f>
      </c>
      <c r="AO74" s="45">
        <f>SUM(E74+H74+K74+N74+Q74+T74+W74+Z74+AC74+AF74+AI74+AL74)</f>
      </c>
      <c r="AP74" s="49">
        <f>C74+AN74-AO74</f>
      </c>
      <c r="AQ74" s="4"/>
    </row>
    <row r="75" hidden="true">
      <c r="A75" s="50" t="s">
        <v>35</v>
      </c>
      <c r="B75" s="51"/>
      <c r="C75" s="43" t="n">
        <v>0.0</v>
      </c>
      <c r="D75" s="111" t="n">
        <v>0.0</v>
      </c>
      <c r="E75" s="112" t="n">
        <v>0.0</v>
      </c>
      <c r="F75" s="54">
        <f>C75+D75-E75</f>
      </c>
      <c r="G75" s="111" t="n">
        <v>0.0</v>
      </c>
      <c r="H75" s="112" t="n">
        <v>0.0</v>
      </c>
      <c r="I75" s="54">
        <f>F75+G75-H75</f>
      </c>
      <c r="J75" s="111" t="n">
        <v>0.0</v>
      </c>
      <c r="K75" s="112" t="n">
        <v>0.0</v>
      </c>
      <c r="L75" s="54">
        <f>I75+J75-K75</f>
      </c>
      <c r="M75" s="111" t="n">
        <v>0.0</v>
      </c>
      <c r="N75" s="112" t="n">
        <v>0.0</v>
      </c>
      <c r="O75" s="54">
        <f>L75+M75-N75</f>
      </c>
      <c r="P75" s="111" t="n">
        <v>0.0</v>
      </c>
      <c r="Q75" s="112" t="n">
        <v>0.0</v>
      </c>
      <c r="R75" s="54">
        <f>O75+P75-Q75</f>
      </c>
      <c r="S75" s="111" t="n">
        <v>0.0</v>
      </c>
      <c r="T75" s="112" t="n">
        <v>0.0</v>
      </c>
      <c r="U75" s="54">
        <f>R75+S75-T75</f>
      </c>
      <c r="V75" s="111" t="n">
        <v>0.0</v>
      </c>
      <c r="W75" s="112" t="n">
        <v>0.0</v>
      </c>
      <c r="X75" s="54">
        <f>U75+V75-W75</f>
      </c>
      <c r="Y75" s="111" t="n">
        <v>0.0</v>
      </c>
      <c r="Z75" s="112" t="n">
        <v>0.0</v>
      </c>
      <c r="AA75" s="54">
        <f>X75+Y75-Z75</f>
      </c>
      <c r="AB75" s="111" t="n">
        <v>0.0</v>
      </c>
      <c r="AC75" s="112" t="n">
        <v>0.0</v>
      </c>
      <c r="AD75" s="54">
        <f>AA75+AB75-AC75</f>
      </c>
      <c r="AE75" s="111" t="n">
        <v>0.0</v>
      </c>
      <c r="AF75" s="112" t="n">
        <v>0.0</v>
      </c>
      <c r="AG75" s="54">
        <f>AD75+AE75-AF75</f>
      </c>
      <c r="AH75" s="111" t="n">
        <v>0.0</v>
      </c>
      <c r="AI75" s="112" t="n">
        <v>0.0</v>
      </c>
      <c r="AJ75" s="54">
        <f>AG75+AH75-AI75</f>
      </c>
      <c r="AK75" s="111" t="n">
        <v>0.0</v>
      </c>
      <c r="AL75" s="112" t="n">
        <v>0.0</v>
      </c>
      <c r="AM75" s="54">
        <f>AJ75+AK75-AL75</f>
      </c>
      <c r="AN75" s="44">
        <f>SUM(D75+G75+J75+M75+P75+S75+V75+Y75+AB75+AE75+AH75+AK75)</f>
      </c>
      <c r="AO75" s="45">
        <f>SUM(E75+H75+K75+N75+Q75+T75+W75+Z75+AC75+AF75+AI75+AL75)</f>
      </c>
      <c r="AP75" s="49">
        <f>C75+AN75-AO75</f>
      </c>
      <c r="AQ75" s="4"/>
    </row>
    <row r="76" hidden="true">
      <c r="A76" s="77" t="s">
        <v>36</v>
      </c>
      <c r="B76" s="78"/>
      <c r="C76" s="43" t="n">
        <v>0.0</v>
      </c>
      <c r="D76" s="113" t="n">
        <v>0.0</v>
      </c>
      <c r="E76" s="114" t="n">
        <v>0.0</v>
      </c>
      <c r="F76" s="79">
        <f>C76+D76-E76</f>
      </c>
      <c r="G76" s="113" t="n">
        <v>0.0</v>
      </c>
      <c r="H76" s="114" t="n">
        <v>0.0</v>
      </c>
      <c r="I76" s="79">
        <f>F76+G76-H76</f>
      </c>
      <c r="J76" s="113" t="n">
        <v>0.0</v>
      </c>
      <c r="K76" s="114" t="n">
        <v>0.0</v>
      </c>
      <c r="L76" s="79">
        <f>I76+J76-K76</f>
      </c>
      <c r="M76" s="113" t="n">
        <v>0.0</v>
      </c>
      <c r="N76" s="114" t="n">
        <v>0.0</v>
      </c>
      <c r="O76" s="79">
        <f>L76+M76-N76</f>
      </c>
      <c r="P76" s="113" t="n">
        <v>0.0</v>
      </c>
      <c r="Q76" s="114" t="n">
        <v>0.0</v>
      </c>
      <c r="R76" s="79">
        <f>O76+P76-Q76</f>
      </c>
      <c r="S76" s="113" t="n">
        <v>0.0</v>
      </c>
      <c r="T76" s="114" t="n">
        <v>0.0</v>
      </c>
      <c r="U76" s="79">
        <f>R76+S76-T76</f>
      </c>
      <c r="V76" s="113" t="n">
        <v>0.0</v>
      </c>
      <c r="W76" s="114" t="n">
        <v>0.0</v>
      </c>
      <c r="X76" s="79">
        <f>U76+V76-W76</f>
      </c>
      <c r="Y76" s="113" t="n">
        <v>0.0</v>
      </c>
      <c r="Z76" s="114" t="n">
        <v>0.0</v>
      </c>
      <c r="AA76" s="79">
        <f>X76+Y76-Z76</f>
      </c>
      <c r="AB76" s="113" t="n">
        <v>0.0</v>
      </c>
      <c r="AC76" s="114" t="n">
        <v>0.0</v>
      </c>
      <c r="AD76" s="79">
        <f>AA76+AB76-AC76</f>
      </c>
      <c r="AE76" s="113" t="n">
        <v>0.0</v>
      </c>
      <c r="AF76" s="114" t="n">
        <v>0.0</v>
      </c>
      <c r="AG76" s="79">
        <f>AD76+AE76-AF76</f>
      </c>
      <c r="AH76" s="113" t="n">
        <v>0.0</v>
      </c>
      <c r="AI76" s="114" t="n">
        <v>0.0</v>
      </c>
      <c r="AJ76" s="79">
        <f>AG76+AH76-AI76</f>
      </c>
      <c r="AK76" s="113" t="n">
        <v>0.0</v>
      </c>
      <c r="AL76" s="114" t="n">
        <v>0.0</v>
      </c>
      <c r="AM76" s="79">
        <f>AJ76+AK76-AL76</f>
      </c>
      <c r="AN76" s="82">
        <f>SUM(D76+G76+J76+M76+P76+S76+V76+Y76+AB76+AE76+AH76+AK76)</f>
      </c>
      <c r="AO76" s="83">
        <f>SUM(E76+H76+K76+N76+Q76+T76+W76+Z76+AC76+AF76+AI76+AL76)</f>
      </c>
      <c r="AP76" s="84">
        <f>C76+AN76-AO76</f>
      </c>
      <c r="AQ76" s="4"/>
    </row>
    <row r="77" hidden="true">
      <c r="A77" s="36" t="s">
        <v>37</v>
      </c>
      <c r="B77" s="63"/>
      <c r="C77" s="64">
        <f>SUM(C71:C76)</f>
      </c>
      <c r="D77" s="64">
        <f>SUM(D71:D76)</f>
      </c>
      <c r="E77" s="64">
        <f>SUM(E71:E76)</f>
      </c>
      <c r="F77" s="64">
        <f>SUM(F71:F76)</f>
      </c>
      <c r="G77" s="64">
        <f>SUM(G71:G76)</f>
      </c>
      <c r="H77" s="64">
        <f>SUM(H71:H76)</f>
      </c>
      <c r="I77" s="64">
        <f>SUM(I71:I76)</f>
      </c>
      <c r="J77" s="64">
        <f>SUM(J71:J76)</f>
      </c>
      <c r="K77" s="64">
        <f>SUM(K71:K76)</f>
      </c>
      <c r="L77" s="64">
        <f>SUM(L71:L76)</f>
      </c>
      <c r="M77" s="64">
        <f>SUM(M71:M76)</f>
      </c>
      <c r="N77" s="64">
        <f>SUM(N71:N76)</f>
      </c>
      <c r="O77" s="64">
        <f>SUM(O71:O76)</f>
      </c>
      <c r="P77" s="64">
        <f>SUM(P71:P76)</f>
      </c>
      <c r="Q77" s="64">
        <f>SUM(Q71:Q76)</f>
      </c>
      <c r="R77" s="64">
        <f>SUM(R71:R76)</f>
      </c>
      <c r="S77" s="64">
        <f>SUM(S71:S76)</f>
      </c>
      <c r="T77" s="64">
        <f>SUM(T71:T76)</f>
      </c>
      <c r="U77" s="64">
        <f>SUM(U71:U76)</f>
      </c>
      <c r="V77" s="64">
        <f>SUM(V71:V76)</f>
      </c>
      <c r="W77" s="64">
        <f>SUM(W71:W76)</f>
      </c>
      <c r="X77" s="64">
        <f>SUM(X71:X76)</f>
      </c>
      <c r="Y77" s="64">
        <f>SUM(Y71:Y76)</f>
      </c>
      <c r="Z77" s="64">
        <f>SUM(Z71:Z76)</f>
      </c>
      <c r="AA77" s="64">
        <f>SUM(AA71:AA76)</f>
      </c>
      <c r="AB77" s="64">
        <f>SUM(AB71:AB76)</f>
      </c>
      <c r="AC77" s="64">
        <f>SUM(AC71:AC76)</f>
      </c>
      <c r="AD77" s="64">
        <f>SUM(AD71:AD76)</f>
      </c>
      <c r="AE77" s="64">
        <f>SUM(AE71:AE76)</f>
      </c>
      <c r="AF77" s="64">
        <f>SUM(AF71:AF76)</f>
      </c>
      <c r="AG77" s="64">
        <f>SUM(AG71:AG76)</f>
      </c>
      <c r="AH77" s="64">
        <f>SUM(AH71:AH76)</f>
      </c>
      <c r="AI77" s="64">
        <f>SUM(AI71:AI76)</f>
      </c>
      <c r="AJ77" s="64">
        <f>SUM(AJ71:AJ76)</f>
      </c>
      <c r="AK77" s="64">
        <f>SUM(AK71:AK76)</f>
      </c>
      <c r="AL77" s="64">
        <f>SUM(AL71:AL76)</f>
      </c>
      <c r="AM77" s="64">
        <f>SUM(AM71:AM76)</f>
      </c>
      <c r="AN77" s="64">
        <f>SUM(AN71:AN76)</f>
      </c>
      <c r="AO77" s="64">
        <f>SUM(AO71:AO76)</f>
      </c>
      <c r="AP77" s="66">
        <f>SUM(AP71:AP76)</f>
      </c>
      <c r="AQ77" s="4"/>
    </row>
    <row r="78" hidden="true">
      <c r="A78" s="36" t="s">
        <v>46</v>
      </c>
      <c r="B78" s="63"/>
      <c r="C78" s="64">
        <f>C70+C77</f>
      </c>
      <c r="D78" s="64">
        <f>D70+D77</f>
      </c>
      <c r="E78" s="64">
        <f>E70+E77</f>
      </c>
      <c r="F78" s="64">
        <f>F70+F77</f>
      </c>
      <c r="G78" s="64">
        <f>G70+G77</f>
      </c>
      <c r="H78" s="64">
        <f>H70+H77</f>
      </c>
      <c r="I78" s="64">
        <f>I70+I77</f>
      </c>
      <c r="J78" s="64">
        <f>J70+J77</f>
      </c>
      <c r="K78" s="64">
        <f>K70+K77</f>
      </c>
      <c r="L78" s="64">
        <f>L70+L77</f>
      </c>
      <c r="M78" s="64">
        <f>M70+M77</f>
      </c>
      <c r="N78" s="64">
        <f>N70+N77</f>
      </c>
      <c r="O78" s="64">
        <f>O70+O77</f>
      </c>
      <c r="P78" s="64">
        <f>P70+P77</f>
      </c>
      <c r="Q78" s="64">
        <f>Q70+Q77</f>
      </c>
      <c r="R78" s="64">
        <f>R70+R77</f>
      </c>
      <c r="S78" s="64">
        <f>S70+S77</f>
      </c>
      <c r="T78" s="64">
        <f>T70+T77</f>
      </c>
      <c r="U78" s="64">
        <f>U70+U77</f>
      </c>
      <c r="V78" s="64">
        <f>V70+V77</f>
      </c>
      <c r="W78" s="64">
        <f>W70+W77</f>
      </c>
      <c r="X78" s="64">
        <f>X70+X77</f>
      </c>
      <c r="Y78" s="64">
        <f>Y70+Y77</f>
      </c>
      <c r="Z78" s="64">
        <f>Z70+Z77</f>
      </c>
      <c r="AA78" s="64">
        <f>AA70+AA77</f>
      </c>
      <c r="AB78" s="64">
        <f>AB70+AB77</f>
      </c>
      <c r="AC78" s="64">
        <f>AC70+AC77</f>
      </c>
      <c r="AD78" s="64">
        <f>AD70+AD77</f>
      </c>
      <c r="AE78" s="64">
        <f>AE70+AE77</f>
      </c>
      <c r="AF78" s="64">
        <f>AF70+AF77</f>
      </c>
      <c r="AG78" s="64">
        <f>AG70+AG77</f>
      </c>
      <c r="AH78" s="64">
        <f>AH70+AH77</f>
      </c>
      <c r="AI78" s="64">
        <f>AI70+AI77</f>
      </c>
      <c r="AJ78" s="64">
        <f>AJ70+AJ77</f>
      </c>
      <c r="AK78" s="64">
        <f>AK70+AK77</f>
      </c>
      <c r="AL78" s="64">
        <f>AL70+AL77</f>
      </c>
      <c r="AM78" s="64">
        <f>AM70+AM77</f>
      </c>
      <c r="AN78" s="64">
        <f>AN70+AN77</f>
      </c>
      <c r="AO78" s="64">
        <f>AO70+AO77</f>
      </c>
      <c r="AP78" s="66">
        <f>AP70+AP77</f>
      </c>
      <c r="AQ78" s="4"/>
    </row>
    <row r="79" hidden="true">
      <c r="A79" s="36" t="s">
        <v>47</v>
      </c>
      <c r="B79" s="37"/>
      <c r="C79" s="105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7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8"/>
      <c r="AI79" s="108"/>
      <c r="AJ79" s="106"/>
      <c r="AK79" s="106"/>
      <c r="AL79" s="106"/>
      <c r="AM79" s="106"/>
      <c r="AN79" s="106"/>
      <c r="AO79" s="106"/>
      <c r="AP79" s="106"/>
      <c r="AQ79" s="4"/>
    </row>
    <row r="80" hidden="true">
      <c r="A80" s="41" t="s">
        <v>26</v>
      </c>
      <c r="B80" s="42"/>
      <c r="C80" s="43" t="n">
        <v>0.0</v>
      </c>
      <c r="D80" s="109" t="n">
        <v>0.0</v>
      </c>
      <c r="E80" s="110" t="n">
        <v>0.0</v>
      </c>
      <c r="F80" s="46">
        <f>C80+D80-E80</f>
      </c>
      <c r="G80" s="109" t="n">
        <v>0.0</v>
      </c>
      <c r="H80" s="110" t="n">
        <v>0.0</v>
      </c>
      <c r="I80" s="46">
        <f>F80+G80-H80</f>
      </c>
      <c r="J80" s="109" t="n">
        <v>0.0</v>
      </c>
      <c r="K80" s="110" t="n">
        <v>0.0</v>
      </c>
      <c r="L80" s="46">
        <f>I80+J80-K80</f>
      </c>
      <c r="M80" s="109" t="n">
        <v>0.0</v>
      </c>
      <c r="N80" s="110" t="n">
        <v>0.0</v>
      </c>
      <c r="O80" s="46">
        <f>L80+M80-N80</f>
      </c>
      <c r="P80" s="109" t="n">
        <v>0.0</v>
      </c>
      <c r="Q80" s="110" t="n">
        <v>0.0</v>
      </c>
      <c r="R80" s="46">
        <f>O80+P80-Q80</f>
      </c>
      <c r="S80" s="109" t="n">
        <v>0.0</v>
      </c>
      <c r="T80" s="110" t="n">
        <v>0.0</v>
      </c>
      <c r="U80" s="46">
        <f>R80+S80-T80</f>
      </c>
      <c r="V80" s="109" t="n">
        <v>0.0</v>
      </c>
      <c r="W80" s="110" t="n">
        <v>0.0</v>
      </c>
      <c r="X80" s="46">
        <f>U80+V80-W80</f>
      </c>
      <c r="Y80" s="109" t="n">
        <v>0.0</v>
      </c>
      <c r="Z80" s="110" t="n">
        <v>0.0</v>
      </c>
      <c r="AA80" s="46">
        <f>X80+Y80-Z80</f>
      </c>
      <c r="AB80" s="109" t="n">
        <v>0.0</v>
      </c>
      <c r="AC80" s="110" t="n">
        <v>0.0</v>
      </c>
      <c r="AD80" s="46">
        <f>AA80+AB80-AC80</f>
      </c>
      <c r="AE80" s="109" t="n">
        <v>0.0</v>
      </c>
      <c r="AF80" s="110" t="n">
        <v>0.0</v>
      </c>
      <c r="AG80" s="46">
        <f>AD80+AE80-AF80</f>
      </c>
      <c r="AH80" s="109" t="n">
        <v>0.0</v>
      </c>
      <c r="AI80" s="110" t="n">
        <v>0.0</v>
      </c>
      <c r="AJ80" s="46">
        <f>AG80+AH80-AI80</f>
      </c>
      <c r="AK80" s="109" t="n">
        <v>0.0</v>
      </c>
      <c r="AL80" s="110" t="n">
        <v>0.0</v>
      </c>
      <c r="AM80" s="46">
        <f>AJ80+AK80-AL80</f>
      </c>
      <c r="AN80" s="44">
        <f>SUM(D80+G80+J80+M80+P80+S80+V80+Y80+AB80+AE80+AH80+AK80)</f>
      </c>
      <c r="AO80" s="45">
        <f>SUM(E80+H80+K80+N80+Q80+T80+W80+Z80+AC80+AF80+AI80+AL80)</f>
      </c>
      <c r="AP80" s="49">
        <f>C80+AN80-AO80</f>
      </c>
      <c r="AQ80" s="4"/>
    </row>
    <row r="81" hidden="true">
      <c r="A81" s="50" t="s">
        <v>27</v>
      </c>
      <c r="B81" s="51"/>
      <c r="C81" s="43" t="n">
        <v>0.0</v>
      </c>
      <c r="D81" s="111" t="n">
        <v>0.0</v>
      </c>
      <c r="E81" s="112" t="n">
        <v>0.0</v>
      </c>
      <c r="F81" s="54">
        <f>C81+D81-E81</f>
      </c>
      <c r="G81" s="111" t="n">
        <v>0.0</v>
      </c>
      <c r="H81" s="112" t="n">
        <v>0.0</v>
      </c>
      <c r="I81" s="54">
        <f>F81+G81-H81</f>
      </c>
      <c r="J81" s="111" t="n">
        <v>0.0</v>
      </c>
      <c r="K81" s="112" t="n">
        <v>0.0</v>
      </c>
      <c r="L81" s="54">
        <f>I81+J81-K81</f>
      </c>
      <c r="M81" s="111" t="n">
        <v>0.0</v>
      </c>
      <c r="N81" s="112" t="n">
        <v>0.0</v>
      </c>
      <c r="O81" s="54">
        <f>L81+M81-N81</f>
      </c>
      <c r="P81" s="111" t="n">
        <v>0.0</v>
      </c>
      <c r="Q81" s="112" t="n">
        <v>0.0</v>
      </c>
      <c r="R81" s="54">
        <f>O81+P81-Q81</f>
      </c>
      <c r="S81" s="111" t="n">
        <v>0.0</v>
      </c>
      <c r="T81" s="112" t="n">
        <v>0.0</v>
      </c>
      <c r="U81" s="54">
        <f>R81+S81-T81</f>
      </c>
      <c r="V81" s="111" t="n">
        <v>0.0</v>
      </c>
      <c r="W81" s="112" t="n">
        <v>0.0</v>
      </c>
      <c r="X81" s="54">
        <f>U81+V81-W81</f>
      </c>
      <c r="Y81" s="111" t="n">
        <v>0.0</v>
      </c>
      <c r="Z81" s="112" t="n">
        <v>0.0</v>
      </c>
      <c r="AA81" s="54">
        <f>X81+Y81-Z81</f>
      </c>
      <c r="AB81" s="111" t="n">
        <v>0.0</v>
      </c>
      <c r="AC81" s="112" t="n">
        <v>0.0</v>
      </c>
      <c r="AD81" s="54">
        <f>AA81+AB81-AC81</f>
      </c>
      <c r="AE81" s="111" t="n">
        <v>0.0</v>
      </c>
      <c r="AF81" s="112" t="n">
        <v>0.0</v>
      </c>
      <c r="AG81" s="54">
        <f>AD81+AE81-AF81</f>
      </c>
      <c r="AH81" s="111" t="n">
        <v>0.0</v>
      </c>
      <c r="AI81" s="112" t="n">
        <v>0.0</v>
      </c>
      <c r="AJ81" s="54">
        <f>AG81+AH81-AI81</f>
      </c>
      <c r="AK81" s="111" t="n">
        <v>0.0</v>
      </c>
      <c r="AL81" s="112" t="n">
        <v>0.0</v>
      </c>
      <c r="AM81" s="54">
        <f>AJ81+AK81-AL81</f>
      </c>
      <c r="AN81" s="44">
        <f>SUM(D81+G81+J81+M81+P81+S81+V81+Y81+AB81+AE81+AH81+AK81)</f>
      </c>
      <c r="AO81" s="45">
        <f>SUM(E81+H81+K81+N81+Q81+T81+W81+Z81+AC81+AF81+AI81+AL81)</f>
      </c>
      <c r="AP81" s="49">
        <f>C81+AN81-AO81</f>
      </c>
      <c r="AQ81" s="4"/>
    </row>
    <row r="82" hidden="true">
      <c r="A82" s="50" t="s">
        <v>28</v>
      </c>
      <c r="B82" s="51"/>
      <c r="C82" s="43" t="n">
        <v>0.0</v>
      </c>
      <c r="D82" s="111" t="n">
        <v>0.0</v>
      </c>
      <c r="E82" s="112" t="n">
        <v>0.0</v>
      </c>
      <c r="F82" s="54">
        <f>C82+D82-E82</f>
      </c>
      <c r="G82" s="111" t="n">
        <v>0.0</v>
      </c>
      <c r="H82" s="112" t="n">
        <v>0.0</v>
      </c>
      <c r="I82" s="54">
        <f>F82+G82-H82</f>
      </c>
      <c r="J82" s="111" t="n">
        <v>0.0</v>
      </c>
      <c r="K82" s="112" t="n">
        <v>0.0</v>
      </c>
      <c r="L82" s="54">
        <f>I82+J82-K82</f>
      </c>
      <c r="M82" s="111" t="n">
        <v>0.0</v>
      </c>
      <c r="N82" s="112" t="n">
        <v>0.0</v>
      </c>
      <c r="O82" s="54">
        <f>L82+M82-N82</f>
      </c>
      <c r="P82" s="111" t="n">
        <v>0.0</v>
      </c>
      <c r="Q82" s="112" t="n">
        <v>0.0</v>
      </c>
      <c r="R82" s="54">
        <f>O82+P82-Q82</f>
      </c>
      <c r="S82" s="111" t="n">
        <v>0.0</v>
      </c>
      <c r="T82" s="112" t="n">
        <v>0.0</v>
      </c>
      <c r="U82" s="54">
        <f>R82+S82-T82</f>
      </c>
      <c r="V82" s="111" t="n">
        <v>0.0</v>
      </c>
      <c r="W82" s="112" t="n">
        <v>0.0</v>
      </c>
      <c r="X82" s="54">
        <f>U82+V82-W82</f>
      </c>
      <c r="Y82" s="111" t="n">
        <v>0.0</v>
      </c>
      <c r="Z82" s="112" t="n">
        <v>0.0</v>
      </c>
      <c r="AA82" s="54">
        <f>X82+Y82-Z82</f>
      </c>
      <c r="AB82" s="111" t="n">
        <v>0.0</v>
      </c>
      <c r="AC82" s="112" t="n">
        <v>0.0</v>
      </c>
      <c r="AD82" s="54">
        <f>AA82+AB82-AC82</f>
      </c>
      <c r="AE82" s="111" t="n">
        <v>0.0</v>
      </c>
      <c r="AF82" s="112" t="n">
        <v>0.0</v>
      </c>
      <c r="AG82" s="54">
        <f>AD82+AE82-AF82</f>
      </c>
      <c r="AH82" s="111" t="n">
        <v>0.0</v>
      </c>
      <c r="AI82" s="112" t="n">
        <v>0.0</v>
      </c>
      <c r="AJ82" s="54">
        <f>AG82+AH82-AI82</f>
      </c>
      <c r="AK82" s="111" t="n">
        <v>0.0</v>
      </c>
      <c r="AL82" s="112" t="n">
        <v>0.0</v>
      </c>
      <c r="AM82" s="54">
        <f>AJ82+AK82-AL82</f>
      </c>
      <c r="AN82" s="44">
        <f>SUM(D82+G82+J82+M82+P82+S82+V82+Y82+AB82+AE82+AH82+AK82)</f>
      </c>
      <c r="AO82" s="45">
        <f>SUM(E82+H82+K82+N82+Q82+T82+W82+Z82+AC82+AF82+AI82+AL82)</f>
      </c>
      <c r="AP82" s="49">
        <f>C82+AN82-AO82</f>
      </c>
      <c r="AQ82" s="4"/>
    </row>
    <row r="83" hidden="true">
      <c r="A83" s="50" t="s">
        <v>29</v>
      </c>
      <c r="B83" s="51"/>
      <c r="C83" s="43" t="n">
        <v>0.0</v>
      </c>
      <c r="D83" s="113" t="n">
        <v>0.0</v>
      </c>
      <c r="E83" s="114" t="n">
        <v>0.0</v>
      </c>
      <c r="F83" s="54">
        <f>C83+D83-E83</f>
      </c>
      <c r="G83" s="113" t="n">
        <v>0.0</v>
      </c>
      <c r="H83" s="114" t="n">
        <v>0.0</v>
      </c>
      <c r="I83" s="54">
        <f>F83+G83-H83</f>
      </c>
      <c r="J83" s="113" t="n">
        <v>0.0</v>
      </c>
      <c r="K83" s="114" t="n">
        <v>0.0</v>
      </c>
      <c r="L83" s="54">
        <f>I83+J83-K83</f>
      </c>
      <c r="M83" s="113" t="n">
        <v>0.0</v>
      </c>
      <c r="N83" s="114" t="n">
        <v>0.0</v>
      </c>
      <c r="O83" s="54">
        <f>L83+M83-N83</f>
      </c>
      <c r="P83" s="113" t="n">
        <v>0.0</v>
      </c>
      <c r="Q83" s="114" t="n">
        <v>0.0</v>
      </c>
      <c r="R83" s="54">
        <f>O83+P83-Q83</f>
      </c>
      <c r="S83" s="113" t="n">
        <v>0.0</v>
      </c>
      <c r="T83" s="114" t="n">
        <v>0.0</v>
      </c>
      <c r="U83" s="54">
        <f>R83+S83-T83</f>
      </c>
      <c r="V83" s="113" t="n">
        <v>0.0</v>
      </c>
      <c r="W83" s="114" t="n">
        <v>0.0</v>
      </c>
      <c r="X83" s="54">
        <f>U83+V83-W83</f>
      </c>
      <c r="Y83" s="113" t="n">
        <v>0.0</v>
      </c>
      <c r="Z83" s="114" t="n">
        <v>0.0</v>
      </c>
      <c r="AA83" s="54">
        <f>X83+Y83-Z83</f>
      </c>
      <c r="AB83" s="113" t="n">
        <v>0.0</v>
      </c>
      <c r="AC83" s="114" t="n">
        <v>0.0</v>
      </c>
      <c r="AD83" s="54">
        <f>AA83+AB83-AC83</f>
      </c>
      <c r="AE83" s="113" t="n">
        <v>0.0</v>
      </c>
      <c r="AF83" s="114" t="n">
        <v>0.0</v>
      </c>
      <c r="AG83" s="54">
        <f>AD83+AE83-AF83</f>
      </c>
      <c r="AH83" s="113" t="n">
        <v>0.0</v>
      </c>
      <c r="AI83" s="114" t="n">
        <v>0.0</v>
      </c>
      <c r="AJ83" s="54">
        <f>AG83+AH83-AI83</f>
      </c>
      <c r="AK83" s="113" t="n">
        <v>0.0</v>
      </c>
      <c r="AL83" s="114" t="n">
        <v>0.0</v>
      </c>
      <c r="AM83" s="54">
        <f>AJ83+AK83-AL83</f>
      </c>
      <c r="AN83" s="44">
        <f>SUM(D83+G83+J83+M83+P83+S83+V83+Y83+AB83+AE83+AH83+AK83)</f>
      </c>
      <c r="AO83" s="45">
        <f>SUM(E83+H83+K83+N83+Q83+T83+W83+Z83+AC83+AF83+AI83+AL83)</f>
      </c>
      <c r="AP83" s="49">
        <f>C83+AN83-AO83</f>
      </c>
      <c r="AQ83" s="4"/>
    </row>
    <row r="84" hidden="true">
      <c r="A84" s="36" t="s">
        <v>30</v>
      </c>
      <c r="B84" s="63"/>
      <c r="C84" s="64">
        <f>SUM(C80:C83)</f>
      </c>
      <c r="D84" s="65">
        <f>SUM(D80:D83)</f>
      </c>
      <c r="E84" s="65">
        <f>SUM(E80:E83)</f>
      </c>
      <c r="F84" s="64">
        <f>SUM(F80:F83)</f>
      </c>
      <c r="G84" s="65">
        <f>SUM(G80:G83)</f>
      </c>
      <c r="H84" s="65">
        <f>SUM(H80:H83)</f>
      </c>
      <c r="I84" s="64">
        <f>SUM(I80:I83)</f>
      </c>
      <c r="J84" s="65">
        <f>SUM(J80:J83)</f>
      </c>
      <c r="K84" s="65">
        <f>SUM(K80:K83)</f>
      </c>
      <c r="L84" s="64">
        <f>SUM(L80:L83)</f>
      </c>
      <c r="M84" s="65">
        <f>SUM(M80:M83)</f>
      </c>
      <c r="N84" s="65">
        <f>SUM(N80:N83)</f>
      </c>
      <c r="O84" s="64">
        <f>SUM(O80:O83)</f>
      </c>
      <c r="P84" s="65">
        <f>SUM(P80:P83)</f>
      </c>
      <c r="Q84" s="65">
        <f>SUM(Q80:Q83)</f>
      </c>
      <c r="R84" s="64">
        <f>SUM(R80:R83)</f>
      </c>
      <c r="S84" s="65">
        <f>SUM(S80:S83)</f>
      </c>
      <c r="T84" s="65">
        <f>SUM(T80:T83)</f>
      </c>
      <c r="U84" s="64">
        <f>SUM(U80:U83)</f>
      </c>
      <c r="V84" s="65">
        <f>SUM(V80:V83)</f>
      </c>
      <c r="W84" s="65">
        <f>SUM(W80:W83)</f>
      </c>
      <c r="X84" s="64">
        <f>SUM(X80:X83)</f>
      </c>
      <c r="Y84" s="65">
        <f>SUM(Y80:Y83)</f>
      </c>
      <c r="Z84" s="65">
        <f>SUM(Z80:Z83)</f>
      </c>
      <c r="AA84" s="64">
        <f>SUM(AA80:AA83)</f>
      </c>
      <c r="AB84" s="65">
        <f>SUM(AB80:AB83)</f>
      </c>
      <c r="AC84" s="65">
        <f>SUM(AC80:AC83)</f>
      </c>
      <c r="AD84" s="64">
        <f>SUM(AD80:AD83)</f>
      </c>
      <c r="AE84" s="65">
        <f>SUM(AE80:AE83)</f>
      </c>
      <c r="AF84" s="65">
        <f>SUM(AF80:AF83)</f>
      </c>
      <c r="AG84" s="64">
        <f>SUM(AG80:AG83)</f>
      </c>
      <c r="AH84" s="65">
        <f>SUM(AH80:AH83)</f>
      </c>
      <c r="AI84" s="65">
        <f>SUM(AI80:AI83)</f>
      </c>
      <c r="AJ84" s="64">
        <f>SUM(AJ80:AJ83)</f>
      </c>
      <c r="AK84" s="65">
        <f>SUM(AK80:AK83)</f>
      </c>
      <c r="AL84" s="65">
        <f>SUM(AL80:AL83)</f>
      </c>
      <c r="AM84" s="64">
        <f>SUM(AM80:AM83)</f>
      </c>
      <c r="AN84" s="64">
        <f>SUM(AN80:AN83)</f>
      </c>
      <c r="AO84" s="64">
        <f>SUM(AO80:AO83)</f>
      </c>
      <c r="AP84" s="66">
        <f>SUM(AP80:AP83)</f>
      </c>
      <c r="AQ84" s="4"/>
    </row>
    <row r="85" hidden="true">
      <c r="A85" s="50" t="s">
        <v>31</v>
      </c>
      <c r="B85" s="51"/>
      <c r="C85" s="43" t="n">
        <v>0.0</v>
      </c>
      <c r="D85" s="109" t="n">
        <v>0.0</v>
      </c>
      <c r="E85" s="110" t="n">
        <v>0.0</v>
      </c>
      <c r="F85" s="54">
        <f>C85+D85-E85</f>
      </c>
      <c r="G85" s="109" t="n">
        <v>0.0</v>
      </c>
      <c r="H85" s="110" t="n">
        <v>0.0</v>
      </c>
      <c r="I85" s="54">
        <f>F85+G85-H85</f>
      </c>
      <c r="J85" s="109" t="n">
        <v>0.0</v>
      </c>
      <c r="K85" s="110" t="n">
        <v>0.0</v>
      </c>
      <c r="L85" s="54">
        <f>I85+J85-K85</f>
      </c>
      <c r="M85" s="109" t="n">
        <v>0.0</v>
      </c>
      <c r="N85" s="110" t="n">
        <v>0.0</v>
      </c>
      <c r="O85" s="54">
        <f>L85+M85-N85</f>
      </c>
      <c r="P85" s="109" t="n">
        <v>0.0</v>
      </c>
      <c r="Q85" s="110" t="n">
        <v>0.0</v>
      </c>
      <c r="R85" s="54">
        <f>O85+P85-Q85</f>
      </c>
      <c r="S85" s="109" t="n">
        <v>0.0</v>
      </c>
      <c r="T85" s="110" t="n">
        <v>0.0</v>
      </c>
      <c r="U85" s="54">
        <f>R85+S85-T85</f>
      </c>
      <c r="V85" s="109" t="n">
        <v>0.0</v>
      </c>
      <c r="W85" s="110" t="n">
        <v>0.0</v>
      </c>
      <c r="X85" s="54">
        <f>U85+V85-W85</f>
      </c>
      <c r="Y85" s="109" t="n">
        <v>0.0</v>
      </c>
      <c r="Z85" s="110" t="n">
        <v>0.0</v>
      </c>
      <c r="AA85" s="54">
        <f>X85+Y85-Z85</f>
      </c>
      <c r="AB85" s="109" t="n">
        <v>0.0</v>
      </c>
      <c r="AC85" s="110" t="n">
        <v>0.0</v>
      </c>
      <c r="AD85" s="54">
        <f>AA85+AB85-AC85</f>
      </c>
      <c r="AE85" s="109" t="n">
        <v>0.0</v>
      </c>
      <c r="AF85" s="110" t="n">
        <v>0.0</v>
      </c>
      <c r="AG85" s="54">
        <f>AD85+AE85-AF85</f>
      </c>
      <c r="AH85" s="109" t="n">
        <v>0.0</v>
      </c>
      <c r="AI85" s="110" t="n">
        <v>0.0</v>
      </c>
      <c r="AJ85" s="54">
        <f>AG85+AH85-AI85</f>
      </c>
      <c r="AK85" s="109" t="n">
        <v>0.0</v>
      </c>
      <c r="AL85" s="110" t="n">
        <v>0.0</v>
      </c>
      <c r="AM85" s="54">
        <f>AJ85+AK85-AL85</f>
      </c>
      <c r="AN85" s="44">
        <f>SUM(D85+G85+J85+M85+P85+S85+V85+Y85+AB85+AE85+AH85+AK85)</f>
      </c>
      <c r="AO85" s="45">
        <f>SUM(E85+H85+K85+N85+Q85+T85+W85+Z85+AC85+AF85+AI85+AL85)</f>
      </c>
      <c r="AP85" s="49">
        <f>C85+AN85-AO85</f>
      </c>
      <c r="AQ85" s="4"/>
    </row>
    <row r="86" hidden="true">
      <c r="A86" s="50" t="s">
        <v>32</v>
      </c>
      <c r="B86" s="51"/>
      <c r="C86" s="43" t="n">
        <v>0.0</v>
      </c>
      <c r="D86" s="111" t="n">
        <v>0.0</v>
      </c>
      <c r="E86" s="112" t="n">
        <v>0.0</v>
      </c>
      <c r="F86" s="54">
        <f>C86+D86-E86</f>
      </c>
      <c r="G86" s="111" t="n">
        <v>0.0</v>
      </c>
      <c r="H86" s="112" t="n">
        <v>0.0</v>
      </c>
      <c r="I86" s="54">
        <f>F86+G86-H86</f>
      </c>
      <c r="J86" s="111" t="n">
        <v>0.0</v>
      </c>
      <c r="K86" s="112" t="n">
        <v>0.0</v>
      </c>
      <c r="L86" s="54">
        <f>I86+J86-K86</f>
      </c>
      <c r="M86" s="111" t="n">
        <v>0.0</v>
      </c>
      <c r="N86" s="112" t="n">
        <v>0.0</v>
      </c>
      <c r="O86" s="54">
        <f>L86+M86-N86</f>
      </c>
      <c r="P86" s="111" t="n">
        <v>0.0</v>
      </c>
      <c r="Q86" s="112" t="n">
        <v>0.0</v>
      </c>
      <c r="R86" s="54">
        <f>O86+P86-Q86</f>
      </c>
      <c r="S86" s="111" t="n">
        <v>0.0</v>
      </c>
      <c r="T86" s="112" t="n">
        <v>0.0</v>
      </c>
      <c r="U86" s="54">
        <f>R86+S86-T86</f>
      </c>
      <c r="V86" s="111" t="n">
        <v>0.0</v>
      </c>
      <c r="W86" s="112" t="n">
        <v>0.0</v>
      </c>
      <c r="X86" s="54">
        <f>U86+V86-W86</f>
      </c>
      <c r="Y86" s="111" t="n">
        <v>0.0</v>
      </c>
      <c r="Z86" s="112" t="n">
        <v>0.0</v>
      </c>
      <c r="AA86" s="54">
        <f>X86+Y86-Z86</f>
      </c>
      <c r="AB86" s="111" t="n">
        <v>0.0</v>
      </c>
      <c r="AC86" s="112" t="n">
        <v>0.0</v>
      </c>
      <c r="AD86" s="54">
        <f>AA86+AB86-AC86</f>
      </c>
      <c r="AE86" s="111" t="n">
        <v>0.0</v>
      </c>
      <c r="AF86" s="112" t="n">
        <v>0.0</v>
      </c>
      <c r="AG86" s="54">
        <f>AD86+AE86-AF86</f>
      </c>
      <c r="AH86" s="111" t="n">
        <v>0.0</v>
      </c>
      <c r="AI86" s="112" t="n">
        <v>0.0</v>
      </c>
      <c r="AJ86" s="54">
        <f>AG86+AH86-AI86</f>
      </c>
      <c r="AK86" s="111" t="n">
        <v>0.0</v>
      </c>
      <c r="AL86" s="112" t="n">
        <v>0.0</v>
      </c>
      <c r="AM86" s="54">
        <f>AJ86+AK86-AL86</f>
      </c>
      <c r="AN86" s="44">
        <f>SUM(D86+G86+J86+M86+P86+S86+V86+Y86+AB86+AE86+AH86+AK86)</f>
      </c>
      <c r="AO86" s="45">
        <f>SUM(E86+H86+K86+N86+Q86+T86+W86+Z86+AC86+AF86+AI86+AL86)</f>
      </c>
      <c r="AP86" s="49">
        <f>C86+AN86-AO86</f>
      </c>
      <c r="AQ86" s="4"/>
    </row>
    <row r="87" hidden="true">
      <c r="A87" s="50" t="s">
        <v>33</v>
      </c>
      <c r="B87" s="51"/>
      <c r="C87" s="43" t="n">
        <v>0.0</v>
      </c>
      <c r="D87" s="111" t="n">
        <v>0.0</v>
      </c>
      <c r="E87" s="112" t="n">
        <v>0.0</v>
      </c>
      <c r="F87" s="54">
        <f>C87+D87-E87</f>
      </c>
      <c r="G87" s="111" t="n">
        <v>0.0</v>
      </c>
      <c r="H87" s="112" t="n">
        <v>0.0</v>
      </c>
      <c r="I87" s="54">
        <f>F87+G87-H87</f>
      </c>
      <c r="J87" s="111" t="n">
        <v>0.0</v>
      </c>
      <c r="K87" s="112" t="n">
        <v>0.0</v>
      </c>
      <c r="L87" s="54">
        <f>I87+J87-K87</f>
      </c>
      <c r="M87" s="111" t="n">
        <v>0.0</v>
      </c>
      <c r="N87" s="112" t="n">
        <v>0.0</v>
      </c>
      <c r="O87" s="54">
        <f>L87+M87-N87</f>
      </c>
      <c r="P87" s="111" t="n">
        <v>0.0</v>
      </c>
      <c r="Q87" s="112" t="n">
        <v>0.0</v>
      </c>
      <c r="R87" s="54">
        <f>O87+P87-Q87</f>
      </c>
      <c r="S87" s="111" t="n">
        <v>0.0</v>
      </c>
      <c r="T87" s="112" t="n">
        <v>0.0</v>
      </c>
      <c r="U87" s="54">
        <f>R87+S87-T87</f>
      </c>
      <c r="V87" s="111" t="n">
        <v>0.0</v>
      </c>
      <c r="W87" s="112" t="n">
        <v>0.0</v>
      </c>
      <c r="X87" s="54">
        <f>U87+V87-W87</f>
      </c>
      <c r="Y87" s="111" t="n">
        <v>0.0</v>
      </c>
      <c r="Z87" s="112" t="n">
        <v>0.0</v>
      </c>
      <c r="AA87" s="54">
        <f>X87+Y87-Z87</f>
      </c>
      <c r="AB87" s="111" t="n">
        <v>0.0</v>
      </c>
      <c r="AC87" s="112" t="n">
        <v>0.0</v>
      </c>
      <c r="AD87" s="54">
        <f>AA87+AB87-AC87</f>
      </c>
      <c r="AE87" s="111" t="n">
        <v>0.0</v>
      </c>
      <c r="AF87" s="112" t="n">
        <v>0.0</v>
      </c>
      <c r="AG87" s="54">
        <f>AD87+AE87-AF87</f>
      </c>
      <c r="AH87" s="111" t="n">
        <v>0.0</v>
      </c>
      <c r="AI87" s="112" t="n">
        <v>0.0</v>
      </c>
      <c r="AJ87" s="54">
        <f>AG87+AH87-AI87</f>
      </c>
      <c r="AK87" s="111" t="n">
        <v>0.0</v>
      </c>
      <c r="AL87" s="112" t="n">
        <v>0.0</v>
      </c>
      <c r="AM87" s="54">
        <f>AJ87+AK87-AL87</f>
      </c>
      <c r="AN87" s="44">
        <f>SUM(D87+G87+J87+M87+P87+S87+V87+Y87+AB87+AE87+AH87+AK87)</f>
      </c>
      <c r="AO87" s="45">
        <f>SUM(E87+H87+K87+N87+Q87+T87+W87+Z87+AC87+AF87+AI87+AL87)</f>
      </c>
      <c r="AP87" s="49">
        <f>C87+AN87-AO87</f>
      </c>
      <c r="AQ87" s="4"/>
    </row>
    <row r="88" hidden="true">
      <c r="A88" s="50" t="s">
        <v>34</v>
      </c>
      <c r="B88" s="51"/>
      <c r="C88" s="43" t="n">
        <v>0.0</v>
      </c>
      <c r="D88" s="111" t="n">
        <v>0.0</v>
      </c>
      <c r="E88" s="112" t="n">
        <v>0.0</v>
      </c>
      <c r="F88" s="54">
        <f>C88+D88-E88</f>
      </c>
      <c r="G88" s="111" t="n">
        <v>0.0</v>
      </c>
      <c r="H88" s="112" t="n">
        <v>0.0</v>
      </c>
      <c r="I88" s="54">
        <f>F88+G88-H88</f>
      </c>
      <c r="J88" s="111" t="n">
        <v>0.0</v>
      </c>
      <c r="K88" s="112" t="n">
        <v>0.0</v>
      </c>
      <c r="L88" s="54">
        <f>I88+J88-K88</f>
      </c>
      <c r="M88" s="111" t="n">
        <v>0.0</v>
      </c>
      <c r="N88" s="112" t="n">
        <v>0.0</v>
      </c>
      <c r="O88" s="54">
        <f>L88+M88-N88</f>
      </c>
      <c r="P88" s="111" t="n">
        <v>0.0</v>
      </c>
      <c r="Q88" s="112" t="n">
        <v>0.0</v>
      </c>
      <c r="R88" s="54">
        <f>O88+P88-Q88</f>
      </c>
      <c r="S88" s="111" t="n">
        <v>0.0</v>
      </c>
      <c r="T88" s="112" t="n">
        <v>0.0</v>
      </c>
      <c r="U88" s="54">
        <f>R88+S88-T88</f>
      </c>
      <c r="V88" s="111" t="n">
        <v>0.0</v>
      </c>
      <c r="W88" s="112" t="n">
        <v>0.0</v>
      </c>
      <c r="X88" s="54">
        <f>U88+V88-W88</f>
      </c>
      <c r="Y88" s="111" t="n">
        <v>0.0</v>
      </c>
      <c r="Z88" s="112" t="n">
        <v>0.0</v>
      </c>
      <c r="AA88" s="54">
        <f>X88+Y88-Z88</f>
      </c>
      <c r="AB88" s="111" t="n">
        <v>0.0</v>
      </c>
      <c r="AC88" s="112" t="n">
        <v>0.0</v>
      </c>
      <c r="AD88" s="54">
        <f>AA88+AB88-AC88</f>
      </c>
      <c r="AE88" s="111" t="n">
        <v>0.0</v>
      </c>
      <c r="AF88" s="112" t="n">
        <v>0.0</v>
      </c>
      <c r="AG88" s="54">
        <f>AD88+AE88-AF88</f>
      </c>
      <c r="AH88" s="111" t="n">
        <v>0.0</v>
      </c>
      <c r="AI88" s="112" t="n">
        <v>0.0</v>
      </c>
      <c r="AJ88" s="54">
        <f>AG88+AH88-AI88</f>
      </c>
      <c r="AK88" s="111" t="n">
        <v>0.0</v>
      </c>
      <c r="AL88" s="112" t="n">
        <v>0.0</v>
      </c>
      <c r="AM88" s="54">
        <f>AJ88+AK88-AL88</f>
      </c>
      <c r="AN88" s="44">
        <f>SUM(D88+G88+J88+M88+P88+S88+V88+Y88+AB88+AE88+AH88+AK88)</f>
      </c>
      <c r="AO88" s="45">
        <f>SUM(E88+H88+K88+N88+Q88+T88+W88+Z88+AC88+AF88+AI88+AL88)</f>
      </c>
      <c r="AP88" s="49">
        <f>C88+AN88-AO88</f>
      </c>
      <c r="AQ88" s="4"/>
    </row>
    <row r="89" hidden="true">
      <c r="A89" s="50" t="s">
        <v>35</v>
      </c>
      <c r="B89" s="51"/>
      <c r="C89" s="43" t="n">
        <v>0.0</v>
      </c>
      <c r="D89" s="111" t="n">
        <v>0.0</v>
      </c>
      <c r="E89" s="112" t="n">
        <v>0.0</v>
      </c>
      <c r="F89" s="54">
        <f>C89+D89-E89</f>
      </c>
      <c r="G89" s="111" t="n">
        <v>0.0</v>
      </c>
      <c r="H89" s="112" t="n">
        <v>0.0</v>
      </c>
      <c r="I89" s="54">
        <f>F89+G89-H89</f>
      </c>
      <c r="J89" s="111" t="n">
        <v>0.0</v>
      </c>
      <c r="K89" s="112" t="n">
        <v>0.0</v>
      </c>
      <c r="L89" s="54">
        <f>I89+J89-K89</f>
      </c>
      <c r="M89" s="111" t="n">
        <v>0.0</v>
      </c>
      <c r="N89" s="112" t="n">
        <v>0.0</v>
      </c>
      <c r="O89" s="54">
        <f>L89+M89-N89</f>
      </c>
      <c r="P89" s="111" t="n">
        <v>0.0</v>
      </c>
      <c r="Q89" s="112" t="n">
        <v>0.0</v>
      </c>
      <c r="R89" s="54">
        <f>O89+P89-Q89</f>
      </c>
      <c r="S89" s="111" t="n">
        <v>0.0</v>
      </c>
      <c r="T89" s="112" t="n">
        <v>0.0</v>
      </c>
      <c r="U89" s="54">
        <f>R89+S89-T89</f>
      </c>
      <c r="V89" s="111" t="n">
        <v>0.0</v>
      </c>
      <c r="W89" s="112" t="n">
        <v>0.0</v>
      </c>
      <c r="X89" s="54">
        <f>U89+V89-W89</f>
      </c>
      <c r="Y89" s="111" t="n">
        <v>0.0</v>
      </c>
      <c r="Z89" s="112" t="n">
        <v>0.0</v>
      </c>
      <c r="AA89" s="54">
        <f>X89+Y89-Z89</f>
      </c>
      <c r="AB89" s="111" t="n">
        <v>0.0</v>
      </c>
      <c r="AC89" s="112" t="n">
        <v>0.0</v>
      </c>
      <c r="AD89" s="54">
        <f>AA89+AB89-AC89</f>
      </c>
      <c r="AE89" s="111" t="n">
        <v>0.0</v>
      </c>
      <c r="AF89" s="112" t="n">
        <v>0.0</v>
      </c>
      <c r="AG89" s="54">
        <f>AD89+AE89-AF89</f>
      </c>
      <c r="AH89" s="111" t="n">
        <v>0.0</v>
      </c>
      <c r="AI89" s="112" t="n">
        <v>0.0</v>
      </c>
      <c r="AJ89" s="54">
        <f>AG89+AH89-AI89</f>
      </c>
      <c r="AK89" s="111" t="n">
        <v>0.0</v>
      </c>
      <c r="AL89" s="112" t="n">
        <v>0.0</v>
      </c>
      <c r="AM89" s="54">
        <f>AJ89+AK89-AL89</f>
      </c>
      <c r="AN89" s="44">
        <f>SUM(D89+G89+J89+M89+P89+S89+V89+Y89+AB89+AE89+AH89+AK89)</f>
      </c>
      <c r="AO89" s="45">
        <f>SUM(E89+H89+K89+N89+Q89+T89+W89+Z89+AC89+AF89+AI89+AL89)</f>
      </c>
      <c r="AP89" s="49">
        <f>C89+AN89-AO89</f>
      </c>
      <c r="AQ89" s="4"/>
    </row>
    <row r="90" hidden="true">
      <c r="A90" s="77" t="s">
        <v>36</v>
      </c>
      <c r="B90" s="78"/>
      <c r="C90" s="43" t="n">
        <v>0.0</v>
      </c>
      <c r="D90" s="113" t="n">
        <v>0.0</v>
      </c>
      <c r="E90" s="114" t="n">
        <v>0.0</v>
      </c>
      <c r="F90" s="79">
        <f>C90+D90-E90</f>
      </c>
      <c r="G90" s="113" t="n">
        <v>0.0</v>
      </c>
      <c r="H90" s="114" t="n">
        <v>0.0</v>
      </c>
      <c r="I90" s="79">
        <f>F90+G90-H90</f>
      </c>
      <c r="J90" s="113" t="n">
        <v>0.0</v>
      </c>
      <c r="K90" s="114" t="n">
        <v>0.0</v>
      </c>
      <c r="L90" s="79">
        <f>I90+J90-K90</f>
      </c>
      <c r="M90" s="113" t="n">
        <v>0.0</v>
      </c>
      <c r="N90" s="114" t="n">
        <v>0.0</v>
      </c>
      <c r="O90" s="79">
        <f>L90+M90-N90</f>
      </c>
      <c r="P90" s="113" t="n">
        <v>0.0</v>
      </c>
      <c r="Q90" s="114" t="n">
        <v>0.0</v>
      </c>
      <c r="R90" s="79">
        <f>O90+P90-Q90</f>
      </c>
      <c r="S90" s="113" t="n">
        <v>0.0</v>
      </c>
      <c r="T90" s="114" t="n">
        <v>0.0</v>
      </c>
      <c r="U90" s="79">
        <f>R90+S90-T90</f>
      </c>
      <c r="V90" s="113" t="n">
        <v>0.0</v>
      </c>
      <c r="W90" s="114" t="n">
        <v>0.0</v>
      </c>
      <c r="X90" s="79">
        <f>U90+V90-W90</f>
      </c>
      <c r="Y90" s="113" t="n">
        <v>0.0</v>
      </c>
      <c r="Z90" s="114" t="n">
        <v>0.0</v>
      </c>
      <c r="AA90" s="79">
        <f>X90+Y90-Z90</f>
      </c>
      <c r="AB90" s="113" t="n">
        <v>0.0</v>
      </c>
      <c r="AC90" s="114" t="n">
        <v>0.0</v>
      </c>
      <c r="AD90" s="79">
        <f>AA90+AB90-AC90</f>
      </c>
      <c r="AE90" s="113" t="n">
        <v>0.0</v>
      </c>
      <c r="AF90" s="114" t="n">
        <v>0.0</v>
      </c>
      <c r="AG90" s="79">
        <f>AD90+AE90-AF90</f>
      </c>
      <c r="AH90" s="113" t="n">
        <v>0.0</v>
      </c>
      <c r="AI90" s="114" t="n">
        <v>0.0</v>
      </c>
      <c r="AJ90" s="79">
        <f>AG90+AH90-AI90</f>
      </c>
      <c r="AK90" s="113" t="n">
        <v>0.0</v>
      </c>
      <c r="AL90" s="114" t="n">
        <v>0.0</v>
      </c>
      <c r="AM90" s="79">
        <f>AJ90+AK90-AL90</f>
      </c>
      <c r="AN90" s="82">
        <f>SUM(D90+G90+J90+M90+P90+S90+V90+Y90+AB90+AE90+AH90+AK90)</f>
      </c>
      <c r="AO90" s="83">
        <f>SUM(E90+H90+K90+N90+Q90+T90+W90+Z90+AC90+AF90+AI90+AL90)</f>
      </c>
      <c r="AP90" s="84">
        <f>C90+AN90-AO90</f>
      </c>
      <c r="AQ90" s="4"/>
    </row>
    <row r="91" hidden="true">
      <c r="A91" s="36" t="s">
        <v>37</v>
      </c>
      <c r="B91" s="63"/>
      <c r="C91" s="64">
        <f>SUM(C85:C90)</f>
      </c>
      <c r="D91" s="64">
        <f>SUM(D85:D90)</f>
      </c>
      <c r="E91" s="64">
        <f>SUM(E85:E90)</f>
      </c>
      <c r="F91" s="64">
        <f>SUM(F85:F90)</f>
      </c>
      <c r="G91" s="64">
        <f>SUM(G85:G90)</f>
      </c>
      <c r="H91" s="64">
        <f>SUM(H85:H90)</f>
      </c>
      <c r="I91" s="64">
        <f>SUM(I85:I90)</f>
      </c>
      <c r="J91" s="64">
        <f>SUM(J85:J90)</f>
      </c>
      <c r="K91" s="64">
        <f>SUM(K85:K90)</f>
      </c>
      <c r="L91" s="64">
        <f>SUM(L85:L90)</f>
      </c>
      <c r="M91" s="64">
        <f>SUM(M85:M90)</f>
      </c>
      <c r="N91" s="64">
        <f>SUM(N85:N90)</f>
      </c>
      <c r="O91" s="64">
        <f>SUM(O85:O90)</f>
      </c>
      <c r="P91" s="64">
        <f>SUM(P85:P90)</f>
      </c>
      <c r="Q91" s="64">
        <f>SUM(Q85:Q90)</f>
      </c>
      <c r="R91" s="64">
        <f>SUM(R85:R90)</f>
      </c>
      <c r="S91" s="64">
        <f>SUM(S85:S90)</f>
      </c>
      <c r="T91" s="64">
        <f>SUM(T85:T90)</f>
      </c>
      <c r="U91" s="64">
        <f>SUM(U85:U90)</f>
      </c>
      <c r="V91" s="64">
        <f>SUM(V85:V90)</f>
      </c>
      <c r="W91" s="64">
        <f>SUM(W85:W90)</f>
      </c>
      <c r="X91" s="64">
        <f>SUM(X85:X90)</f>
      </c>
      <c r="Y91" s="64">
        <f>SUM(Y85:Y90)</f>
      </c>
      <c r="Z91" s="64">
        <f>SUM(Z85:Z90)</f>
      </c>
      <c r="AA91" s="64">
        <f>SUM(AA85:AA90)</f>
      </c>
      <c r="AB91" s="64">
        <f>SUM(AB85:AB90)</f>
      </c>
      <c r="AC91" s="64">
        <f>SUM(AC85:AC90)</f>
      </c>
      <c r="AD91" s="64">
        <f>SUM(AD85:AD90)</f>
      </c>
      <c r="AE91" s="64">
        <f>SUM(AE85:AE90)</f>
      </c>
      <c r="AF91" s="64">
        <f>SUM(AF85:AF90)</f>
      </c>
      <c r="AG91" s="64">
        <f>SUM(AG85:AG90)</f>
      </c>
      <c r="AH91" s="64">
        <f>SUM(AH85:AH90)</f>
      </c>
      <c r="AI91" s="64">
        <f>SUM(AI85:AI90)</f>
      </c>
      <c r="AJ91" s="64">
        <f>SUM(AJ85:AJ90)</f>
      </c>
      <c r="AK91" s="64">
        <f>SUM(AK85:AK90)</f>
      </c>
      <c r="AL91" s="64">
        <f>SUM(AL85:AL90)</f>
      </c>
      <c r="AM91" s="64">
        <f>SUM(AM85:AM90)</f>
      </c>
      <c r="AN91" s="64">
        <f>SUM(AN85:AN90)</f>
      </c>
      <c r="AO91" s="64">
        <f>SUM(AO85:AO90)</f>
      </c>
      <c r="AP91" s="66">
        <f>SUM(AP85:AP90)</f>
      </c>
      <c r="AQ91" s="4"/>
    </row>
    <row r="92" hidden="true">
      <c r="A92" s="36" t="s">
        <v>48</v>
      </c>
      <c r="B92" s="63"/>
      <c r="C92" s="64">
        <f>C84+C91</f>
      </c>
      <c r="D92" s="64">
        <f>D84+D91</f>
      </c>
      <c r="E92" s="64">
        <f>E84+E91</f>
      </c>
      <c r="F92" s="64">
        <f>F84+F91</f>
      </c>
      <c r="G92" s="64">
        <f>G84+G91</f>
      </c>
      <c r="H92" s="64">
        <f>H84+H91</f>
      </c>
      <c r="I92" s="64">
        <f>I84+I91</f>
      </c>
      <c r="J92" s="64">
        <f>J84+J91</f>
      </c>
      <c r="K92" s="64">
        <f>K84+K91</f>
      </c>
      <c r="L92" s="64">
        <f>L84+L91</f>
      </c>
      <c r="M92" s="64">
        <f>M84+M91</f>
      </c>
      <c r="N92" s="64">
        <f>N84+N91</f>
      </c>
      <c r="O92" s="64">
        <f>O84+O91</f>
      </c>
      <c r="P92" s="64">
        <f>P84+P91</f>
      </c>
      <c r="Q92" s="64">
        <f>Q84+Q91</f>
      </c>
      <c r="R92" s="64">
        <f>R84+R91</f>
      </c>
      <c r="S92" s="64">
        <f>S84+S91</f>
      </c>
      <c r="T92" s="64">
        <f>T84+T91</f>
      </c>
      <c r="U92" s="64">
        <f>U84+U91</f>
      </c>
      <c r="V92" s="64">
        <f>V84+V91</f>
      </c>
      <c r="W92" s="64">
        <f>W84+W91</f>
      </c>
      <c r="X92" s="64">
        <f>X84+X91</f>
      </c>
      <c r="Y92" s="64">
        <f>Y84+Y91</f>
      </c>
      <c r="Z92" s="64">
        <f>Z84+Z91</f>
      </c>
      <c r="AA92" s="64">
        <f>AA84+AA91</f>
      </c>
      <c r="AB92" s="64">
        <f>AB84+AB91</f>
      </c>
      <c r="AC92" s="64">
        <f>AC84+AC91</f>
      </c>
      <c r="AD92" s="64">
        <f>AD84+AD91</f>
      </c>
      <c r="AE92" s="64">
        <f>AE84+AE91</f>
      </c>
      <c r="AF92" s="64">
        <f>AF84+AF91</f>
      </c>
      <c r="AG92" s="64">
        <f>AG84+AG91</f>
      </c>
      <c r="AH92" s="64">
        <f>AH84+AH91</f>
      </c>
      <c r="AI92" s="64">
        <f>AI84+AI91</f>
      </c>
      <c r="AJ92" s="64">
        <f>AJ84+AJ91</f>
      </c>
      <c r="AK92" s="64">
        <f>AK84+AK91</f>
      </c>
      <c r="AL92" s="64">
        <f>AL84+AL91</f>
      </c>
      <c r="AM92" s="64">
        <f>AM84+AM91</f>
      </c>
      <c r="AN92" s="64">
        <f>AN84+AN91</f>
      </c>
      <c r="AO92" s="64">
        <f>AO84+AO91</f>
      </c>
      <c r="AP92" s="66">
        <f>AP84+AP91</f>
      </c>
      <c r="AQ92" s="4"/>
    </row>
    <row r="93" customHeight="true" ht="90.0">
      <c r="A93" s="115" t="s">
        <v>49</v>
      </c>
      <c r="B93" s="115"/>
      <c r="C93" s="116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8"/>
      <c r="AL93" s="119"/>
      <c r="AM93" s="120"/>
      <c r="AN93" s="121"/>
      <c r="AO93" s="122"/>
      <c r="AP93" s="122"/>
      <c r="AQ93" s="3"/>
    </row>
    <row r="94" hidden="true">
      <c r="A94" s="123"/>
      <c r="B94" s="123"/>
      <c r="C94" s="123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5"/>
      <c r="AO94" s="125"/>
      <c r="AP94" s="125"/>
      <c r="AQ94" s="3"/>
    </row>
    <row r="95" hidden="true">
      <c r="A95" s="126"/>
      <c r="B95" s="12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hidden="true">
      <c r="A96" s="126"/>
      <c r="B96" s="12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hidden="true">
      <c r="A97" s="126"/>
      <c r="B97" s="12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hidden="true">
      <c r="A98" s="126"/>
      <c r="B98" s="12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hidden="true">
      <c r="A99" s="126"/>
      <c r="B99" s="12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customHeight="true" ht="19.5">
      <c r="A100" s="126"/>
      <c r="B100" s="12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customHeight="true" ht="19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customHeight="true" ht="30.0">
      <c r="A102" s="127" t="s">
        <v>50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9"/>
      <c r="AQ102" s="130"/>
    </row>
    <row r="103" customHeight="true" ht="30.0">
      <c r="A103" s="17" t="s">
        <v>6</v>
      </c>
      <c r="B103" s="18"/>
      <c r="C103" s="17" t="s">
        <v>7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8"/>
      <c r="AN103" s="20" t="s">
        <v>8</v>
      </c>
      <c r="AO103" s="21"/>
      <c r="AP103" s="21"/>
      <c r="AQ103" s="4"/>
    </row>
    <row r="104" customHeight="true" ht="30.0">
      <c r="A104" s="22"/>
      <c r="B104" s="23"/>
      <c r="C104" s="24" t="s">
        <v>9</v>
      </c>
      <c r="D104" s="25" t="s">
        <v>10</v>
      </c>
      <c r="E104" s="26"/>
      <c r="F104" s="27"/>
      <c r="G104" s="25" t="s">
        <v>11</v>
      </c>
      <c r="H104" s="26"/>
      <c r="I104" s="27"/>
      <c r="J104" s="25" t="s">
        <v>12</v>
      </c>
      <c r="K104" s="26"/>
      <c r="L104" s="27"/>
      <c r="M104" s="25" t="s">
        <v>13</v>
      </c>
      <c r="N104" s="26"/>
      <c r="O104" s="27"/>
      <c r="P104" s="25" t="s">
        <v>14</v>
      </c>
      <c r="Q104" s="26"/>
      <c r="R104" s="27"/>
      <c r="S104" s="25" t="s">
        <v>15</v>
      </c>
      <c r="T104" s="26"/>
      <c r="U104" s="27"/>
      <c r="V104" s="25" t="s">
        <v>16</v>
      </c>
      <c r="W104" s="26"/>
      <c r="X104" s="27"/>
      <c r="Y104" s="25" t="s">
        <v>17</v>
      </c>
      <c r="Z104" s="26"/>
      <c r="AA104" s="27"/>
      <c r="AB104" s="25" t="s">
        <v>18</v>
      </c>
      <c r="AC104" s="26"/>
      <c r="AD104" s="27"/>
      <c r="AE104" s="25" t="s">
        <v>19</v>
      </c>
      <c r="AF104" s="26"/>
      <c r="AG104" s="27"/>
      <c r="AH104" s="25" t="s">
        <v>20</v>
      </c>
      <c r="AI104" s="26"/>
      <c r="AJ104" s="27"/>
      <c r="AK104" s="25" t="s">
        <v>3</v>
      </c>
      <c r="AL104" s="26"/>
      <c r="AM104" s="27"/>
      <c r="AN104" s="28">
        <f>$B$3</f>
      </c>
      <c r="AO104" s="29"/>
      <c r="AP104" s="29"/>
      <c r="AQ104" s="4"/>
    </row>
    <row r="105" customHeight="true" ht="39.75">
      <c r="A105" s="30"/>
      <c r="B105" s="31"/>
      <c r="C105" s="32"/>
      <c r="D105" s="33" t="s">
        <v>21</v>
      </c>
      <c r="E105" s="33" t="s">
        <v>22</v>
      </c>
      <c r="F105" s="34" t="s">
        <v>23</v>
      </c>
      <c r="G105" s="33" t="s">
        <v>21</v>
      </c>
      <c r="H105" s="33" t="s">
        <v>22</v>
      </c>
      <c r="I105" s="34" t="s">
        <v>23</v>
      </c>
      <c r="J105" s="33" t="s">
        <v>21</v>
      </c>
      <c r="K105" s="33" t="s">
        <v>22</v>
      </c>
      <c r="L105" s="34" t="s">
        <v>23</v>
      </c>
      <c r="M105" s="33" t="s">
        <v>21</v>
      </c>
      <c r="N105" s="33" t="s">
        <v>22</v>
      </c>
      <c r="O105" s="34" t="s">
        <v>23</v>
      </c>
      <c r="P105" s="33" t="s">
        <v>21</v>
      </c>
      <c r="Q105" s="33" t="s">
        <v>22</v>
      </c>
      <c r="R105" s="34" t="s">
        <v>23</v>
      </c>
      <c r="S105" s="33" t="s">
        <v>21</v>
      </c>
      <c r="T105" s="33" t="s">
        <v>22</v>
      </c>
      <c r="U105" s="34" t="s">
        <v>23</v>
      </c>
      <c r="V105" s="33" t="s">
        <v>21</v>
      </c>
      <c r="W105" s="33" t="s">
        <v>22</v>
      </c>
      <c r="X105" s="34" t="s">
        <v>23</v>
      </c>
      <c r="Y105" s="33" t="s">
        <v>21</v>
      </c>
      <c r="Z105" s="33" t="s">
        <v>22</v>
      </c>
      <c r="AA105" s="34" t="s">
        <v>23</v>
      </c>
      <c r="AB105" s="33" t="s">
        <v>21</v>
      </c>
      <c r="AC105" s="33" t="s">
        <v>22</v>
      </c>
      <c r="AD105" s="34" t="s">
        <v>23</v>
      </c>
      <c r="AE105" s="33" t="s">
        <v>21</v>
      </c>
      <c r="AF105" s="33" t="s">
        <v>22</v>
      </c>
      <c r="AG105" s="34" t="s">
        <v>23</v>
      </c>
      <c r="AH105" s="33" t="s">
        <v>21</v>
      </c>
      <c r="AI105" s="33" t="s">
        <v>22</v>
      </c>
      <c r="AJ105" s="34" t="s">
        <v>23</v>
      </c>
      <c r="AK105" s="33" t="s">
        <v>21</v>
      </c>
      <c r="AL105" s="33" t="s">
        <v>22</v>
      </c>
      <c r="AM105" s="34" t="s">
        <v>23</v>
      </c>
      <c r="AN105" s="34" t="s">
        <v>21</v>
      </c>
      <c r="AO105" s="33" t="s">
        <v>22</v>
      </c>
      <c r="AP105" s="35" t="s">
        <v>24</v>
      </c>
      <c r="AQ105" s="4"/>
    </row>
    <row r="106" customHeight="true" ht="19.5">
      <c r="A106" s="131" t="s">
        <v>26</v>
      </c>
      <c r="B106" s="132"/>
      <c r="C106" s="133">
        <f>C10+C24+C38+C52+C66+C80</f>
      </c>
      <c r="D106" s="134">
        <f>D10+D24+D38+D52+D66+D80</f>
      </c>
      <c r="E106" s="135">
        <f>E10+E24+E38+E52+E66+E80</f>
      </c>
      <c r="F106" s="136">
        <f>C106+D106-E106</f>
      </c>
      <c r="G106" s="134">
        <f>G10+G24+G38+G52+G66+G80</f>
      </c>
      <c r="H106" s="135">
        <f>H10+H24+H38+H52+H66+H80</f>
      </c>
      <c r="I106" s="136">
        <f>F106+G106-H106</f>
      </c>
      <c r="J106" s="134">
        <f>J10+J24+J38+J52+J66+J80</f>
      </c>
      <c r="K106" s="135">
        <f>K10+K24+K38+K52+K66+K80</f>
      </c>
      <c r="L106" s="136">
        <f>I106+J106-K106</f>
      </c>
      <c r="M106" s="134">
        <f>M10+M24+M38+M52+M66+M80</f>
      </c>
      <c r="N106" s="135">
        <f>N10+N24+N38+N52+N66+N80</f>
      </c>
      <c r="O106" s="136">
        <f>L106+M106-N106</f>
      </c>
      <c r="P106" s="134">
        <f>P10+P24+P38+P52+P66+P80</f>
      </c>
      <c r="Q106" s="135">
        <f>Q10+Q24+Q38+Q52+Q66+Q80</f>
      </c>
      <c r="R106" s="136">
        <f>O106+P106-Q106</f>
      </c>
      <c r="S106" s="134">
        <f>S10+S24+S38+S52+S66+S80</f>
      </c>
      <c r="T106" s="135">
        <f>T10+T24+T38+T52+T66+T80</f>
      </c>
      <c r="U106" s="136">
        <f>R106+S106-T106</f>
      </c>
      <c r="V106" s="134">
        <f>V10+V24+V38+V52+V66+V80</f>
      </c>
      <c r="W106" s="135">
        <f>W10+W24+W38+W52+W66+W80</f>
      </c>
      <c r="X106" s="136">
        <f>U106+V106-W106</f>
      </c>
      <c r="Y106" s="134">
        <f>Y10+Y24+Y38+Y52+Y66+Y80</f>
      </c>
      <c r="Z106" s="135">
        <f>Z10+Z24+Z38+Z52+Z66+Z80</f>
      </c>
      <c r="AA106" s="136">
        <f>X106+Y106-Z106</f>
      </c>
      <c r="AB106" s="134">
        <f>AB10+AB24+AB38+AB52+AB66+AB80</f>
      </c>
      <c r="AC106" s="135">
        <f>AC10+AC24+AC38+AC52+AC66+AC80</f>
      </c>
      <c r="AD106" s="136">
        <f>AA106+AB106-AC106</f>
      </c>
      <c r="AE106" s="134">
        <f>AE10+AE24+AE38+AE52+AE66+AE80</f>
      </c>
      <c r="AF106" s="135">
        <f>AF10+AF24+AF38+AF52+AF66+AF80</f>
      </c>
      <c r="AG106" s="137">
        <f>AD106+AE106-AF106</f>
      </c>
      <c r="AH106" s="134">
        <f>AH10+AH24+AH38+AH52+AH66+AH80</f>
      </c>
      <c r="AI106" s="135">
        <f>AI10+AI24+AI38+AI52+AI66+AI80</f>
      </c>
      <c r="AJ106" s="137">
        <f>AG106+AH106-AI106</f>
      </c>
      <c r="AK106" s="134">
        <f>AK10+AK24+AK38+AK52+AK66+AK80</f>
      </c>
      <c r="AL106" s="135">
        <f>AL10+AL24+AL38+AL52+AL66+AL80</f>
      </c>
      <c r="AM106" s="137">
        <f>AJ106+AK106-AL106</f>
      </c>
      <c r="AN106" s="44">
        <f>SUM(D106+G106+J106+M106+P106+S106+V106+Y106+AB106+AE106+AH106+AK106)</f>
      </c>
      <c r="AO106" s="45">
        <f>SUM(E106+H106+K106+N106+Q106+T106+W106+Z106+AC106+AF106+AI106+AL106)</f>
      </c>
      <c r="AP106" s="138">
        <f>C106+AN106-AO106</f>
      </c>
      <c r="AQ106" s="4"/>
    </row>
    <row r="107" customHeight="true" ht="19.5">
      <c r="A107" s="139" t="s">
        <v>27</v>
      </c>
      <c r="B107" s="140"/>
      <c r="C107" s="141">
        <f>C11+C25+C39+C53+C67+C81</f>
      </c>
      <c r="D107" s="142">
        <f>D11+D25+D39+D53+D67+D81</f>
      </c>
      <c r="E107" s="143">
        <f>E11+E25+E39+E53+E67+E81</f>
      </c>
      <c r="F107" s="144">
        <f>C107+D107-E107</f>
      </c>
      <c r="G107" s="142">
        <f>G11+G25+G39+G53+G67+G81</f>
      </c>
      <c r="H107" s="143">
        <f>H11+H25+H39+H53+H67+H81</f>
      </c>
      <c r="I107" s="144">
        <f>F107+G107-H107</f>
      </c>
      <c r="J107" s="142">
        <f>J11+J25+J39+J53+J67+J81</f>
      </c>
      <c r="K107" s="143">
        <f>K11+K25+K39+K53+K67+K81</f>
      </c>
      <c r="L107" s="144">
        <f>I107+J107-K107</f>
      </c>
      <c r="M107" s="142">
        <f>M11+M25+M39+M53+M67+M81</f>
      </c>
      <c r="N107" s="143">
        <f>N11+N25+N39+N53+N67+N81</f>
      </c>
      <c r="O107" s="144">
        <f>L107+M107-N107</f>
      </c>
      <c r="P107" s="142">
        <f>P11+P25+P39+P53+P67+P81</f>
      </c>
      <c r="Q107" s="143">
        <f>Q11+Q25+Q39+Q53+Q67+Q81</f>
      </c>
      <c r="R107" s="144">
        <f>O107+P107-Q107</f>
      </c>
      <c r="S107" s="142">
        <f>S11+S25+S39+S53+S67+S81</f>
      </c>
      <c r="T107" s="143">
        <f>T11+T25+T39+T53+T67+T81</f>
      </c>
      <c r="U107" s="144">
        <f>R107+S107-T107</f>
      </c>
      <c r="V107" s="142">
        <f>V11+V25+V39+V53+V67+V81</f>
      </c>
      <c r="W107" s="143">
        <f>W11+W25+W39+W53+W67+W81</f>
      </c>
      <c r="X107" s="144">
        <f>U107+V107-W107</f>
      </c>
      <c r="Y107" s="142">
        <f>Y11+Y25+Y39+Y53+Y67+Y81</f>
      </c>
      <c r="Z107" s="143">
        <f>Z11+Z25+Z39+Z53+Z67+Z81</f>
      </c>
      <c r="AA107" s="144">
        <f>X107+Y107-Z107</f>
      </c>
      <c r="AB107" s="142">
        <f>AB11+AB25+AB39+AB53+AB67+AB81</f>
      </c>
      <c r="AC107" s="143">
        <f>AC11+AC25+AC39+AC53+AC67+AC81</f>
      </c>
      <c r="AD107" s="144">
        <f>AA107+AB107-AC107</f>
      </c>
      <c r="AE107" s="142">
        <f>AE11+AE25+AE39+AE53+AE67+AE81</f>
      </c>
      <c r="AF107" s="143">
        <f>AF11+AF25+AF39+AF53+AF67+AF81</f>
      </c>
      <c r="AG107" s="145">
        <f>AD107+AE107-AF107</f>
      </c>
      <c r="AH107" s="142">
        <f>AH11+AH25+AH39+AH53+AH67+AH81</f>
      </c>
      <c r="AI107" s="143">
        <f>AI11+AI25+AI39+AI53+AI67+AI81</f>
      </c>
      <c r="AJ107" s="145">
        <f>AG107+AH107-AI107</f>
      </c>
      <c r="AK107" s="142">
        <f>AK11+AK25+AK39+AK53+AK67+AK81</f>
      </c>
      <c r="AL107" s="143">
        <f>AL11+AL25+AL39+AL53+AL67+AL81</f>
      </c>
      <c r="AM107" s="145">
        <f>AJ107+AK107-AL107</f>
      </c>
      <c r="AN107" s="44">
        <f>SUM(D107+G107+J107+M107+P107+S107+V107+Y107+AB107+AE107+AH107+AK107)</f>
      </c>
      <c r="AO107" s="45">
        <f>SUM(E107+H107+K107+N107+Q107+T107+W107+Z107+AC107+AF107+AI107+AL107)</f>
      </c>
      <c r="AP107" s="138">
        <f>C107+AN107-AO107</f>
      </c>
      <c r="AQ107" s="4"/>
    </row>
    <row r="108" customHeight="true" ht="19.5">
      <c r="A108" s="139" t="s">
        <v>28</v>
      </c>
      <c r="B108" s="140"/>
      <c r="C108" s="141">
        <f>C12+C26+C40+C54+C68+C82</f>
      </c>
      <c r="D108" s="142">
        <f>D12+D26+D40+D54+D68+D82</f>
      </c>
      <c r="E108" s="143">
        <f>E12+E26+E40+E54+E68+E82</f>
      </c>
      <c r="F108" s="144">
        <f>C108+D108-E108</f>
      </c>
      <c r="G108" s="142">
        <f>G12+G26+G40+G54+G68+G82</f>
      </c>
      <c r="H108" s="143">
        <f>H12+H26+H40+H54+H68+H82</f>
      </c>
      <c r="I108" s="144">
        <f>F108+G108-H108</f>
      </c>
      <c r="J108" s="142">
        <f>J12+J26+J40+J54+J68+J82</f>
      </c>
      <c r="K108" s="143">
        <f>K12+K26+K40+K54+K68+K82</f>
      </c>
      <c r="L108" s="144">
        <f>I108+J108-K108</f>
      </c>
      <c r="M108" s="142">
        <f>M12+M26+M40+M54+M68+M82</f>
      </c>
      <c r="N108" s="143">
        <f>N12+N26+N40+N54+N68+N82</f>
      </c>
      <c r="O108" s="144">
        <f>L108+M108-N108</f>
      </c>
      <c r="P108" s="142">
        <f>P12+P26+P40+P54+P68+P82</f>
      </c>
      <c r="Q108" s="143">
        <f>Q12+Q26+Q40+Q54+Q68+Q82</f>
      </c>
      <c r="R108" s="144">
        <f>O108+P108-Q108</f>
      </c>
      <c r="S108" s="142">
        <f>S12+S26+S40+S54+S68+S82</f>
      </c>
      <c r="T108" s="143">
        <f>T12+T26+T40+T54+T68+T82</f>
      </c>
      <c r="U108" s="144">
        <f>R108+S108-T108</f>
      </c>
      <c r="V108" s="142">
        <f>V12+V26+V40+V54+V68+V82</f>
      </c>
      <c r="W108" s="143">
        <f>W12+W26+W40+W54+W68+W82</f>
      </c>
      <c r="X108" s="144">
        <f>U108+V108-W108</f>
      </c>
      <c r="Y108" s="142">
        <f>Y12+Y26+Y40+Y54+Y68+Y82</f>
      </c>
      <c r="Z108" s="143">
        <f>Z12+Z26+Z40+Z54+Z68+Z82</f>
      </c>
      <c r="AA108" s="144">
        <f>X108+Y108-Z108</f>
      </c>
      <c r="AB108" s="142">
        <f>AB12+AB26+AB40+AB54+AB68+AB82</f>
      </c>
      <c r="AC108" s="143">
        <f>AC12+AC26+AC40+AC54+AC68+AC82</f>
      </c>
      <c r="AD108" s="144">
        <f>AA108+AB108-AC108</f>
      </c>
      <c r="AE108" s="142">
        <f>AE12+AE26+AE40+AE54+AE68+AE82</f>
      </c>
      <c r="AF108" s="143">
        <f>AF12+AF26+AF40+AF54+AF68+AF82</f>
      </c>
      <c r="AG108" s="145">
        <f>AD108+AE108-AF108</f>
      </c>
      <c r="AH108" s="142">
        <f>AH12+AH26+AH40+AH54+AH68+AH82</f>
      </c>
      <c r="AI108" s="143">
        <f>AI12+AI26+AI40+AI54+AI68+AI82</f>
      </c>
      <c r="AJ108" s="145">
        <f>AG108+AH108-AI108</f>
      </c>
      <c r="AK108" s="142">
        <f>AK12+AK26+AK40+AK54+AK68+AK82</f>
      </c>
      <c r="AL108" s="143">
        <f>AL12+AL26+AL40+AL54+AL68+AL82</f>
      </c>
      <c r="AM108" s="145">
        <f>AJ108+AK108-AL108</f>
      </c>
      <c r="AN108" s="44">
        <f>SUM(D108+G108+J108+M108+P108+S108+V108+Y108+AB108+AE108+AH108+AK108)</f>
      </c>
      <c r="AO108" s="45">
        <f>SUM(E108+H108+K108+N108+Q108+T108+W108+Z108+AC108+AF108+AI108+AL108)</f>
      </c>
      <c r="AP108" s="138">
        <f>C108+AN108-AO108</f>
      </c>
      <c r="AQ108" s="4"/>
    </row>
    <row r="109" customHeight="true" ht="19.5">
      <c r="A109" s="139" t="s">
        <v>29</v>
      </c>
      <c r="B109" s="140"/>
      <c r="C109" s="141">
        <f>C13+C27+C41+C55+C69+C83</f>
      </c>
      <c r="D109" s="142">
        <f>D13+D27+D41+D55+D69+D83</f>
      </c>
      <c r="E109" s="143">
        <f>E13+E27+E41+E55+E69+E83</f>
      </c>
      <c r="F109" s="144">
        <f>C109+D109-E109</f>
      </c>
      <c r="G109" s="142">
        <f>G13+G27+G41+G55+G69+G83</f>
      </c>
      <c r="H109" s="143">
        <f>H13+H27+H41+H55+H69+H83</f>
      </c>
      <c r="I109" s="144">
        <f>F109+G109-H109</f>
      </c>
      <c r="J109" s="142">
        <f>J13+J27+J41+J55+J69+J83</f>
      </c>
      <c r="K109" s="143">
        <f>K13+K27+K41+K55+K69+K83</f>
      </c>
      <c r="L109" s="144">
        <f>I109+J109-K109</f>
      </c>
      <c r="M109" s="142">
        <f>M13+M27+M41+M55+M69+M83</f>
      </c>
      <c r="N109" s="143">
        <f>N13+N27+N41+N55+N69+N83</f>
      </c>
      <c r="O109" s="144">
        <f>L109+M109-N109</f>
      </c>
      <c r="P109" s="142">
        <f>P13+P27+P41+P55+P69+P83</f>
      </c>
      <c r="Q109" s="143">
        <f>Q13+Q27+Q41+Q55+Q69+Q83</f>
      </c>
      <c r="R109" s="144">
        <f>O109+P109-Q109</f>
      </c>
      <c r="S109" s="142">
        <f>S13+S27+S41+S55+S69+S83</f>
      </c>
      <c r="T109" s="143">
        <f>T13+T27+T41+T55+T69+T83</f>
      </c>
      <c r="U109" s="144">
        <f>R109+S109-T109</f>
      </c>
      <c r="V109" s="142">
        <f>V13+V27+V41+V55+V69+V83</f>
      </c>
      <c r="W109" s="143">
        <f>W13+W27+W41+W55+W69+W83</f>
      </c>
      <c r="X109" s="144">
        <f>U109+V109-W109</f>
      </c>
      <c r="Y109" s="142">
        <f>Y13+Y27+Y41+Y55+Y69+Y83</f>
      </c>
      <c r="Z109" s="143">
        <f>Z13+Z27+Z41+Z55+Z69+Z83</f>
      </c>
      <c r="AA109" s="144">
        <f>X109+Y109-Z109</f>
      </c>
      <c r="AB109" s="142">
        <f>AB13+AB27+AB41+AB55+AB69+AB83</f>
      </c>
      <c r="AC109" s="143">
        <f>AC13+AC27+AC41+AC55+AC69+AC83</f>
      </c>
      <c r="AD109" s="144">
        <f>AA109+AB109-AC109</f>
      </c>
      <c r="AE109" s="142">
        <f>AE13+AE27+AE41+AE55+AE69+AE83</f>
      </c>
      <c r="AF109" s="143">
        <f>AF13+AF27+AF41+AF55+AF69+AF83</f>
      </c>
      <c r="AG109" s="145">
        <f>AD109+AE109-AF109</f>
      </c>
      <c r="AH109" s="142">
        <f>AH13+AH27+AH41+AH55+AH69+AH83</f>
      </c>
      <c r="AI109" s="143">
        <f>AI13+AI27+AI41+AI55+AI69+AI83</f>
      </c>
      <c r="AJ109" s="145">
        <f>AG109+AH109-AI109</f>
      </c>
      <c r="AK109" s="142">
        <f>AK13+AK27+AK41+AK55+AK69+AK83</f>
      </c>
      <c r="AL109" s="143">
        <f>AL13+AL27+AL41+AL55+AL69+AL83</f>
      </c>
      <c r="AM109" s="145">
        <f>AJ109+AK109-AL109</f>
      </c>
      <c r="AN109" s="44">
        <f>SUM(D109+G109+J109+M109+P109+S109+V109+Y109+AB109+AE109+AH109+AK109)</f>
      </c>
      <c r="AO109" s="45">
        <f>SUM(E109+H109+K109+N109+Q109+T109+W109+Z109+AC109+AF109+AI109+AL109)</f>
      </c>
      <c r="AP109" s="138">
        <f>C109+AN109-AO109</f>
      </c>
      <c r="AQ109" s="4"/>
    </row>
    <row r="110" customHeight="true" ht="30.0">
      <c r="A110" s="146" t="s">
        <v>30</v>
      </c>
      <c r="B110" s="63"/>
      <c r="C110" s="64">
        <f>SUM(C106:C109)</f>
      </c>
      <c r="D110" s="64">
        <f>SUM(D106:D109)</f>
      </c>
      <c r="E110" s="64">
        <f>SUM(E106:E109)</f>
      </c>
      <c r="F110" s="64">
        <f>SUM(F106:F109)</f>
      </c>
      <c r="G110" s="64">
        <f>SUM(G106:G109)</f>
      </c>
      <c r="H110" s="64">
        <f>SUM(H106:H109)</f>
      </c>
      <c r="I110" s="64">
        <f>SUM(I106:I109)</f>
      </c>
      <c r="J110" s="64">
        <f>SUM(J106:J109)</f>
      </c>
      <c r="K110" s="64">
        <f>SUM(K106:K109)</f>
      </c>
      <c r="L110" s="64">
        <f>SUM(L106:L109)</f>
      </c>
      <c r="M110" s="64">
        <f>SUM(M106:M109)</f>
      </c>
      <c r="N110" s="64">
        <f>SUM(N106:N109)</f>
      </c>
      <c r="O110" s="64">
        <f>SUM(O106:O109)</f>
      </c>
      <c r="P110" s="64">
        <f>SUM(P106:P109)</f>
      </c>
      <c r="Q110" s="64">
        <f>SUM(Q106:Q109)</f>
      </c>
      <c r="R110" s="64">
        <f>SUM(R106:R109)</f>
      </c>
      <c r="S110" s="64">
        <f>SUM(S106:S109)</f>
      </c>
      <c r="T110" s="64">
        <f>SUM(T106:T109)</f>
      </c>
      <c r="U110" s="64">
        <f>SUM(U106:U109)</f>
      </c>
      <c r="V110" s="64">
        <f>SUM(V106:V109)</f>
      </c>
      <c r="W110" s="64">
        <f>SUM(W106:W109)</f>
      </c>
      <c r="X110" s="64">
        <f>SUM(X106:X109)</f>
      </c>
      <c r="Y110" s="64">
        <f>SUM(Y106:Y109)</f>
      </c>
      <c r="Z110" s="64">
        <f>SUM(Z106:Z109)</f>
      </c>
      <c r="AA110" s="64">
        <f>SUM(AA106:AA109)</f>
      </c>
      <c r="AB110" s="64">
        <f>SUM(AB106:AB109)</f>
      </c>
      <c r="AC110" s="64">
        <f>SUM(AC106:AC109)</f>
      </c>
      <c r="AD110" s="64">
        <f>SUM(AD106:AD109)</f>
      </c>
      <c r="AE110" s="64">
        <f>SUM(AE106:AE109)</f>
      </c>
      <c r="AF110" s="64">
        <f>SUM(AF106:AF109)</f>
      </c>
      <c r="AG110" s="64">
        <f>SUM(AG106:AG109)</f>
      </c>
      <c r="AH110" s="64">
        <f>SUM(AH106:AH109)</f>
      </c>
      <c r="AI110" s="64">
        <f>SUM(AI106:AI109)</f>
      </c>
      <c r="AJ110" s="64">
        <f>SUM(AJ106:AJ109)</f>
      </c>
      <c r="AK110" s="64">
        <f>SUM(AK106:AK109)</f>
      </c>
      <c r="AL110" s="64">
        <f>SUM(AL106:AL109)</f>
      </c>
      <c r="AM110" s="64">
        <f>SUM(AM106:AM109)</f>
      </c>
      <c r="AN110" s="64">
        <f>SUM(AN106:AN109)</f>
      </c>
      <c r="AO110" s="64">
        <f>SUM(AO106:AO109)</f>
      </c>
      <c r="AP110" s="147">
        <f>SUM(AP106:AP109)</f>
      </c>
      <c r="AQ110" s="4"/>
    </row>
    <row r="111" customHeight="true" ht="19.5">
      <c r="A111" s="139" t="s">
        <v>31</v>
      </c>
      <c r="B111" s="140"/>
      <c r="C111" s="141">
        <f>C15+C29+C43+C57+C71+C85</f>
      </c>
      <c r="D111" s="142">
        <f>D15+D29+D43+D57+D71+D85</f>
      </c>
      <c r="E111" s="143">
        <f>E15+E29+E43+E57+E71+E85</f>
      </c>
      <c r="F111" s="144">
        <f>C111+D111-E111</f>
      </c>
      <c r="G111" s="142">
        <f>G15+G29+G43+G57+G71+G85</f>
      </c>
      <c r="H111" s="143">
        <f>H15+H29+H43+H57+H71+H85</f>
      </c>
      <c r="I111" s="144">
        <f>F111+G111-H111</f>
      </c>
      <c r="J111" s="142">
        <f>J15+J29+J43+J57+J71+J85</f>
      </c>
      <c r="K111" s="143">
        <f>K15+K29+K43+K57+K71+K85</f>
      </c>
      <c r="L111" s="144">
        <f>I111+J111-K111</f>
      </c>
      <c r="M111" s="142">
        <f>M15+M29+M43+M57+M71+M85</f>
      </c>
      <c r="N111" s="143">
        <f>N15+N29+N43+N57+N71+N85</f>
      </c>
      <c r="O111" s="144">
        <f>L111+M111-N111</f>
      </c>
      <c r="P111" s="142">
        <f>P15+P29+P43+P57+P71+P85</f>
      </c>
      <c r="Q111" s="143">
        <f>Q15+Q29+Q43+Q57+Q71+Q85</f>
      </c>
      <c r="R111" s="144">
        <f>O111+P111-Q111</f>
      </c>
      <c r="S111" s="142">
        <f>S15+S29+S43+S57+S71+S85</f>
      </c>
      <c r="T111" s="143">
        <f>T15+T29+T43+T57+T71+T85</f>
      </c>
      <c r="U111" s="144">
        <f>R111+S111-T111</f>
      </c>
      <c r="V111" s="142">
        <f>V15+V29+V43+V57+V71+V85</f>
      </c>
      <c r="W111" s="143">
        <f>W15+W29+W43+W57+W71+W85</f>
      </c>
      <c r="X111" s="144">
        <f>U111+V111-W111</f>
      </c>
      <c r="Y111" s="142">
        <f>Y15+Y29+Y43+Y57+Y71+Y85</f>
      </c>
      <c r="Z111" s="143">
        <f>Z15+Z29+Z43+Z57+Z71+Z85</f>
      </c>
      <c r="AA111" s="144">
        <f>X111+Y111-Z111</f>
      </c>
      <c r="AB111" s="142">
        <f>AB15+AB29+AB43+AB57+AB71+AB85</f>
      </c>
      <c r="AC111" s="143">
        <f>AC15+AC29+AC43+AC57+AC71+AC85</f>
      </c>
      <c r="AD111" s="144">
        <f>AA111+AB111-AC111</f>
      </c>
      <c r="AE111" s="142">
        <f>AE15+AE29+AE43+AE57+AE71+AE85</f>
      </c>
      <c r="AF111" s="143">
        <f>AF15+AF29+AF43+AF57+AF71+AF85</f>
      </c>
      <c r="AG111" s="145">
        <f>AD111+AE111-AF111</f>
      </c>
      <c r="AH111" s="142">
        <f>AH15+AH29+AH43+AH57+AH71+AH85</f>
      </c>
      <c r="AI111" s="143">
        <f>AI15+AI29+AI43+AI57+AI71+AI85</f>
      </c>
      <c r="AJ111" s="145">
        <f>AG111+AH111-AI111</f>
      </c>
      <c r="AK111" s="142">
        <f>AK15+AK29+AK43+AK57+AK71+AK85</f>
      </c>
      <c r="AL111" s="143">
        <f>AL15+AL29+AL43+AL57+AL71+AL85</f>
      </c>
      <c r="AM111" s="145">
        <f>AJ111+AK111-AL111</f>
      </c>
      <c r="AN111" s="44">
        <f>SUM(D111+G111+J111+M111+P111+S111+V111+Y111+AB111+AE111+AH111+AK111)</f>
      </c>
      <c r="AO111" s="45">
        <f>SUM(E111+H111+K111+N111+Q111+T111+W111+Z111+AC111+AF111+AI111+AL111)</f>
      </c>
      <c r="AP111" s="138">
        <f>C111+AN111-AO111</f>
      </c>
      <c r="AQ111" s="4"/>
    </row>
    <row r="112" customHeight="true" ht="19.5">
      <c r="A112" s="139" t="s">
        <v>32</v>
      </c>
      <c r="B112" s="140"/>
      <c r="C112" s="141">
        <f>C16+C30+C44+C58+C72+C86</f>
      </c>
      <c r="D112" s="142">
        <f>D16+D30+D44+D58+D72+D86</f>
      </c>
      <c r="E112" s="143">
        <f>E16+E30+E44+E58+E72+E86</f>
      </c>
      <c r="F112" s="144">
        <f>C112+D112-E112</f>
      </c>
      <c r="G112" s="142">
        <f>G16+G30+G44+G58+G72+G86</f>
      </c>
      <c r="H112" s="143">
        <f>H16+H30+H44+H58+H72+H86</f>
      </c>
      <c r="I112" s="144">
        <f>F112+G112-H112</f>
      </c>
      <c r="J112" s="142">
        <f>J16+J30+J44+J58+J72+J86</f>
      </c>
      <c r="K112" s="143">
        <f>K16+K30+K44+K58+K72+K86</f>
      </c>
      <c r="L112" s="144">
        <f>I112+J112-K112</f>
      </c>
      <c r="M112" s="142">
        <f>M16+M30+M44+M58+M72+M86</f>
      </c>
      <c r="N112" s="143">
        <f>N16+N30+N44+N58+N72+N86</f>
      </c>
      <c r="O112" s="144">
        <f>L112+M112-N112</f>
      </c>
      <c r="P112" s="142">
        <f>P16+P30+P44+P58+P72+P86</f>
      </c>
      <c r="Q112" s="143">
        <f>Q16+Q30+Q44+Q58+Q72+Q86</f>
      </c>
      <c r="R112" s="144">
        <f>O112+P112-Q112</f>
      </c>
      <c r="S112" s="142">
        <f>S16+S30+S44+S58+S72+S86</f>
      </c>
      <c r="T112" s="143">
        <f>T16+T30+T44+T58+T72+T86</f>
      </c>
      <c r="U112" s="144">
        <f>R112+S112-T112</f>
      </c>
      <c r="V112" s="142">
        <f>V16+V30+V44+V58+V72+V86</f>
      </c>
      <c r="W112" s="143">
        <f>W16+W30+W44+W58+W72+W86</f>
      </c>
      <c r="X112" s="144">
        <f>U112+V112-W112</f>
      </c>
      <c r="Y112" s="142">
        <f>Y16+Y30+Y44+Y58+Y72+Y86</f>
      </c>
      <c r="Z112" s="143">
        <f>Z16+Z30+Z44+Z58+Z72+Z86</f>
      </c>
      <c r="AA112" s="144">
        <f>X112+Y112-Z112</f>
      </c>
      <c r="AB112" s="142">
        <f>AB16+AB30+AB44+AB58+AB72+AB86</f>
      </c>
      <c r="AC112" s="143">
        <f>AC16+AC30+AC44+AC58+AC72+AC86</f>
      </c>
      <c r="AD112" s="144">
        <f>AA112+AB112-AC112</f>
      </c>
      <c r="AE112" s="142">
        <f>AE16+AE30+AE44+AE58+AE72+AE86</f>
      </c>
      <c r="AF112" s="143">
        <f>AF16+AF30+AF44+AF58+AF72+AF86</f>
      </c>
      <c r="AG112" s="145">
        <f>AD112+AE112-AF112</f>
      </c>
      <c r="AH112" s="142">
        <f>AH16+AH30+AH44+AH58+AH72+AH86</f>
      </c>
      <c r="AI112" s="143">
        <f>AI16+AI30+AI44+AI58+AI72+AI86</f>
      </c>
      <c r="AJ112" s="145">
        <f>AG112+AH112-AI112</f>
      </c>
      <c r="AK112" s="142">
        <f>AK16+AK30+AK44+AK58+AK72+AK86</f>
      </c>
      <c r="AL112" s="143">
        <f>AL16+AL30+AL44+AL58+AL72+AL86</f>
      </c>
      <c r="AM112" s="145">
        <f>AJ112+AK112-AL112</f>
      </c>
      <c r="AN112" s="44">
        <f>SUM(D112+G112+J112+M112+P112+S112+V112+Y112+AB112+AE112+AH112+AK112)</f>
      </c>
      <c r="AO112" s="45">
        <f>SUM(E112+H112+K112+N112+Q112+T112+W112+Z112+AC112+AF112+AI112+AL112)</f>
      </c>
      <c r="AP112" s="138">
        <f>C112+AN112-AO112</f>
      </c>
      <c r="AQ112" s="4"/>
    </row>
    <row r="113" customHeight="true" ht="19.5">
      <c r="A113" s="139" t="s">
        <v>33</v>
      </c>
      <c r="B113" s="140"/>
      <c r="C113" s="141">
        <f>C17+C31+C45+C59+C73+C87</f>
      </c>
      <c r="D113" s="142">
        <f>D17+D31+D45+D59+D73+D87</f>
      </c>
      <c r="E113" s="143">
        <f>E17+E31+E45+E59+E73+E87</f>
      </c>
      <c r="F113" s="144">
        <f>C113+D113-E113</f>
      </c>
      <c r="G113" s="142">
        <f>G17+G31+G45+G59+G73+G87</f>
      </c>
      <c r="H113" s="143">
        <f>H17+H31+H45+H59+H73+H87</f>
      </c>
      <c r="I113" s="144">
        <f>F113+G113-H113</f>
      </c>
      <c r="J113" s="142">
        <f>J17+J31+J45+J59+J73+J87</f>
      </c>
      <c r="K113" s="143">
        <f>K17+K31+K45+K59+K73+K87</f>
      </c>
      <c r="L113" s="144">
        <f>I113+J113-K113</f>
      </c>
      <c r="M113" s="142">
        <f>M17+M31+M45+M59+M73+M87</f>
      </c>
      <c r="N113" s="143">
        <f>N17+N31+N45+N59+N73+N87</f>
      </c>
      <c r="O113" s="144">
        <f>L113+M113-N113</f>
      </c>
      <c r="P113" s="142">
        <f>P17+P31+P45+P59+P73+P87</f>
      </c>
      <c r="Q113" s="143">
        <f>Q17+Q31+Q45+Q59+Q73+Q87</f>
      </c>
      <c r="R113" s="144">
        <f>O113+P113-Q113</f>
      </c>
      <c r="S113" s="142">
        <f>S17+S31+S45+S59+S73+S87</f>
      </c>
      <c r="T113" s="143">
        <f>T17+T31+T45+T59+T73+T87</f>
      </c>
      <c r="U113" s="144">
        <f>R113+S113-T113</f>
      </c>
      <c r="V113" s="142">
        <f>V17+V31+V45+V59+V73+V87</f>
      </c>
      <c r="W113" s="143">
        <f>W17+W31+W45+W59+W73+W87</f>
      </c>
      <c r="X113" s="144">
        <f>U113+V113-W113</f>
      </c>
      <c r="Y113" s="142">
        <f>Y17+Y31+Y45+Y59+Y73+Y87</f>
      </c>
      <c r="Z113" s="143">
        <f>Z17+Z31+Z45+Z59+Z73+Z87</f>
      </c>
      <c r="AA113" s="144">
        <f>X113+Y113-Z113</f>
      </c>
      <c r="AB113" s="142">
        <f>AB17+AB31+AB45+AB59+AB73+AB87</f>
      </c>
      <c r="AC113" s="143">
        <f>AC17+AC31+AC45+AC59+AC73+AC87</f>
      </c>
      <c r="AD113" s="144">
        <f>AA113+AB113-AC113</f>
      </c>
      <c r="AE113" s="142">
        <f>AE17+AE31+AE45+AE59+AE73+AE87</f>
      </c>
      <c r="AF113" s="143">
        <f>AF17+AF31+AF45+AF59+AF73+AF87</f>
      </c>
      <c r="AG113" s="145">
        <f>AD113+AE113-AF113</f>
      </c>
      <c r="AH113" s="142">
        <f>AH17+AH31+AH45+AH59+AH73+AH87</f>
      </c>
      <c r="AI113" s="143">
        <f>AI17+AI31+AI45+AI59+AI73+AI87</f>
      </c>
      <c r="AJ113" s="145">
        <f>AG113+AH113-AI113</f>
      </c>
      <c r="AK113" s="142">
        <f>AK17+AK31+AK45+AK59+AK73+AK87</f>
      </c>
      <c r="AL113" s="143">
        <f>AL17+AL31+AL45+AL59+AL73+AL87</f>
      </c>
      <c r="AM113" s="145">
        <f>AJ113+AK113-AL113</f>
      </c>
      <c r="AN113" s="44">
        <f>SUM(D113+G113+J113+M113+P113+S113+V113+Y113+AB113+AE113+AH113+AK113)</f>
      </c>
      <c r="AO113" s="45">
        <f>SUM(E113+H113+K113+N113+Q113+T113+W113+Z113+AC113+AF113+AI113+AL113)</f>
      </c>
      <c r="AP113" s="138">
        <f>C113+AN113-AO113</f>
      </c>
      <c r="AQ113" s="4"/>
    </row>
    <row r="114" customHeight="true" ht="19.5">
      <c r="A114" s="139" t="s">
        <v>34</v>
      </c>
      <c r="B114" s="140"/>
      <c r="C114" s="141">
        <f>C18+C32+C46+C60+C74+C88</f>
      </c>
      <c r="D114" s="142">
        <f>D18+D32+D46+D60+D74+D88</f>
      </c>
      <c r="E114" s="143">
        <f>E18+E32+E46+E60+E74+E88</f>
      </c>
      <c r="F114" s="144">
        <f>C114+D114-E114</f>
      </c>
      <c r="G114" s="142">
        <f>G18+G32+G46+G60+G74+G88</f>
      </c>
      <c r="H114" s="143">
        <f>H18+H32+H46+H60+H74+H88</f>
      </c>
      <c r="I114" s="144">
        <f>F114+G114-H114</f>
      </c>
      <c r="J114" s="142">
        <f>J18+J32+J46+J60+J74+J88</f>
      </c>
      <c r="K114" s="143">
        <f>K18+K32+K46+K60+K74+K88</f>
      </c>
      <c r="L114" s="144">
        <f>I114+J114-K114</f>
      </c>
      <c r="M114" s="142">
        <f>M18+M32+M46+M60+M74+M88</f>
      </c>
      <c r="N114" s="143">
        <f>N18+N32+N46+N60+N74+N88</f>
      </c>
      <c r="O114" s="144">
        <f>L114+M114-N114</f>
      </c>
      <c r="P114" s="142">
        <f>P18+P32+P46+P60+P74+P88</f>
      </c>
      <c r="Q114" s="143">
        <f>Q18+Q32+Q46+Q60+Q74+Q88</f>
      </c>
      <c r="R114" s="144">
        <f>O114+P114-Q114</f>
      </c>
      <c r="S114" s="142">
        <f>S18+S32+S46+S60+S74+S88</f>
      </c>
      <c r="T114" s="143">
        <f>T18+T32+T46+T60+T74+T88</f>
      </c>
      <c r="U114" s="144">
        <f>R114+S114-T114</f>
      </c>
      <c r="V114" s="142">
        <f>V18+V32+V46+V60+V74+V88</f>
      </c>
      <c r="W114" s="143">
        <f>W18+W32+W46+W60+W74+W88</f>
      </c>
      <c r="X114" s="144">
        <f>U114+V114-W114</f>
      </c>
      <c r="Y114" s="142">
        <f>Y18+Y32+Y46+Y60+Y74+Y88</f>
      </c>
      <c r="Z114" s="143">
        <f>Z18+Z32+Z46+Z60+Z74+Z88</f>
      </c>
      <c r="AA114" s="144">
        <f>X114+Y114-Z114</f>
      </c>
      <c r="AB114" s="142">
        <f>AB18+AB32+AB46+AB60+AB74+AB88</f>
      </c>
      <c r="AC114" s="143">
        <f>AC18+AC32+AC46+AC60+AC74+AC88</f>
      </c>
      <c r="AD114" s="144">
        <f>AA114+AB114-AC114</f>
      </c>
      <c r="AE114" s="142">
        <f>AE18+AE32+AE46+AE60+AE74+AE88</f>
      </c>
      <c r="AF114" s="143">
        <f>AF18+AF32+AF46+AF60+AF74+AF88</f>
      </c>
      <c r="AG114" s="145">
        <f>AD114+AE114-AF114</f>
      </c>
      <c r="AH114" s="142">
        <f>AH18+AH32+AH46+AH60+AH74+AH88</f>
      </c>
      <c r="AI114" s="143">
        <f>AI18+AI32+AI46+AI60+AI74+AI88</f>
      </c>
      <c r="AJ114" s="145">
        <f>AG114+AH114-AI114</f>
      </c>
      <c r="AK114" s="142">
        <f>AK18+AK32+AK46+AK60+AK74+AK88</f>
      </c>
      <c r="AL114" s="143">
        <f>AL18+AL32+AL46+AL60+AL74+AL88</f>
      </c>
      <c r="AM114" s="145">
        <f>AJ114+AK114-AL114</f>
      </c>
      <c r="AN114" s="44">
        <f>SUM(D114+G114+J114+M114+P114+S114+V114+Y114+AB114+AE114+AH114+AK114)</f>
      </c>
      <c r="AO114" s="45">
        <f>SUM(E114+H114+K114+N114+Q114+T114+W114+Z114+AC114+AF114+AI114+AL114)</f>
      </c>
      <c r="AP114" s="138">
        <f>C114+AN114-AO114</f>
      </c>
      <c r="AQ114" s="4"/>
    </row>
    <row r="115" customHeight="true" ht="19.5">
      <c r="A115" s="139" t="s">
        <v>35</v>
      </c>
      <c r="B115" s="140"/>
      <c r="C115" s="141">
        <f>C19+C33+C47+C61+C75+C89</f>
      </c>
      <c r="D115" s="142">
        <f>D19+D33+D47+D61+D75+D89</f>
      </c>
      <c r="E115" s="143">
        <f>E19+E33+E47+E61+E75+E89</f>
      </c>
      <c r="F115" s="144">
        <f>C115+D115-E115</f>
      </c>
      <c r="G115" s="142">
        <f>G19+G33+G47+G61+G75+G89</f>
      </c>
      <c r="H115" s="143">
        <f>H19+H33+H47+H61+H75+H89</f>
      </c>
      <c r="I115" s="144">
        <f>F115+G115-H115</f>
      </c>
      <c r="J115" s="142">
        <f>J19+J33+J47+J61+J75+J89</f>
      </c>
      <c r="K115" s="143">
        <f>K19+K33+K47+K61+K75+K89</f>
      </c>
      <c r="L115" s="144">
        <f>I115+J115-K115</f>
      </c>
      <c r="M115" s="142">
        <f>M19+M33+M47+M61+M75+M89</f>
      </c>
      <c r="N115" s="143">
        <f>N19+N33+N47+N61+N75+N89</f>
      </c>
      <c r="O115" s="144">
        <f>L115+M115-N115</f>
      </c>
      <c r="P115" s="142">
        <f>P19+P33+P47+P61+P75+P89</f>
      </c>
      <c r="Q115" s="143">
        <f>Q19+Q33+Q47+Q61+Q75+Q89</f>
      </c>
      <c r="R115" s="144">
        <f>O115+P115-Q115</f>
      </c>
      <c r="S115" s="142">
        <f>S19+S33+S47+S61+S75+S89</f>
      </c>
      <c r="T115" s="143">
        <f>T19+T33+T47+T61+T75+T89</f>
      </c>
      <c r="U115" s="144">
        <f>R115+S115-T115</f>
      </c>
      <c r="V115" s="142">
        <f>V19+V33+V47+V61+V75+V89</f>
      </c>
      <c r="W115" s="143">
        <f>W19+W33+W47+W61+W75+W89</f>
      </c>
      <c r="X115" s="144">
        <f>U115+V115-W115</f>
      </c>
      <c r="Y115" s="142">
        <f>Y19+Y33+Y47+Y61+Y75+Y89</f>
      </c>
      <c r="Z115" s="143">
        <f>Z19+Z33+Z47+Z61+Z75+Z89</f>
      </c>
      <c r="AA115" s="144">
        <f>X115+Y115-Z115</f>
      </c>
      <c r="AB115" s="142">
        <f>AB19+AB33+AB47+AB61+AB75+AB89</f>
      </c>
      <c r="AC115" s="143">
        <f>AC19+AC33+AC47+AC61+AC75+AC89</f>
      </c>
      <c r="AD115" s="144">
        <f>AA115+AB115-AC115</f>
      </c>
      <c r="AE115" s="142">
        <f>AE19+AE33+AE47+AE61+AE75+AE89</f>
      </c>
      <c r="AF115" s="143">
        <f>AF19+AF33+AF47+AF61+AF75+AF89</f>
      </c>
      <c r="AG115" s="145">
        <f>AD115+AE115-AF115</f>
      </c>
      <c r="AH115" s="142">
        <f>AH19+AH33+AH47+AH61+AH75+AH89</f>
      </c>
      <c r="AI115" s="143">
        <f>AI19+AI33+AI47+AI61+AI75+AI89</f>
      </c>
      <c r="AJ115" s="145">
        <f>AG115+AH115-AI115</f>
      </c>
      <c r="AK115" s="142">
        <f>AK19+AK33+AK47+AK61+AK75+AK89</f>
      </c>
      <c r="AL115" s="143">
        <f>AL19+AL33+AL47+AL61+AL75+AL89</f>
      </c>
      <c r="AM115" s="145">
        <f>AJ115+AK115-AL115</f>
      </c>
      <c r="AN115" s="44">
        <f>SUM(D115+G115+J115+M115+P115+S115+V115+Y115+AB115+AE115+AH115+AK115)</f>
      </c>
      <c r="AO115" s="45">
        <f>SUM(E115+H115+K115+N115+Q115+T115+W115+Z115+AC115+AF115+AI115+AL115)</f>
      </c>
      <c r="AP115" s="138">
        <f>C115+AN115-AO115</f>
      </c>
      <c r="AQ115" s="4"/>
    </row>
    <row r="116" customHeight="true" ht="19.5">
      <c r="A116" s="139" t="s">
        <v>36</v>
      </c>
      <c r="B116" s="140"/>
      <c r="C116" s="141">
        <f>C20+C34+C48+C62+C76+C90</f>
      </c>
      <c r="D116" s="148">
        <f>D20+D34+D48+D62+D76+D90</f>
      </c>
      <c r="E116" s="149">
        <f>E20+E34+E48+E62+E76+E90</f>
      </c>
      <c r="F116" s="150">
        <f>C116+D116-E116</f>
      </c>
      <c r="G116" s="148">
        <f>G20+G34+G48+G62+G76+G90</f>
      </c>
      <c r="H116" s="149">
        <f>H20+H34+H48+H62+H76+H90</f>
      </c>
      <c r="I116" s="150">
        <f>F116+G116-H116</f>
      </c>
      <c r="J116" s="148">
        <f>J20+J34+J48+J62+J76+J90</f>
      </c>
      <c r="K116" s="149">
        <f>K20+K34+K48+K62+K76+K90</f>
      </c>
      <c r="L116" s="150">
        <f>I116+J116-K116</f>
      </c>
      <c r="M116" s="148">
        <f>M20+M34+M48+M62+M76+M90</f>
      </c>
      <c r="N116" s="149">
        <f>N20+N34+N48+N62+N76+N90</f>
      </c>
      <c r="O116" s="150">
        <f>L116+M116-N116</f>
      </c>
      <c r="P116" s="148">
        <f>P20+P34+P48+P62+P76+P90</f>
      </c>
      <c r="Q116" s="149">
        <f>Q20+Q34+Q48+Q62+Q76+Q90</f>
      </c>
      <c r="R116" s="150">
        <f>O116+P116-Q116</f>
      </c>
      <c r="S116" s="148">
        <f>S20+S34+S48+S62+S76+S90</f>
      </c>
      <c r="T116" s="149">
        <f>T20+T34+T48+T62+T76+T90</f>
      </c>
      <c r="U116" s="150">
        <f>R116+S116-T116</f>
      </c>
      <c r="V116" s="148">
        <f>V20+V34+V48+V62+V76+V90</f>
      </c>
      <c r="W116" s="149">
        <f>W20+W34+W48+W62+W76+W90</f>
      </c>
      <c r="X116" s="150">
        <f>U116+V116-W116</f>
      </c>
      <c r="Y116" s="148">
        <f>Y20+Y34+Y48+Y62+Y76+Y90</f>
      </c>
      <c r="Z116" s="149">
        <f>Z20+Z34+Z48+Z62+Z76+Z90</f>
      </c>
      <c r="AA116" s="150">
        <f>X116+Y116-Z116</f>
      </c>
      <c r="AB116" s="148">
        <f>AB20+AB34+AB48+AB62+AB76+AB90</f>
      </c>
      <c r="AC116" s="149">
        <f>AC20+AC34+AC48+AC62+AC76+AC90</f>
      </c>
      <c r="AD116" s="150">
        <f>AA116+AB116-AC116</f>
      </c>
      <c r="AE116" s="148">
        <f>AE20+AE34+AE48+AE62+AE76+AE90</f>
      </c>
      <c r="AF116" s="149">
        <f>AF20+AF34+AF48+AF62+AF76+AF90</f>
      </c>
      <c r="AG116" s="151">
        <f>AD116+AE116-AF116</f>
      </c>
      <c r="AH116" s="148">
        <f>AH20+AH34+AH48+AH62+AH76+AH90</f>
      </c>
      <c r="AI116" s="149">
        <f>AI20+AI34+AI48+AI62+AI76+AI90</f>
      </c>
      <c r="AJ116" s="151">
        <f>AG116+AH116-AI116</f>
      </c>
      <c r="AK116" s="148">
        <f>AK20+AK34+AK48+AK62+AK76+AK90</f>
      </c>
      <c r="AL116" s="149">
        <f>AL20+AL34+AL48+AL62+AL76+AL90</f>
      </c>
      <c r="AM116" s="151">
        <f>AJ116+AK116-AL116</f>
      </c>
      <c r="AN116" s="82">
        <f>SUM(D116+G116+J116+M116+P116+S116+V116+Y116+AB116+AE116+AH116+AK116)</f>
      </c>
      <c r="AO116" s="83">
        <f>SUM(E116+H116+K116+N116+Q116+T116+W116+Z116+AC116+AF116+AI116+AL116)</f>
      </c>
      <c r="AP116" s="152">
        <f>C116+AN116-AO116</f>
      </c>
      <c r="AQ116" s="4"/>
    </row>
    <row r="117" customHeight="true" ht="30.0">
      <c r="A117" s="146" t="s">
        <v>51</v>
      </c>
      <c r="B117" s="63"/>
      <c r="C117" s="64">
        <f>SUM(C111:C116)</f>
      </c>
      <c r="D117" s="64">
        <f>SUM(D111:D116)</f>
      </c>
      <c r="E117" s="64">
        <f>SUM(E111:E116)</f>
      </c>
      <c r="F117" s="64">
        <f>SUM(F111:F116)</f>
      </c>
      <c r="G117" s="64">
        <f>SUM(G111:G116)</f>
      </c>
      <c r="H117" s="64">
        <f>SUM(H111:H116)</f>
      </c>
      <c r="I117" s="64">
        <f>SUM(I111:I116)</f>
      </c>
      <c r="J117" s="64">
        <f>SUM(J111:J116)</f>
      </c>
      <c r="K117" s="64">
        <f>SUM(K111:K116)</f>
      </c>
      <c r="L117" s="64">
        <f>SUM(L111:L116)</f>
      </c>
      <c r="M117" s="64">
        <f>SUM(M111:M116)</f>
      </c>
      <c r="N117" s="64">
        <f>SUM(N111:N116)</f>
      </c>
      <c r="O117" s="64">
        <f>SUM(O111:O116)</f>
      </c>
      <c r="P117" s="64">
        <f>SUM(P111:P116)</f>
      </c>
      <c r="Q117" s="64">
        <f>SUM(Q111:Q116)</f>
      </c>
      <c r="R117" s="64">
        <f>SUM(R111:R116)</f>
      </c>
      <c r="S117" s="64">
        <f>SUM(S111:S116)</f>
      </c>
      <c r="T117" s="64">
        <f>SUM(T111:T116)</f>
      </c>
      <c r="U117" s="64">
        <f>SUM(U111:U116)</f>
      </c>
      <c r="V117" s="64">
        <f>SUM(V111:V116)</f>
      </c>
      <c r="W117" s="64">
        <f>SUM(W111:W116)</f>
      </c>
      <c r="X117" s="64">
        <f>SUM(X111:X116)</f>
      </c>
      <c r="Y117" s="64">
        <f>SUM(Y111:Y116)</f>
      </c>
      <c r="Z117" s="64">
        <f>SUM(Z111:Z116)</f>
      </c>
      <c r="AA117" s="64">
        <f>SUM(AA111:AA116)</f>
      </c>
      <c r="AB117" s="64">
        <f>SUM(AB111:AB116)</f>
      </c>
      <c r="AC117" s="64">
        <f>SUM(AC111:AC116)</f>
      </c>
      <c r="AD117" s="64">
        <f>SUM(AD111:AD116)</f>
      </c>
      <c r="AE117" s="64">
        <f>SUM(AE111:AE116)</f>
      </c>
      <c r="AF117" s="64">
        <f>SUM(AF111:AF116)</f>
      </c>
      <c r="AG117" s="64">
        <f>SUM(AG111:AG116)</f>
      </c>
      <c r="AH117" s="64">
        <f>SUM(AH111:AH116)</f>
      </c>
      <c r="AI117" s="64">
        <f>SUM(AI111:AI116)</f>
      </c>
      <c r="AJ117" s="64">
        <f>SUM(AJ111:AJ116)</f>
      </c>
      <c r="AK117" s="64">
        <f>SUM(AK111:AK116)</f>
      </c>
      <c r="AL117" s="64">
        <f>SUM(AL111:AL116)</f>
      </c>
      <c r="AM117" s="64">
        <f>SUM(AM111:AM116)</f>
      </c>
      <c r="AN117" s="64">
        <f>SUM(AN111:AN116)</f>
      </c>
      <c r="AO117" s="64">
        <f>SUM(AO111:AO116)</f>
      </c>
      <c r="AP117" s="147">
        <f>SUM(AP111:AP116)</f>
      </c>
      <c r="AQ117" s="4"/>
    </row>
    <row r="118" customHeight="true" ht="30.0">
      <c r="A118" s="153" t="s">
        <v>52</v>
      </c>
      <c r="B118" s="154"/>
      <c r="C118" s="155">
        <f>C110+C117</f>
      </c>
      <c r="D118" s="155">
        <f>D110+D117</f>
      </c>
      <c r="E118" s="155">
        <f>E110+E117</f>
      </c>
      <c r="F118" s="155">
        <f>F110+F117</f>
      </c>
      <c r="G118" s="155">
        <f>G110+G117</f>
      </c>
      <c r="H118" s="155">
        <f>H110+H117</f>
      </c>
      <c r="I118" s="155">
        <f>I110+I117</f>
      </c>
      <c r="J118" s="155">
        <f>J110+J117</f>
      </c>
      <c r="K118" s="155">
        <f>K110+K117</f>
      </c>
      <c r="L118" s="155">
        <f>L110+L117</f>
      </c>
      <c r="M118" s="155">
        <f>M110+M117</f>
      </c>
      <c r="N118" s="155">
        <f>N110+N117</f>
      </c>
      <c r="O118" s="155">
        <f>O110+O117</f>
      </c>
      <c r="P118" s="155">
        <f>P110+P117</f>
      </c>
      <c r="Q118" s="155">
        <f>Q110+Q117</f>
      </c>
      <c r="R118" s="155">
        <f>R110+R117</f>
      </c>
      <c r="S118" s="155">
        <f>S110+S117</f>
      </c>
      <c r="T118" s="155">
        <f>T110+T117</f>
      </c>
      <c r="U118" s="155">
        <f>U110+U117</f>
      </c>
      <c r="V118" s="155">
        <f>V110+V117</f>
      </c>
      <c r="W118" s="155">
        <f>W110+W117</f>
      </c>
      <c r="X118" s="155">
        <f>X110+X117</f>
      </c>
      <c r="Y118" s="155">
        <f>Y110+Y117</f>
      </c>
      <c r="Z118" s="155">
        <f>Z110+Z117</f>
      </c>
      <c r="AA118" s="155">
        <f>AA110+AA117</f>
      </c>
      <c r="AB118" s="155">
        <f>AB110+AB117</f>
      </c>
      <c r="AC118" s="155">
        <f>AC110+AC117</f>
      </c>
      <c r="AD118" s="155">
        <f>AD110+AD117</f>
      </c>
      <c r="AE118" s="155">
        <f>AE110+AE117</f>
      </c>
      <c r="AF118" s="155">
        <f>AF110+AF117</f>
      </c>
      <c r="AG118" s="155">
        <f>AG110+AG117</f>
      </c>
      <c r="AH118" s="155">
        <f>AH110+AH117</f>
      </c>
      <c r="AI118" s="155">
        <f>AI110+AI117</f>
      </c>
      <c r="AJ118" s="155">
        <f>AJ110+AJ117</f>
      </c>
      <c r="AK118" s="155">
        <f>AK110+AK117</f>
      </c>
      <c r="AL118" s="155">
        <f>AL110+AL117</f>
      </c>
      <c r="AM118" s="155">
        <f>AM110+AM117</f>
      </c>
      <c r="AN118" s="155">
        <f>AN110+AN117</f>
      </c>
      <c r="AO118" s="155">
        <f>AO110+AO117</f>
      </c>
      <c r="AP118" s="156">
        <f>AP110+AP117</f>
      </c>
      <c r="AQ118" s="4"/>
    </row>
    <row r="119" customHeight="true" ht="19.5">
      <c r="A119" s="157"/>
      <c r="B119" s="157"/>
      <c r="C119" s="158">
        <f>C118-C36-C22</f>
      </c>
      <c r="D119" s="158">
        <f>D118-D36-D22</f>
      </c>
      <c r="E119" s="158">
        <f>E118-E36-E22</f>
      </c>
      <c r="F119" s="158">
        <f>F118-F36-F22</f>
      </c>
      <c r="G119" s="158">
        <f>G118-G36-G22</f>
      </c>
      <c r="H119" s="158">
        <f>H118-H36-H22</f>
      </c>
      <c r="I119" s="158">
        <f>I118-I36-I22</f>
      </c>
      <c r="J119" s="158">
        <f>J118-J36-J22</f>
      </c>
      <c r="K119" s="158">
        <f>K118-K36-K22</f>
      </c>
      <c r="L119" s="158">
        <f>L118-L36-L22</f>
      </c>
      <c r="M119" s="158">
        <f>M118-M36-M22</f>
      </c>
      <c r="N119" s="158">
        <f>N118-N36-N22</f>
      </c>
      <c r="O119" s="158">
        <f>O118-O36-O22</f>
      </c>
      <c r="P119" s="158">
        <f>P118-P36-P22</f>
      </c>
      <c r="Q119" s="158">
        <f>Q118-Q36-Q22</f>
      </c>
      <c r="R119" s="158">
        <f>R118-R36-R22</f>
      </c>
      <c r="S119" s="158">
        <f>S118-S36-S22</f>
      </c>
      <c r="T119" s="158">
        <f>T118-T36-T22</f>
      </c>
      <c r="U119" s="158">
        <f>U118-U36-U22</f>
      </c>
      <c r="V119" s="158">
        <f>V118-V36-V22</f>
      </c>
      <c r="W119" s="158">
        <f>W118-W36-W22</f>
      </c>
      <c r="X119" s="158">
        <f>X118-X36-X22</f>
      </c>
      <c r="Y119" s="158">
        <f>Y118-Y36-Y22</f>
      </c>
      <c r="Z119" s="158">
        <f>Z118-Z36-Z22</f>
      </c>
      <c r="AA119" s="158">
        <f>AA118-AA36-AA22</f>
      </c>
      <c r="AB119" s="158">
        <f>AB118-AB36-AB22</f>
      </c>
      <c r="AC119" s="158">
        <f>AC118-AC36-AC22</f>
      </c>
      <c r="AD119" s="158">
        <f>AD118-AD36-AD22</f>
      </c>
      <c r="AE119" s="158">
        <f>AE118-AE36-AE22</f>
      </c>
      <c r="AF119" s="158">
        <f>AF118-AF36-AF22</f>
      </c>
      <c r="AG119" s="158">
        <f>AG118-AG36-AG22</f>
      </c>
      <c r="AH119" s="158">
        <f>AH118-AH36-AH22</f>
      </c>
      <c r="AI119" s="158">
        <f>AI118-AI36-AI22</f>
      </c>
      <c r="AJ119" s="158">
        <f>AJ118-AJ36-AJ22</f>
      </c>
      <c r="AK119" s="158">
        <f>AK118-AK36-AK22</f>
      </c>
      <c r="AL119" s="158">
        <f>AL118-AL36-AL22</f>
      </c>
      <c r="AM119" s="158">
        <f>AM118-AM36-AM22</f>
      </c>
      <c r="AN119" s="158">
        <f>AN118-AN36-AN22</f>
      </c>
      <c r="AO119" s="158">
        <f>AO118-AO36-AO22</f>
      </c>
      <c r="AP119" s="158">
        <f>AP118-AP36-AP22</f>
      </c>
      <c r="AQ119" s="4"/>
    </row>
    <row r="120" customHeight="true" ht="19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10.xml><?xml version="1.0" encoding="utf-8"?>
<worksheet xmlns="http://schemas.openxmlformats.org/spreadsheetml/2006/main">
  <dimension ref="A1"/>
  <sheetViews>
    <sheetView workbookViewId="0" showGridLines="true"/>
  </sheetViews>
  <sheetFormatPr defaultRowHeight="15.0" baseColWidth="8"/>
  <cols>
    <col min="1" max="1" style="0" customWidth="true" width="2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</cols>
  <sheetData>
    <row r="1" customHeight="true" ht="39.75">
      <c r="A1" s="7023" t="s">
        <v>401</v>
      </c>
      <c r="B1" s="7023"/>
      <c r="C1" s="7023"/>
      <c r="D1" s="7023"/>
      <c r="E1" s="7023"/>
      <c r="F1" s="7023"/>
      <c r="G1" s="7023"/>
    </row>
    <row r="2" customHeight="true" ht="24.75">
      <c r="A2" s="7024"/>
      <c r="B2" s="7025"/>
      <c r="C2" s="7026"/>
      <c r="D2" s="7027"/>
      <c r="E2" s="7027"/>
      <c r="F2" s="7027"/>
      <c r="G2" s="7027"/>
    </row>
    <row r="3" customHeight="true" ht="24.75">
      <c r="A3" s="7028" t="s">
        <v>2</v>
      </c>
      <c r="B3" s="7029" t="s">
        <v>3</v>
      </c>
      <c r="C3" s="7030" t="n">
        <v>2024.0</v>
      </c>
      <c r="D3" s="7027"/>
      <c r="E3" s="7027"/>
      <c r="F3" s="7027"/>
      <c r="G3" s="7027"/>
    </row>
    <row r="4" customHeight="true" ht="24.75">
      <c r="A4" s="7031" t="s">
        <v>4</v>
      </c>
      <c r="B4" s="7032" t="n">
        <v>14126.0</v>
      </c>
      <c r="C4" s="7033" t="s">
        <v>5</v>
      </c>
      <c r="D4" s="7027"/>
      <c r="E4" s="7027"/>
      <c r="F4" s="7027"/>
      <c r="G4" s="7027"/>
    </row>
    <row r="5" customHeight="true" ht="24.75">
      <c r="A5" s="7034"/>
      <c r="B5" s="7034"/>
      <c r="C5" s="7035"/>
      <c r="D5" s="7027"/>
      <c r="E5" s="7027"/>
      <c r="F5" s="7027"/>
      <c r="G5" s="7027"/>
    </row>
    <row r="6" customHeight="true" ht="24.75">
      <c r="A6" s="7036" t="s">
        <v>402</v>
      </c>
      <c r="B6" s="7036"/>
      <c r="C6" s="7036" t="s">
        <v>403</v>
      </c>
      <c r="D6" s="7036"/>
      <c r="E6" s="7036" t="s">
        <v>404</v>
      </c>
      <c r="F6" s="7036"/>
      <c r="G6" s="7037" t="s">
        <v>63</v>
      </c>
    </row>
    <row r="7" customHeight="true" ht="30.0">
      <c r="A7" s="7036"/>
      <c r="B7" s="7036"/>
      <c r="C7" s="7036" t="s">
        <v>257</v>
      </c>
      <c r="D7" s="7036" t="s">
        <v>262</v>
      </c>
      <c r="E7" s="7036" t="s">
        <v>257</v>
      </c>
      <c r="F7" s="7036" t="s">
        <v>262</v>
      </c>
      <c r="G7" s="7038"/>
    </row>
    <row r="8" customHeight="true" ht="59.25">
      <c r="A8" s="7039" t="s">
        <v>405</v>
      </c>
      <c r="B8" s="7040"/>
      <c r="C8" s="7041" t="n">
        <v>1.0</v>
      </c>
      <c r="D8" s="7042" t="n">
        <v>1.0</v>
      </c>
      <c r="E8" s="7043" t="n">
        <v>0.0</v>
      </c>
      <c r="F8" s="7044" t="n">
        <v>0.0</v>
      </c>
      <c r="G8" s="7045">
        <f>SUM(C8:F8)</f>
      </c>
    </row>
    <row r="9" customHeight="true" ht="59.25">
      <c r="A9" s="7046" t="s">
        <v>405</v>
      </c>
      <c r="B9" s="7047" t="s">
        <v>354</v>
      </c>
      <c r="C9" s="7048" t="n">
        <v>1.0</v>
      </c>
      <c r="D9" s="7049" t="n">
        <v>0.0</v>
      </c>
      <c r="E9" s="7050" t="n">
        <v>0.0</v>
      </c>
      <c r="F9" s="7051" t="n">
        <v>0.0</v>
      </c>
      <c r="G9" s="7045">
        <f>SUM(C9:F9)</f>
      </c>
    </row>
    <row r="10" customHeight="true" ht="59.25">
      <c r="A10" s="7052"/>
      <c r="B10" s="7053" t="s">
        <v>355</v>
      </c>
      <c r="C10" s="7054" t="n">
        <v>0.0</v>
      </c>
      <c r="D10" s="7055" t="n">
        <v>0.0</v>
      </c>
      <c r="E10" s="7056" t="n">
        <v>0.0</v>
      </c>
      <c r="F10" s="7057" t="n">
        <v>0.0</v>
      </c>
      <c r="G10" s="7058">
        <f>SUM(C10:F10)</f>
      </c>
    </row>
    <row r="11" customHeight="true" ht="59.25">
      <c r="A11" s="7059" t="s">
        <v>406</v>
      </c>
      <c r="B11" s="7059"/>
      <c r="C11" s="7060" t="n">
        <v>1.0</v>
      </c>
      <c r="D11" s="7061" t="n">
        <v>0.0</v>
      </c>
      <c r="E11" s="7062" t="n">
        <v>0.0</v>
      </c>
      <c r="F11" s="7063" t="n">
        <v>0.0</v>
      </c>
      <c r="G11" s="7064">
        <f>SUM(C11:F11)</f>
      </c>
    </row>
    <row r="12" customHeight="true" ht="59.25">
      <c r="A12" s="7065" t="s">
        <v>407</v>
      </c>
      <c r="B12" s="7065"/>
      <c r="C12" s="7066">
        <f>SUM(C8:C11)</f>
      </c>
      <c r="D12" s="7066">
        <f>SUM(D8:D11)</f>
      </c>
      <c r="E12" s="7066">
        <f>SUM(E8:E11)</f>
      </c>
      <c r="F12" s="7066">
        <f>SUM(F8:F11)</f>
      </c>
      <c r="G12" s="7045">
        <f>SUM(C12:F12)</f>
      </c>
    </row>
  </sheetData>
  <mergeCells>
    <mergeCell ref="A9:A10"/>
    <mergeCell ref="A11:B11"/>
    <mergeCell ref="A12:B12"/>
    <mergeCell ref="A1:G1"/>
    <mergeCell ref="A6:B7"/>
    <mergeCell ref="C6:D6"/>
    <mergeCell ref="E6:F6"/>
    <mergeCell ref="G6:G7"/>
    <mergeCell ref="A8:B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11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855468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25.71484375" hidden="false"/>
    <col min="10" max="10" style="0" customWidth="true" width="25.71484375" hidden="false"/>
    <col min="11" max="11" style="0" customWidth="true" width="25.7148437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39.75">
      <c r="A1" s="7067" t="s">
        <v>408</v>
      </c>
      <c r="B1" s="7067"/>
      <c r="C1" s="7067"/>
      <c r="D1" s="7067"/>
      <c r="E1" s="7067"/>
      <c r="F1" s="7067"/>
      <c r="G1" s="7067"/>
      <c r="H1" s="7067"/>
      <c r="I1" s="7067"/>
      <c r="J1" s="7067"/>
      <c r="K1" s="7067"/>
      <c r="L1" s="7068"/>
      <c r="M1" s="7068"/>
      <c r="N1" s="7068"/>
      <c r="O1" s="7068"/>
      <c r="P1" s="7068"/>
      <c r="Q1" s="7068"/>
      <c r="R1" s="7068"/>
      <c r="S1" s="7068"/>
      <c r="T1" s="7068"/>
      <c r="U1" s="7068"/>
      <c r="V1" s="7068"/>
      <c r="W1" s="7068"/>
      <c r="X1" s="7068"/>
      <c r="Y1" s="7068"/>
      <c r="Z1" s="7068"/>
      <c r="AA1" s="7068"/>
      <c r="AB1" s="7068"/>
      <c r="AC1" s="7068"/>
      <c r="AD1" s="7068"/>
      <c r="AE1" s="7068"/>
      <c r="AF1" s="7068"/>
      <c r="AG1" s="7068"/>
      <c r="AH1" s="7068"/>
      <c r="AI1" s="7068"/>
      <c r="AJ1" s="7068"/>
      <c r="AK1" s="7068"/>
      <c r="AL1" s="7068"/>
      <c r="AM1" s="7068"/>
      <c r="AN1" s="7068"/>
      <c r="AO1" s="7068"/>
      <c r="AP1" s="7068"/>
      <c r="AQ1" s="7068"/>
      <c r="AR1" s="7068"/>
      <c r="AS1" s="7068"/>
      <c r="AT1" s="7068"/>
      <c r="AU1" s="7068"/>
      <c r="AV1" s="7068"/>
      <c r="AW1" s="7068"/>
      <c r="AX1" s="7068"/>
      <c r="AY1" s="7068"/>
      <c r="AZ1" s="7068"/>
      <c r="BA1" s="7068"/>
      <c r="BB1" s="7068"/>
      <c r="BC1" s="7068"/>
      <c r="BD1" s="7068"/>
      <c r="BE1" s="7068"/>
      <c r="BF1" s="7068"/>
      <c r="BG1" s="7068"/>
      <c r="BH1" s="7068"/>
      <c r="BI1" s="7068"/>
      <c r="BJ1" s="7068"/>
    </row>
    <row r="2" customHeight="true" ht="15.0">
      <c r="A2" s="7069"/>
      <c r="B2" s="7069"/>
      <c r="C2" s="7069"/>
      <c r="D2" s="7069"/>
      <c r="E2" s="7069"/>
      <c r="F2" s="7069"/>
      <c r="G2" s="7069"/>
      <c r="H2" s="7069"/>
      <c r="I2" s="7070"/>
      <c r="J2" s="7070"/>
      <c r="K2" s="7070"/>
      <c r="L2" s="7069"/>
      <c r="M2" s="7069"/>
      <c r="N2" s="7069"/>
      <c r="O2" s="7069"/>
      <c r="P2" s="7069"/>
      <c r="Q2" s="7069"/>
      <c r="R2" s="7069"/>
      <c r="S2" s="7069"/>
      <c r="T2" s="7069"/>
      <c r="U2" s="7069"/>
      <c r="V2" s="7069"/>
      <c r="W2" s="7069"/>
      <c r="X2" s="7069"/>
      <c r="Y2" s="7069"/>
      <c r="Z2" s="7069"/>
      <c r="AA2" s="7069"/>
      <c r="AB2" s="7069"/>
      <c r="AC2" s="7069"/>
      <c r="AD2" s="7069"/>
      <c r="AE2" s="7069"/>
      <c r="AF2" s="7069"/>
      <c r="AG2" s="7069"/>
      <c r="AH2" s="7069"/>
      <c r="AI2" s="7069"/>
      <c r="AJ2" s="7069"/>
      <c r="AK2" s="7069"/>
      <c r="AL2" s="7069"/>
      <c r="AM2" s="7069"/>
      <c r="AN2" s="7069"/>
      <c r="AO2" s="7069"/>
      <c r="AP2" s="7069"/>
      <c r="AQ2" s="7069"/>
      <c r="AR2" s="7069"/>
      <c r="AS2" s="7069"/>
      <c r="AT2" s="7069"/>
      <c r="AU2" s="7069"/>
      <c r="AV2" s="7069"/>
      <c r="AW2" s="7069"/>
      <c r="AX2" s="7069"/>
      <c r="AY2" s="7069"/>
      <c r="AZ2" s="7069"/>
      <c r="BA2" s="7069"/>
      <c r="BB2" s="7069"/>
      <c r="BC2" s="7069"/>
      <c r="BD2" s="7069"/>
      <c r="BE2" s="7069"/>
      <c r="BF2" s="7069"/>
      <c r="BG2" s="7069"/>
      <c r="BH2" s="7069"/>
      <c r="BI2" s="7069"/>
      <c r="BJ2" s="7069"/>
    </row>
    <row r="3" customHeight="true" ht="19.5">
      <c r="A3" s="7071" t="s">
        <v>2</v>
      </c>
      <c r="B3" s="7072" t="s">
        <v>3</v>
      </c>
      <c r="C3" s="7073" t="s">
        <v>409</v>
      </c>
      <c r="D3" s="7074"/>
      <c r="E3" s="7075"/>
      <c r="F3" s="7076"/>
      <c r="G3" s="7076"/>
      <c r="H3" s="7076"/>
      <c r="I3" s="7076"/>
      <c r="J3" s="7076"/>
      <c r="K3" s="7076"/>
      <c r="L3" s="7076"/>
      <c r="M3" s="7076"/>
      <c r="N3" s="7076"/>
      <c r="O3" s="7077"/>
      <c r="P3" s="7077"/>
      <c r="Q3" s="7076"/>
      <c r="R3" s="7077"/>
      <c r="S3" s="7078"/>
      <c r="T3" s="7078"/>
      <c r="U3" s="7076"/>
      <c r="V3" s="7078"/>
      <c r="W3" s="7076"/>
      <c r="X3" s="7076"/>
      <c r="Y3" s="7077"/>
      <c r="Z3" s="7076"/>
      <c r="AA3" s="7076"/>
      <c r="AB3" s="7076"/>
      <c r="AC3" s="7078"/>
      <c r="AD3" s="7079"/>
      <c r="AE3" s="7077"/>
      <c r="AF3" s="7077"/>
      <c r="AG3" s="7079"/>
      <c r="AH3" s="7077"/>
      <c r="AI3" s="7078"/>
      <c r="AJ3" s="7078"/>
      <c r="AK3" s="7079"/>
      <c r="AL3" s="7078"/>
      <c r="AM3" s="7079"/>
      <c r="AN3" s="7079"/>
      <c r="AO3" s="7077"/>
      <c r="AP3" s="7079"/>
      <c r="AQ3" s="7076"/>
      <c r="AR3" s="7076"/>
      <c r="AS3" s="7076"/>
      <c r="AT3" s="7076"/>
      <c r="AU3" s="7076"/>
      <c r="AV3" s="7076"/>
      <c r="AW3" s="7076"/>
      <c r="AX3" s="7076"/>
      <c r="AY3" s="7076"/>
      <c r="AZ3" s="7076"/>
      <c r="BA3" s="7076"/>
      <c r="BB3" s="7076"/>
      <c r="BC3" s="7076"/>
      <c r="BD3" s="7076"/>
      <c r="BE3" s="7076"/>
      <c r="BF3" s="7076"/>
      <c r="BG3" s="7076"/>
      <c r="BH3" s="7076"/>
      <c r="BI3" s="7076"/>
      <c r="BJ3" s="7076"/>
    </row>
    <row r="4" customHeight="true" ht="19.5">
      <c r="A4" s="7071" t="s">
        <v>4</v>
      </c>
      <c r="B4" s="7080" t="s">
        <v>410</v>
      </c>
      <c r="C4" s="7081" t="s">
        <v>5</v>
      </c>
      <c r="D4" s="7082"/>
      <c r="E4" s="7083"/>
      <c r="F4" s="7084"/>
      <c r="G4" s="7084"/>
      <c r="H4" s="7084"/>
      <c r="I4" s="7084"/>
      <c r="J4" s="7084"/>
      <c r="K4" s="7084"/>
      <c r="L4" s="7085"/>
      <c r="M4" s="7076"/>
      <c r="N4" s="7085"/>
      <c r="O4" s="7085"/>
      <c r="P4" s="7085"/>
      <c r="Q4" s="7085"/>
      <c r="R4" s="7085"/>
      <c r="S4" s="7085"/>
      <c r="T4" s="7085"/>
      <c r="U4" s="7085"/>
      <c r="V4" s="7085"/>
      <c r="W4" s="7085"/>
      <c r="X4" s="7085"/>
      <c r="Y4" s="7085"/>
      <c r="Z4" s="7085"/>
      <c r="AA4" s="7086"/>
      <c r="AB4" s="7086"/>
      <c r="AC4" s="7085"/>
      <c r="AD4" s="7086"/>
      <c r="AE4" s="7085"/>
      <c r="AF4" s="7085"/>
      <c r="AG4" s="7085"/>
      <c r="AH4" s="7085"/>
      <c r="AI4" s="7085"/>
      <c r="AJ4" s="7085"/>
      <c r="AK4" s="7086"/>
      <c r="AL4" s="7085"/>
      <c r="AM4" s="7085"/>
      <c r="AN4" s="7085"/>
      <c r="AO4" s="7085"/>
      <c r="AP4" s="7085"/>
      <c r="AQ4" s="7086"/>
      <c r="AR4" s="7086"/>
      <c r="AS4" s="7085"/>
      <c r="AT4" s="7085"/>
      <c r="AU4" s="7085"/>
      <c r="AV4" s="7085"/>
      <c r="AW4" s="7077"/>
      <c r="AX4" s="7077"/>
      <c r="AY4" s="7077"/>
      <c r="AZ4" s="7077"/>
      <c r="BA4" s="7077"/>
      <c r="BB4" s="7077"/>
      <c r="BC4" s="7077"/>
      <c r="BD4" s="7077"/>
      <c r="BE4" s="7077"/>
      <c r="BF4" s="7077"/>
      <c r="BG4" s="7076"/>
      <c r="BH4" s="7076"/>
      <c r="BI4" s="7076"/>
      <c r="BJ4" s="7076"/>
    </row>
    <row r="5" customHeight="true" ht="15.0">
      <c r="A5" s="7069"/>
      <c r="B5" s="7069"/>
      <c r="C5" s="7069"/>
      <c r="D5" s="7069"/>
      <c r="E5" s="7069"/>
      <c r="F5" s="7069"/>
      <c r="G5" s="7069"/>
      <c r="H5" s="7069"/>
      <c r="I5" s="7070"/>
      <c r="J5" s="7070"/>
      <c r="K5" s="7070"/>
      <c r="L5" s="7069"/>
      <c r="M5" s="7069"/>
      <c r="N5" s="7069"/>
      <c r="O5" s="7069"/>
      <c r="P5" s="7069"/>
      <c r="Q5" s="7069"/>
      <c r="R5" s="7069"/>
      <c r="S5" s="7069"/>
      <c r="T5" s="7069"/>
      <c r="U5" s="7069"/>
      <c r="V5" s="7069"/>
      <c r="W5" s="7069"/>
      <c r="X5" s="7069"/>
      <c r="Y5" s="7069"/>
      <c r="Z5" s="7069"/>
      <c r="AA5" s="7069"/>
      <c r="AB5" s="7069"/>
      <c r="AC5" s="7069"/>
      <c r="AD5" s="7069"/>
      <c r="AE5" s="7069"/>
      <c r="AF5" s="7069"/>
      <c r="AG5" s="7069"/>
      <c r="AH5" s="7069"/>
      <c r="AI5" s="7069"/>
      <c r="AJ5" s="7069"/>
      <c r="AK5" s="7069"/>
      <c r="AL5" s="7069"/>
      <c r="AM5" s="7069"/>
      <c r="AN5" s="7069"/>
      <c r="AO5" s="7069"/>
      <c r="AP5" s="7069"/>
      <c r="AQ5" s="7069"/>
      <c r="AR5" s="7069"/>
      <c r="AS5" s="7069"/>
      <c r="AT5" s="7069"/>
      <c r="AU5" s="7069"/>
      <c r="AV5" s="7069"/>
      <c r="AW5" s="7069"/>
      <c r="AX5" s="7069"/>
      <c r="AY5" s="7069"/>
      <c r="AZ5" s="7069"/>
      <c r="BA5" s="7069"/>
      <c r="BB5" s="7069"/>
      <c r="BC5" s="7069"/>
      <c r="BD5" s="7069"/>
      <c r="BE5" s="7069"/>
      <c r="BF5" s="7069"/>
      <c r="BG5" s="7069"/>
      <c r="BH5" s="7069"/>
      <c r="BI5" s="7069"/>
      <c r="BJ5" s="7069"/>
    </row>
    <row r="6" customHeight="true" ht="30.0">
      <c r="A6" s="7087" t="s">
        <v>228</v>
      </c>
      <c r="B6" s="7087"/>
      <c r="C6" s="7088"/>
      <c r="D6" s="7089" t="s">
        <v>411</v>
      </c>
      <c r="E6" s="7090"/>
      <c r="F6" s="7090"/>
      <c r="G6" s="7090"/>
      <c r="H6" s="7090"/>
      <c r="I6" s="7090"/>
      <c r="J6" s="7090"/>
      <c r="K6" s="7091"/>
      <c r="L6" s="7069"/>
      <c r="M6" s="7069"/>
      <c r="N6" s="7069"/>
      <c r="O6" s="7069"/>
      <c r="P6" s="7069"/>
      <c r="Q6" s="7069"/>
      <c r="R6" s="7069"/>
      <c r="S6" s="7069"/>
      <c r="T6" s="7069"/>
      <c r="U6" s="7069"/>
      <c r="V6" s="7069"/>
      <c r="W6" s="7069"/>
      <c r="X6" s="7069"/>
      <c r="Y6" s="7069"/>
      <c r="Z6" s="7069"/>
      <c r="AA6" s="7069"/>
      <c r="AB6" s="7069"/>
      <c r="AC6" s="7069"/>
      <c r="AD6" s="7069"/>
      <c r="AE6" s="7069"/>
      <c r="AF6" s="7069"/>
      <c r="AG6" s="7069"/>
      <c r="AH6" s="7069"/>
      <c r="AI6" s="7069"/>
      <c r="AJ6" s="7069"/>
      <c r="AK6" s="7069"/>
      <c r="AL6" s="7069"/>
      <c r="AM6" s="7069"/>
      <c r="AN6" s="7069"/>
      <c r="AO6" s="7069"/>
      <c r="AP6" s="7069"/>
      <c r="AQ6" s="7069"/>
      <c r="AR6" s="7069"/>
      <c r="AS6" s="7069"/>
      <c r="AT6" s="7069"/>
      <c r="AU6" s="7069"/>
      <c r="AV6" s="7069"/>
      <c r="AW6" s="7069"/>
      <c r="AX6" s="7069"/>
      <c r="AY6" s="7069"/>
      <c r="AZ6" s="7069"/>
      <c r="BA6" s="7069"/>
      <c r="BB6" s="7069"/>
      <c r="BC6" s="7069"/>
      <c r="BD6" s="7069"/>
      <c r="BE6" s="7069"/>
      <c r="BF6" s="7069"/>
      <c r="BG6" s="7069"/>
      <c r="BH6" s="7069"/>
      <c r="BI6" s="7069"/>
      <c r="BJ6" s="7069"/>
    </row>
    <row r="7" customHeight="true" ht="30.0">
      <c r="A7" s="7092"/>
      <c r="B7" s="7092"/>
      <c r="C7" s="7093"/>
      <c r="D7" s="7094" t="s">
        <v>412</v>
      </c>
      <c r="E7" s="7094"/>
      <c r="F7" s="7094" t="s">
        <v>413</v>
      </c>
      <c r="G7" s="7094"/>
      <c r="H7" s="7094"/>
      <c r="I7" s="7095" t="s">
        <v>414</v>
      </c>
      <c r="J7" s="7096"/>
      <c r="K7" s="7097"/>
      <c r="L7" s="7069"/>
      <c r="M7" s="7069"/>
      <c r="N7" s="7069"/>
      <c r="O7" s="7069"/>
      <c r="P7" s="7069"/>
      <c r="Q7" s="7069"/>
      <c r="R7" s="7069"/>
      <c r="S7" s="7069"/>
      <c r="T7" s="7069"/>
      <c r="U7" s="7069"/>
      <c r="V7" s="7069"/>
      <c r="W7" s="7069"/>
      <c r="X7" s="7069"/>
      <c r="Y7" s="7069"/>
      <c r="Z7" s="7069"/>
      <c r="AA7" s="7069"/>
      <c r="AB7" s="7069"/>
      <c r="AC7" s="7069"/>
      <c r="AD7" s="7069"/>
      <c r="AE7" s="7069"/>
      <c r="AF7" s="7069"/>
      <c r="AG7" s="7069"/>
      <c r="AH7" s="7069"/>
      <c r="AI7" s="7069"/>
      <c r="AJ7" s="7069"/>
      <c r="AK7" s="7069"/>
      <c r="AL7" s="7069"/>
      <c r="AM7" s="7069"/>
      <c r="AN7" s="7069"/>
      <c r="AO7" s="7069"/>
      <c r="AP7" s="7069"/>
      <c r="AQ7" s="7069"/>
      <c r="AR7" s="7069"/>
      <c r="AS7" s="7069"/>
      <c r="AT7" s="7069"/>
      <c r="AU7" s="7069"/>
      <c r="AV7" s="7069"/>
      <c r="AW7" s="7069"/>
      <c r="AX7" s="7069"/>
      <c r="AY7" s="7069"/>
      <c r="AZ7" s="7069"/>
      <c r="BA7" s="7069"/>
      <c r="BB7" s="7069"/>
      <c r="BC7" s="7069"/>
      <c r="BD7" s="7069"/>
      <c r="BE7" s="7069"/>
      <c r="BF7" s="7069"/>
      <c r="BG7" s="7069"/>
      <c r="BH7" s="7069"/>
      <c r="BI7" s="7069"/>
      <c r="BJ7" s="7069"/>
    </row>
    <row r="8" customHeight="true" ht="34.5">
      <c r="A8" s="7098"/>
      <c r="B8" s="7098"/>
      <c r="C8" s="7099"/>
      <c r="D8" s="7100" t="s">
        <v>117</v>
      </c>
      <c r="E8" s="7100" t="s">
        <v>415</v>
      </c>
      <c r="F8" s="7100" t="s">
        <v>416</v>
      </c>
      <c r="G8" s="7100" t="s">
        <v>415</v>
      </c>
      <c r="H8" s="7100" t="s">
        <v>417</v>
      </c>
      <c r="I8" s="7101" t="s">
        <v>418</v>
      </c>
      <c r="J8" s="7101" t="s">
        <v>415</v>
      </c>
      <c r="K8" s="7101" t="s">
        <v>417</v>
      </c>
      <c r="L8" s="7069"/>
      <c r="M8" s="7069"/>
      <c r="N8" s="7069"/>
      <c r="O8" s="7069"/>
      <c r="P8" s="7069"/>
      <c r="Q8" s="7069"/>
      <c r="R8" s="7069"/>
      <c r="S8" s="7069"/>
      <c r="T8" s="7069"/>
      <c r="U8" s="7069"/>
      <c r="V8" s="7069"/>
      <c r="W8" s="7069"/>
      <c r="X8" s="7069"/>
      <c r="Y8" s="7069"/>
      <c r="Z8" s="7069"/>
      <c r="AA8" s="7069"/>
      <c r="AB8" s="7069"/>
      <c r="AC8" s="7069"/>
      <c r="AD8" s="7069"/>
      <c r="AE8" s="7069"/>
      <c r="AF8" s="7069"/>
      <c r="AG8" s="7069"/>
      <c r="AH8" s="7069"/>
      <c r="AI8" s="7069"/>
      <c r="AJ8" s="7069"/>
      <c r="AK8" s="7069"/>
      <c r="AL8" s="7069"/>
      <c r="AM8" s="7069"/>
      <c r="AN8" s="7069"/>
      <c r="AO8" s="7069"/>
      <c r="AP8" s="7069"/>
      <c r="AQ8" s="7069"/>
      <c r="AR8" s="7069"/>
      <c r="AS8" s="7069"/>
      <c r="AT8" s="7069"/>
      <c r="AU8" s="7069"/>
      <c r="AV8" s="7069"/>
      <c r="AW8" s="7069"/>
      <c r="AX8" s="7069"/>
      <c r="AY8" s="7069"/>
      <c r="AZ8" s="7069"/>
      <c r="BA8" s="7069"/>
      <c r="BB8" s="7069"/>
      <c r="BC8" s="7069"/>
      <c r="BD8" s="7069"/>
      <c r="BE8" s="7069"/>
      <c r="BF8" s="7069"/>
      <c r="BG8" s="7069"/>
      <c r="BH8" s="7069"/>
      <c r="BI8" s="7069"/>
      <c r="BJ8" s="7069"/>
    </row>
    <row r="9" customHeight="true" ht="19.5">
      <c r="A9" s="7102" t="s">
        <v>257</v>
      </c>
      <c r="B9" s="7103" t="s">
        <v>123</v>
      </c>
      <c r="C9" s="7104" t="n">
        <v>13.0</v>
      </c>
      <c r="D9" s="7105" t="n">
        <v>13.0</v>
      </c>
      <c r="E9" s="7106" t="n">
        <v>71.0</v>
      </c>
      <c r="F9" s="7107" t="n">
        <v>1.0</v>
      </c>
      <c r="G9" s="7108" t="n">
        <v>0.0</v>
      </c>
      <c r="H9" s="7109" t="n">
        <v>2.0</v>
      </c>
      <c r="I9" s="7110">
        <f>D9+F9</f>
      </c>
      <c r="J9" s="7110">
        <f>E9+G9</f>
      </c>
      <c r="K9" s="7111">
        <f>H9</f>
      </c>
      <c r="L9" s="7069"/>
      <c r="M9" s="7069"/>
      <c r="N9" s="7069"/>
      <c r="O9" s="7069"/>
      <c r="P9" s="7069"/>
      <c r="Q9" s="7069"/>
      <c r="R9" s="7069"/>
      <c r="S9" s="7069"/>
      <c r="T9" s="7069"/>
      <c r="U9" s="7069"/>
      <c r="V9" s="7069"/>
      <c r="W9" s="7069"/>
      <c r="X9" s="7069"/>
      <c r="Y9" s="7069"/>
      <c r="Z9" s="7069"/>
      <c r="AA9" s="7069"/>
      <c r="AB9" s="7069"/>
      <c r="AC9" s="7069"/>
      <c r="AD9" s="7069"/>
      <c r="AE9" s="7069"/>
      <c r="AF9" s="7069"/>
      <c r="AG9" s="7069"/>
      <c r="AH9" s="7069"/>
      <c r="AI9" s="7069"/>
      <c r="AJ9" s="7069"/>
      <c r="AK9" s="7069"/>
      <c r="AL9" s="7069"/>
      <c r="AM9" s="7069"/>
      <c r="AN9" s="7069"/>
      <c r="AO9" s="7069"/>
      <c r="AP9" s="7069"/>
      <c r="AQ9" s="7069"/>
      <c r="AR9" s="7069"/>
      <c r="AS9" s="7069"/>
      <c r="AT9" s="7069"/>
      <c r="AU9" s="7069"/>
      <c r="AV9" s="7069"/>
      <c r="AW9" s="7069"/>
      <c r="AX9" s="7069"/>
      <c r="AY9" s="7069"/>
      <c r="AZ9" s="7069"/>
      <c r="BA9" s="7069"/>
      <c r="BB9" s="7069"/>
      <c r="BC9" s="7069"/>
      <c r="BD9" s="7069"/>
      <c r="BE9" s="7069"/>
      <c r="BF9" s="7069"/>
      <c r="BG9" s="7069"/>
      <c r="BH9" s="7069"/>
      <c r="BI9" s="7069"/>
      <c r="BJ9" s="7069"/>
    </row>
    <row r="10" customHeight="true" ht="19.5">
      <c r="A10" s="7102"/>
      <c r="B10" s="7112"/>
      <c r="C10" s="7113" t="n">
        <v>12.0</v>
      </c>
      <c r="D10" s="7114" t="n">
        <v>0.0</v>
      </c>
      <c r="E10" s="7115" t="n">
        <v>0.0</v>
      </c>
      <c r="F10" s="7116" t="n">
        <v>0.0</v>
      </c>
      <c r="G10" s="7117" t="n">
        <v>0.0</v>
      </c>
      <c r="H10" s="7118" t="n">
        <v>0.0</v>
      </c>
      <c r="I10" s="7119">
        <f>D10+F10</f>
      </c>
      <c r="J10" s="7119">
        <f>E10+G10</f>
      </c>
      <c r="K10" s="7120">
        <f>H10</f>
      </c>
      <c r="L10" s="7069"/>
      <c r="M10" s="7069"/>
      <c r="N10" s="7069"/>
      <c r="O10" s="7069"/>
      <c r="P10" s="7069"/>
      <c r="Q10" s="7069"/>
      <c r="R10" s="7069"/>
      <c r="S10" s="7069"/>
      <c r="T10" s="7069"/>
      <c r="U10" s="7069"/>
      <c r="V10" s="7069"/>
      <c r="W10" s="7069"/>
      <c r="X10" s="7069"/>
      <c r="Y10" s="7069"/>
      <c r="Z10" s="7069"/>
      <c r="AA10" s="7069"/>
      <c r="AB10" s="7069"/>
      <c r="AC10" s="7069"/>
      <c r="AD10" s="7069"/>
      <c r="AE10" s="7069"/>
      <c r="AF10" s="7069"/>
      <c r="AG10" s="7069"/>
      <c r="AH10" s="7069"/>
      <c r="AI10" s="7069"/>
      <c r="AJ10" s="7069"/>
      <c r="AK10" s="7069"/>
      <c r="AL10" s="7069"/>
      <c r="AM10" s="7069"/>
      <c r="AN10" s="7069"/>
      <c r="AO10" s="7069"/>
      <c r="AP10" s="7069"/>
      <c r="AQ10" s="7069"/>
      <c r="AR10" s="7069"/>
      <c r="AS10" s="7069"/>
      <c r="AT10" s="7069"/>
      <c r="AU10" s="7069"/>
      <c r="AV10" s="7069"/>
      <c r="AW10" s="7069"/>
      <c r="AX10" s="7069"/>
      <c r="AY10" s="7069"/>
      <c r="AZ10" s="7069"/>
      <c r="BA10" s="7069"/>
      <c r="BB10" s="7069"/>
      <c r="BC10" s="7069"/>
      <c r="BD10" s="7069"/>
      <c r="BE10" s="7069"/>
      <c r="BF10" s="7069"/>
      <c r="BG10" s="7069"/>
      <c r="BH10" s="7069"/>
      <c r="BI10" s="7069"/>
      <c r="BJ10" s="7069"/>
    </row>
    <row r="11" customHeight="true" ht="19.5">
      <c r="A11" s="7102"/>
      <c r="B11" s="7121"/>
      <c r="C11" s="7122" t="n">
        <v>11.0</v>
      </c>
      <c r="D11" s="7123" t="n">
        <v>0.0</v>
      </c>
      <c r="E11" s="7124" t="n">
        <v>0.0</v>
      </c>
      <c r="F11" s="7125" t="n">
        <v>0.0</v>
      </c>
      <c r="G11" s="7126" t="n">
        <v>0.0</v>
      </c>
      <c r="H11" s="7127" t="n">
        <v>0.0</v>
      </c>
      <c r="I11" s="7128">
        <f>D11+F11</f>
      </c>
      <c r="J11" s="7128">
        <f>E11+G11</f>
      </c>
      <c r="K11" s="7129">
        <f>H11</f>
      </c>
      <c r="L11" s="7069"/>
      <c r="M11" s="7069"/>
      <c r="N11" s="7069"/>
      <c r="O11" s="7069"/>
      <c r="P11" s="7069"/>
      <c r="Q11" s="7069"/>
      <c r="R11" s="7069"/>
      <c r="S11" s="7069"/>
      <c r="T11" s="7069"/>
      <c r="U11" s="7069"/>
      <c r="V11" s="7069"/>
      <c r="W11" s="7069"/>
      <c r="X11" s="7069"/>
      <c r="Y11" s="7069"/>
      <c r="Z11" s="7069"/>
      <c r="AA11" s="7069"/>
      <c r="AB11" s="7069"/>
      <c r="AC11" s="7069"/>
      <c r="AD11" s="7069"/>
      <c r="AE11" s="7069"/>
      <c r="AF11" s="7069"/>
      <c r="AG11" s="7069"/>
      <c r="AH11" s="7069"/>
      <c r="AI11" s="7069"/>
      <c r="AJ11" s="7069"/>
      <c r="AK11" s="7069"/>
      <c r="AL11" s="7069"/>
      <c r="AM11" s="7069"/>
      <c r="AN11" s="7069"/>
      <c r="AO11" s="7069"/>
      <c r="AP11" s="7069"/>
      <c r="AQ11" s="7069"/>
      <c r="AR11" s="7069"/>
      <c r="AS11" s="7069"/>
      <c r="AT11" s="7069"/>
      <c r="AU11" s="7069"/>
      <c r="AV11" s="7069"/>
      <c r="AW11" s="7069"/>
      <c r="AX11" s="7069"/>
      <c r="AY11" s="7069"/>
      <c r="AZ11" s="7069"/>
      <c r="BA11" s="7069"/>
      <c r="BB11" s="7069"/>
      <c r="BC11" s="7069"/>
      <c r="BD11" s="7069"/>
      <c r="BE11" s="7069"/>
      <c r="BF11" s="7069"/>
      <c r="BG11" s="7069"/>
      <c r="BH11" s="7069"/>
      <c r="BI11" s="7069"/>
      <c r="BJ11" s="7069"/>
    </row>
    <row r="12" customHeight="true" ht="19.5">
      <c r="A12" s="7102"/>
      <c r="B12" s="7103" t="s">
        <v>127</v>
      </c>
      <c r="C12" s="7104" t="n">
        <v>10.0</v>
      </c>
      <c r="D12" s="7130" t="n">
        <v>0.0</v>
      </c>
      <c r="E12" s="7131" t="n">
        <v>0.0</v>
      </c>
      <c r="F12" s="7132" t="n">
        <v>0.0</v>
      </c>
      <c r="G12" s="7133" t="n">
        <v>0.0</v>
      </c>
      <c r="H12" s="7134" t="n">
        <v>0.0</v>
      </c>
      <c r="I12" s="7110">
        <f>D12+F12</f>
      </c>
      <c r="J12" s="7110">
        <f>E12+G12</f>
      </c>
      <c r="K12" s="7111">
        <f>H12</f>
      </c>
      <c r="L12" s="7069"/>
      <c r="M12" s="7069"/>
      <c r="N12" s="7069"/>
      <c r="O12" s="7069"/>
      <c r="P12" s="7069"/>
      <c r="Q12" s="7069"/>
      <c r="R12" s="7069"/>
      <c r="S12" s="7069"/>
      <c r="T12" s="7069"/>
      <c r="U12" s="7069"/>
      <c r="V12" s="7069"/>
      <c r="W12" s="7069"/>
      <c r="X12" s="7069"/>
      <c r="Y12" s="7069"/>
      <c r="Z12" s="7069"/>
      <c r="AA12" s="7069"/>
      <c r="AB12" s="7069"/>
      <c r="AC12" s="7069"/>
      <c r="AD12" s="7069"/>
      <c r="AE12" s="7069"/>
      <c r="AF12" s="7069"/>
      <c r="AG12" s="7069"/>
      <c r="AH12" s="7069"/>
      <c r="AI12" s="7069"/>
      <c r="AJ12" s="7069"/>
      <c r="AK12" s="7069"/>
      <c r="AL12" s="7069"/>
      <c r="AM12" s="7069"/>
      <c r="AN12" s="7069"/>
      <c r="AO12" s="7069"/>
      <c r="AP12" s="7069"/>
      <c r="AQ12" s="7069"/>
      <c r="AR12" s="7069"/>
      <c r="AS12" s="7069"/>
      <c r="AT12" s="7069"/>
      <c r="AU12" s="7069"/>
      <c r="AV12" s="7069"/>
      <c r="AW12" s="7069"/>
      <c r="AX12" s="7069"/>
      <c r="AY12" s="7069"/>
      <c r="AZ12" s="7069"/>
      <c r="BA12" s="7069"/>
      <c r="BB12" s="7069"/>
      <c r="BC12" s="7069"/>
      <c r="BD12" s="7069"/>
      <c r="BE12" s="7069"/>
      <c r="BF12" s="7069"/>
      <c r="BG12" s="7069"/>
      <c r="BH12" s="7069"/>
      <c r="BI12" s="7069"/>
      <c r="BJ12" s="7069"/>
    </row>
    <row r="13" customHeight="true" ht="19.5">
      <c r="A13" s="7102"/>
      <c r="B13" s="7112"/>
      <c r="C13" s="7113" t="n">
        <v>9.0</v>
      </c>
      <c r="D13" s="7135" t="n">
        <v>0.0</v>
      </c>
      <c r="E13" s="7136" t="n">
        <v>0.0</v>
      </c>
      <c r="F13" s="7137" t="n">
        <v>0.0</v>
      </c>
      <c r="G13" s="7138" t="n">
        <v>0.0</v>
      </c>
      <c r="H13" s="7139" t="n">
        <v>0.0</v>
      </c>
      <c r="I13" s="7119">
        <f>D13+F13</f>
      </c>
      <c r="J13" s="7119">
        <f>E13+G13</f>
      </c>
      <c r="K13" s="7120">
        <f>H13</f>
      </c>
      <c r="L13" s="7069"/>
      <c r="M13" s="7069"/>
      <c r="N13" s="7069"/>
      <c r="O13" s="7069"/>
      <c r="P13" s="7069"/>
      <c r="Q13" s="7069"/>
      <c r="R13" s="7069"/>
      <c r="S13" s="7069"/>
      <c r="T13" s="7069"/>
      <c r="U13" s="7069"/>
      <c r="V13" s="7069"/>
      <c r="W13" s="7069"/>
      <c r="X13" s="7069"/>
      <c r="Y13" s="7069"/>
      <c r="Z13" s="7069"/>
      <c r="AA13" s="7069"/>
      <c r="AB13" s="7069"/>
      <c r="AC13" s="7069"/>
      <c r="AD13" s="7069"/>
      <c r="AE13" s="7069"/>
      <c r="AF13" s="7069"/>
      <c r="AG13" s="7069"/>
      <c r="AH13" s="7069"/>
      <c r="AI13" s="7069"/>
      <c r="AJ13" s="7069"/>
      <c r="AK13" s="7069"/>
      <c r="AL13" s="7069"/>
      <c r="AM13" s="7069"/>
      <c r="AN13" s="7069"/>
      <c r="AO13" s="7069"/>
      <c r="AP13" s="7069"/>
      <c r="AQ13" s="7069"/>
      <c r="AR13" s="7069"/>
      <c r="AS13" s="7069"/>
      <c r="AT13" s="7069"/>
      <c r="AU13" s="7069"/>
      <c r="AV13" s="7069"/>
      <c r="AW13" s="7069"/>
      <c r="AX13" s="7069"/>
      <c r="AY13" s="7069"/>
      <c r="AZ13" s="7069"/>
      <c r="BA13" s="7069"/>
      <c r="BB13" s="7069"/>
      <c r="BC13" s="7069"/>
      <c r="BD13" s="7069"/>
      <c r="BE13" s="7069"/>
      <c r="BF13" s="7069"/>
      <c r="BG13" s="7069"/>
      <c r="BH13" s="7069"/>
      <c r="BI13" s="7069"/>
      <c r="BJ13" s="7069"/>
    </row>
    <row r="14" customHeight="true" ht="19.5">
      <c r="A14" s="7102"/>
      <c r="B14" s="7112"/>
      <c r="C14" s="7113" t="n">
        <v>8.0</v>
      </c>
      <c r="D14" s="7140" t="n">
        <v>1.0</v>
      </c>
      <c r="E14" s="7141" t="n">
        <v>0.0</v>
      </c>
      <c r="F14" s="7142" t="n">
        <v>0.0</v>
      </c>
      <c r="G14" s="7143" t="n">
        <v>0.0</v>
      </c>
      <c r="H14" s="7144" t="n">
        <v>0.0</v>
      </c>
      <c r="I14" s="7119">
        <f>D14+F14</f>
      </c>
      <c r="J14" s="7119">
        <f>E14+G14</f>
      </c>
      <c r="K14" s="7120">
        <f>H14</f>
      </c>
      <c r="L14" s="7069"/>
      <c r="M14" s="7069"/>
      <c r="N14" s="7069"/>
      <c r="O14" s="7069"/>
      <c r="P14" s="7069"/>
      <c r="Q14" s="7069"/>
      <c r="R14" s="7069"/>
      <c r="S14" s="7069"/>
      <c r="T14" s="7069"/>
      <c r="U14" s="7069"/>
      <c r="V14" s="7069"/>
      <c r="W14" s="7069"/>
      <c r="X14" s="7069"/>
      <c r="Y14" s="7069"/>
      <c r="Z14" s="7069"/>
      <c r="AA14" s="7069"/>
      <c r="AB14" s="7069"/>
      <c r="AC14" s="7069"/>
      <c r="AD14" s="7069"/>
      <c r="AE14" s="7069"/>
      <c r="AF14" s="7069"/>
      <c r="AG14" s="7069"/>
      <c r="AH14" s="7069"/>
      <c r="AI14" s="7069"/>
      <c r="AJ14" s="7069"/>
      <c r="AK14" s="7069"/>
      <c r="AL14" s="7069"/>
      <c r="AM14" s="7069"/>
      <c r="AN14" s="7069"/>
      <c r="AO14" s="7069"/>
      <c r="AP14" s="7069"/>
      <c r="AQ14" s="7069"/>
      <c r="AR14" s="7069"/>
      <c r="AS14" s="7069"/>
      <c r="AT14" s="7069"/>
      <c r="AU14" s="7069"/>
      <c r="AV14" s="7069"/>
      <c r="AW14" s="7069"/>
      <c r="AX14" s="7069"/>
      <c r="AY14" s="7069"/>
      <c r="AZ14" s="7069"/>
      <c r="BA14" s="7069"/>
      <c r="BB14" s="7069"/>
      <c r="BC14" s="7069"/>
      <c r="BD14" s="7069"/>
      <c r="BE14" s="7069"/>
      <c r="BF14" s="7069"/>
      <c r="BG14" s="7069"/>
      <c r="BH14" s="7069"/>
      <c r="BI14" s="7069"/>
      <c r="BJ14" s="7069"/>
    </row>
    <row r="15" customHeight="true" ht="19.5">
      <c r="A15" s="7102"/>
      <c r="B15" s="7112"/>
      <c r="C15" s="7113" t="n">
        <v>7.0</v>
      </c>
      <c r="D15" s="7145" t="n">
        <v>0.0</v>
      </c>
      <c r="E15" s="7146" t="n">
        <v>0.0</v>
      </c>
      <c r="F15" s="7147" t="n">
        <v>0.0</v>
      </c>
      <c r="G15" s="7148" t="n">
        <v>0.0</v>
      </c>
      <c r="H15" s="7149" t="n">
        <v>0.0</v>
      </c>
      <c r="I15" s="7119">
        <f>D15+F15</f>
      </c>
      <c r="J15" s="7119">
        <f>E15+G15</f>
      </c>
      <c r="K15" s="7120">
        <f>H15</f>
      </c>
      <c r="L15" s="7069"/>
      <c r="M15" s="7069"/>
      <c r="N15" s="7069"/>
      <c r="O15" s="7069"/>
      <c r="P15" s="7069"/>
      <c r="Q15" s="7069"/>
      <c r="R15" s="7069"/>
      <c r="S15" s="7069"/>
      <c r="T15" s="7069"/>
      <c r="U15" s="7069"/>
      <c r="V15" s="7069"/>
      <c r="W15" s="7069"/>
      <c r="X15" s="7069"/>
      <c r="Y15" s="7069"/>
      <c r="Z15" s="7069"/>
      <c r="AA15" s="7069"/>
      <c r="AB15" s="7069"/>
      <c r="AC15" s="7069"/>
      <c r="AD15" s="7069"/>
      <c r="AE15" s="7069"/>
      <c r="AF15" s="7069"/>
      <c r="AG15" s="7069"/>
      <c r="AH15" s="7069"/>
      <c r="AI15" s="7069"/>
      <c r="AJ15" s="7069"/>
      <c r="AK15" s="7069"/>
      <c r="AL15" s="7069"/>
      <c r="AM15" s="7069"/>
      <c r="AN15" s="7069"/>
      <c r="AO15" s="7069"/>
      <c r="AP15" s="7069"/>
      <c r="AQ15" s="7069"/>
      <c r="AR15" s="7069"/>
      <c r="AS15" s="7069"/>
      <c r="AT15" s="7069"/>
      <c r="AU15" s="7069"/>
      <c r="AV15" s="7069"/>
      <c r="AW15" s="7069"/>
      <c r="AX15" s="7069"/>
      <c r="AY15" s="7069"/>
      <c r="AZ15" s="7069"/>
      <c r="BA15" s="7069"/>
      <c r="BB15" s="7069"/>
      <c r="BC15" s="7069"/>
      <c r="BD15" s="7069"/>
      <c r="BE15" s="7069"/>
      <c r="BF15" s="7069"/>
      <c r="BG15" s="7069"/>
      <c r="BH15" s="7069"/>
      <c r="BI15" s="7069"/>
      <c r="BJ15" s="7069"/>
    </row>
    <row r="16" customHeight="true" ht="19.5">
      <c r="A16" s="7102"/>
      <c r="B16" s="7150"/>
      <c r="C16" s="7151" t="n">
        <v>6.0</v>
      </c>
      <c r="D16" s="7152" t="n">
        <v>0.0</v>
      </c>
      <c r="E16" s="7153" t="n">
        <v>0.0</v>
      </c>
      <c r="F16" s="7154" t="n">
        <v>0.0</v>
      </c>
      <c r="G16" s="7155" t="n">
        <v>0.0</v>
      </c>
      <c r="H16" s="7156" t="n">
        <v>0.0</v>
      </c>
      <c r="I16" s="7157">
        <f>D16+F16</f>
      </c>
      <c r="J16" s="7157">
        <f>E16+G16</f>
      </c>
      <c r="K16" s="7158">
        <f>H16</f>
      </c>
      <c r="L16" s="7069"/>
      <c r="M16" s="7069"/>
      <c r="N16" s="7069"/>
      <c r="O16" s="7069"/>
      <c r="P16" s="7069"/>
      <c r="Q16" s="7069"/>
      <c r="R16" s="7069"/>
      <c r="S16" s="7069"/>
      <c r="T16" s="7069"/>
      <c r="U16" s="7069"/>
      <c r="V16" s="7069"/>
      <c r="W16" s="7069"/>
      <c r="X16" s="7069"/>
      <c r="Y16" s="7069"/>
      <c r="Z16" s="7069"/>
      <c r="AA16" s="7069"/>
      <c r="AB16" s="7069"/>
      <c r="AC16" s="7069"/>
      <c r="AD16" s="7069"/>
      <c r="AE16" s="7069"/>
      <c r="AF16" s="7069"/>
      <c r="AG16" s="7069"/>
      <c r="AH16" s="7069"/>
      <c r="AI16" s="7069"/>
      <c r="AJ16" s="7069"/>
      <c r="AK16" s="7069"/>
      <c r="AL16" s="7069"/>
      <c r="AM16" s="7069"/>
      <c r="AN16" s="7069"/>
      <c r="AO16" s="7069"/>
      <c r="AP16" s="7069"/>
      <c r="AQ16" s="7069"/>
      <c r="AR16" s="7069"/>
      <c r="AS16" s="7069"/>
      <c r="AT16" s="7069"/>
      <c r="AU16" s="7069"/>
      <c r="AV16" s="7069"/>
      <c r="AW16" s="7069"/>
      <c r="AX16" s="7069"/>
      <c r="AY16" s="7069"/>
      <c r="AZ16" s="7069"/>
      <c r="BA16" s="7069"/>
      <c r="BB16" s="7069"/>
      <c r="BC16" s="7069"/>
      <c r="BD16" s="7069"/>
      <c r="BE16" s="7069"/>
      <c r="BF16" s="7069"/>
      <c r="BG16" s="7069"/>
      <c r="BH16" s="7069"/>
      <c r="BI16" s="7069"/>
      <c r="BJ16" s="7069"/>
    </row>
    <row r="17" customHeight="true" ht="19.5">
      <c r="A17" s="7102"/>
      <c r="B17" s="7159" t="s">
        <v>124</v>
      </c>
      <c r="C17" s="7160" t="n">
        <v>5.0</v>
      </c>
      <c r="D17" s="7161" t="n">
        <v>0.0</v>
      </c>
      <c r="E17" s="7162" t="n">
        <v>0.0</v>
      </c>
      <c r="F17" s="7163" t="n">
        <v>0.0</v>
      </c>
      <c r="G17" s="7164" t="n">
        <v>0.0</v>
      </c>
      <c r="H17" s="7165" t="n">
        <v>0.0</v>
      </c>
      <c r="I17" s="7166">
        <f>D17+F17</f>
      </c>
      <c r="J17" s="7166">
        <f>E17+G17</f>
      </c>
      <c r="K17" s="7167">
        <f>H17</f>
      </c>
      <c r="L17" s="7069"/>
      <c r="M17" s="7069"/>
      <c r="N17" s="7069"/>
      <c r="O17" s="7069"/>
      <c r="P17" s="7069"/>
      <c r="Q17" s="7069"/>
      <c r="R17" s="7069"/>
      <c r="S17" s="7069"/>
      <c r="T17" s="7069"/>
      <c r="U17" s="7069"/>
      <c r="V17" s="7069"/>
      <c r="W17" s="7069"/>
      <c r="X17" s="7069"/>
      <c r="Y17" s="7069"/>
      <c r="Z17" s="7069"/>
      <c r="AA17" s="7069"/>
      <c r="AB17" s="7069"/>
      <c r="AC17" s="7069"/>
      <c r="AD17" s="7069"/>
      <c r="AE17" s="7069"/>
      <c r="AF17" s="7069"/>
      <c r="AG17" s="7069"/>
      <c r="AH17" s="7069"/>
      <c r="AI17" s="7069"/>
      <c r="AJ17" s="7069"/>
      <c r="AK17" s="7069"/>
      <c r="AL17" s="7069"/>
      <c r="AM17" s="7069"/>
      <c r="AN17" s="7069"/>
      <c r="AO17" s="7069"/>
      <c r="AP17" s="7069"/>
      <c r="AQ17" s="7069"/>
      <c r="AR17" s="7069"/>
      <c r="AS17" s="7069"/>
      <c r="AT17" s="7069"/>
      <c r="AU17" s="7069"/>
      <c r="AV17" s="7069"/>
      <c r="AW17" s="7069"/>
      <c r="AX17" s="7069"/>
      <c r="AY17" s="7069"/>
      <c r="AZ17" s="7069"/>
      <c r="BA17" s="7069"/>
      <c r="BB17" s="7069"/>
      <c r="BC17" s="7069"/>
      <c r="BD17" s="7069"/>
      <c r="BE17" s="7069"/>
      <c r="BF17" s="7069"/>
      <c r="BG17" s="7069"/>
      <c r="BH17" s="7069"/>
      <c r="BI17" s="7069"/>
      <c r="BJ17" s="7069"/>
    </row>
    <row r="18" customHeight="true" ht="19.5">
      <c r="A18" s="7102"/>
      <c r="B18" s="7112"/>
      <c r="C18" s="7113" t="n">
        <v>4.0</v>
      </c>
      <c r="D18" s="7168" t="n">
        <v>0.0</v>
      </c>
      <c r="E18" s="7169" t="n">
        <v>0.0</v>
      </c>
      <c r="F18" s="7170" t="n">
        <v>0.0</v>
      </c>
      <c r="G18" s="7171" t="n">
        <v>0.0</v>
      </c>
      <c r="H18" s="7172" t="n">
        <v>0.0</v>
      </c>
      <c r="I18" s="7119">
        <f>D18+F18</f>
      </c>
      <c r="J18" s="7119">
        <f>E18+G18</f>
      </c>
      <c r="K18" s="7120">
        <f>H18</f>
      </c>
      <c r="L18" s="7069"/>
      <c r="M18" s="7069"/>
      <c r="N18" s="7069"/>
      <c r="O18" s="7069"/>
      <c r="P18" s="7069"/>
      <c r="Q18" s="7069"/>
      <c r="R18" s="7069"/>
      <c r="S18" s="7069"/>
      <c r="T18" s="7069"/>
      <c r="U18" s="7069"/>
      <c r="V18" s="7069"/>
      <c r="W18" s="7069"/>
      <c r="X18" s="7069"/>
      <c r="Y18" s="7069"/>
      <c r="Z18" s="7069"/>
      <c r="AA18" s="7069"/>
      <c r="AB18" s="7069"/>
      <c r="AC18" s="7069"/>
      <c r="AD18" s="7069"/>
      <c r="AE18" s="7069"/>
      <c r="AF18" s="7069"/>
      <c r="AG18" s="7069"/>
      <c r="AH18" s="7069"/>
      <c r="AI18" s="7069"/>
      <c r="AJ18" s="7069"/>
      <c r="AK18" s="7069"/>
      <c r="AL18" s="7069"/>
      <c r="AM18" s="7069"/>
      <c r="AN18" s="7069"/>
      <c r="AO18" s="7069"/>
      <c r="AP18" s="7069"/>
      <c r="AQ18" s="7069"/>
      <c r="AR18" s="7069"/>
      <c r="AS18" s="7069"/>
      <c r="AT18" s="7069"/>
      <c r="AU18" s="7069"/>
      <c r="AV18" s="7069"/>
      <c r="AW18" s="7069"/>
      <c r="AX18" s="7069"/>
      <c r="AY18" s="7069"/>
      <c r="AZ18" s="7069"/>
      <c r="BA18" s="7069"/>
      <c r="BB18" s="7069"/>
      <c r="BC18" s="7069"/>
      <c r="BD18" s="7069"/>
      <c r="BE18" s="7069"/>
      <c r="BF18" s="7069"/>
      <c r="BG18" s="7069"/>
      <c r="BH18" s="7069"/>
      <c r="BI18" s="7069"/>
      <c r="BJ18" s="7069"/>
    </row>
    <row r="19" customHeight="true" ht="19.5">
      <c r="A19" s="7102"/>
      <c r="B19" s="7112"/>
      <c r="C19" s="7113" t="n">
        <v>3.0</v>
      </c>
      <c r="D19" s="7173" t="n">
        <v>0.0</v>
      </c>
      <c r="E19" s="7174" t="n">
        <v>0.0</v>
      </c>
      <c r="F19" s="7175" t="n">
        <v>0.0</v>
      </c>
      <c r="G19" s="7176" t="n">
        <v>0.0</v>
      </c>
      <c r="H19" s="7177" t="n">
        <v>0.0</v>
      </c>
      <c r="I19" s="7119">
        <f>D19+F19</f>
      </c>
      <c r="J19" s="7119">
        <f>E19+G19</f>
      </c>
      <c r="K19" s="7120">
        <f>H19</f>
      </c>
      <c r="L19" s="7069"/>
      <c r="M19" s="7069"/>
      <c r="N19" s="7069"/>
      <c r="O19" s="7069"/>
      <c r="P19" s="7069"/>
      <c r="Q19" s="7069"/>
      <c r="R19" s="7069"/>
      <c r="S19" s="7069"/>
      <c r="T19" s="7069"/>
      <c r="U19" s="7069"/>
      <c r="V19" s="7069"/>
      <c r="W19" s="7069"/>
      <c r="X19" s="7069"/>
      <c r="Y19" s="7069"/>
      <c r="Z19" s="7069"/>
      <c r="AA19" s="7069"/>
      <c r="AB19" s="7069"/>
      <c r="AC19" s="7069"/>
      <c r="AD19" s="7069"/>
      <c r="AE19" s="7069"/>
      <c r="AF19" s="7069"/>
      <c r="AG19" s="7069"/>
      <c r="AH19" s="7069"/>
      <c r="AI19" s="7069"/>
      <c r="AJ19" s="7069"/>
      <c r="AK19" s="7069"/>
      <c r="AL19" s="7069"/>
      <c r="AM19" s="7069"/>
      <c r="AN19" s="7069"/>
      <c r="AO19" s="7069"/>
      <c r="AP19" s="7069"/>
      <c r="AQ19" s="7069"/>
      <c r="AR19" s="7069"/>
      <c r="AS19" s="7069"/>
      <c r="AT19" s="7069"/>
      <c r="AU19" s="7069"/>
      <c r="AV19" s="7069"/>
      <c r="AW19" s="7069"/>
      <c r="AX19" s="7069"/>
      <c r="AY19" s="7069"/>
      <c r="AZ19" s="7069"/>
      <c r="BA19" s="7069"/>
      <c r="BB19" s="7069"/>
      <c r="BC19" s="7069"/>
      <c r="BD19" s="7069"/>
      <c r="BE19" s="7069"/>
      <c r="BF19" s="7069"/>
      <c r="BG19" s="7069"/>
      <c r="BH19" s="7069"/>
      <c r="BI19" s="7069"/>
      <c r="BJ19" s="7069"/>
    </row>
    <row r="20" customHeight="true" ht="19.5">
      <c r="A20" s="7102"/>
      <c r="B20" s="7112"/>
      <c r="C20" s="7113" t="n">
        <v>2.0</v>
      </c>
      <c r="D20" s="7178" t="n">
        <v>0.0</v>
      </c>
      <c r="E20" s="7179" t="n">
        <v>0.0</v>
      </c>
      <c r="F20" s="7180" t="n">
        <v>0.0</v>
      </c>
      <c r="G20" s="7181" t="n">
        <v>0.0</v>
      </c>
      <c r="H20" s="7182" t="n">
        <v>0.0</v>
      </c>
      <c r="I20" s="7119">
        <f>D20+F20</f>
      </c>
      <c r="J20" s="7119">
        <f>E20+G20</f>
      </c>
      <c r="K20" s="7120">
        <f>H20</f>
      </c>
      <c r="L20" s="7069"/>
      <c r="M20" s="7069"/>
      <c r="N20" s="7069"/>
      <c r="O20" s="7069"/>
      <c r="P20" s="7069"/>
      <c r="Q20" s="7069"/>
      <c r="R20" s="7069"/>
      <c r="S20" s="7069"/>
      <c r="T20" s="7069"/>
      <c r="U20" s="7069"/>
      <c r="V20" s="7069"/>
      <c r="W20" s="7069"/>
      <c r="X20" s="7069"/>
      <c r="Y20" s="7069"/>
      <c r="Z20" s="7069"/>
      <c r="AA20" s="7069"/>
      <c r="AB20" s="7069"/>
      <c r="AC20" s="7069"/>
      <c r="AD20" s="7069"/>
      <c r="AE20" s="7069"/>
      <c r="AF20" s="7069"/>
      <c r="AG20" s="7069"/>
      <c r="AH20" s="7069"/>
      <c r="AI20" s="7069"/>
      <c r="AJ20" s="7069"/>
      <c r="AK20" s="7069"/>
      <c r="AL20" s="7069"/>
      <c r="AM20" s="7069"/>
      <c r="AN20" s="7069"/>
      <c r="AO20" s="7069"/>
      <c r="AP20" s="7069"/>
      <c r="AQ20" s="7069"/>
      <c r="AR20" s="7069"/>
      <c r="AS20" s="7069"/>
      <c r="AT20" s="7069"/>
      <c r="AU20" s="7069"/>
      <c r="AV20" s="7069"/>
      <c r="AW20" s="7069"/>
      <c r="AX20" s="7069"/>
      <c r="AY20" s="7069"/>
      <c r="AZ20" s="7069"/>
      <c r="BA20" s="7069"/>
      <c r="BB20" s="7069"/>
      <c r="BC20" s="7069"/>
      <c r="BD20" s="7069"/>
      <c r="BE20" s="7069"/>
      <c r="BF20" s="7069"/>
      <c r="BG20" s="7069"/>
      <c r="BH20" s="7069"/>
      <c r="BI20" s="7069"/>
      <c r="BJ20" s="7069"/>
    </row>
    <row r="21" customHeight="true" ht="19.5">
      <c r="A21" s="7102"/>
      <c r="B21" s="7121"/>
      <c r="C21" s="7122" t="n">
        <v>1.0</v>
      </c>
      <c r="D21" s="7183" t="n">
        <v>0.0</v>
      </c>
      <c r="E21" s="7184" t="n">
        <v>0.0</v>
      </c>
      <c r="F21" s="7185" t="n">
        <v>0.0</v>
      </c>
      <c r="G21" s="7186" t="n">
        <v>0.0</v>
      </c>
      <c r="H21" s="7187" t="n">
        <v>0.0</v>
      </c>
      <c r="I21" s="7128">
        <f>D21+F21</f>
      </c>
      <c r="J21" s="7128">
        <f>E21+G21</f>
      </c>
      <c r="K21" s="7129">
        <f>H21</f>
      </c>
      <c r="L21" s="7069"/>
      <c r="M21" s="7069"/>
      <c r="N21" s="7069"/>
      <c r="O21" s="7069"/>
      <c r="P21" s="7069"/>
      <c r="Q21" s="7069"/>
      <c r="R21" s="7069"/>
      <c r="S21" s="7069"/>
      <c r="T21" s="7069"/>
      <c r="U21" s="7069"/>
      <c r="V21" s="7069"/>
      <c r="W21" s="7069"/>
      <c r="X21" s="7069"/>
      <c r="Y21" s="7069"/>
      <c r="Z21" s="7069"/>
      <c r="AA21" s="7069"/>
      <c r="AB21" s="7069"/>
      <c r="AC21" s="7069"/>
      <c r="AD21" s="7069"/>
      <c r="AE21" s="7069"/>
      <c r="AF21" s="7069"/>
      <c r="AG21" s="7069"/>
      <c r="AH21" s="7069"/>
      <c r="AI21" s="7069"/>
      <c r="AJ21" s="7069"/>
      <c r="AK21" s="7069"/>
      <c r="AL21" s="7069"/>
      <c r="AM21" s="7069"/>
      <c r="AN21" s="7069"/>
      <c r="AO21" s="7069"/>
      <c r="AP21" s="7069"/>
      <c r="AQ21" s="7069"/>
      <c r="AR21" s="7069"/>
      <c r="AS21" s="7069"/>
      <c r="AT21" s="7069"/>
      <c r="AU21" s="7069"/>
      <c r="AV21" s="7069"/>
      <c r="AW21" s="7069"/>
      <c r="AX21" s="7069"/>
      <c r="AY21" s="7069"/>
      <c r="AZ21" s="7069"/>
      <c r="BA21" s="7069"/>
      <c r="BB21" s="7069"/>
      <c r="BC21" s="7069"/>
      <c r="BD21" s="7069"/>
      <c r="BE21" s="7069"/>
      <c r="BF21" s="7069"/>
      <c r="BG21" s="7069"/>
      <c r="BH21" s="7069"/>
      <c r="BI21" s="7069"/>
      <c r="BJ21" s="7069"/>
    </row>
    <row r="22" customHeight="true" ht="19.5">
      <c r="A22" s="7102"/>
      <c r="B22" s="7188" t="s">
        <v>261</v>
      </c>
      <c r="C22" s="7189"/>
      <c r="D22" s="7190">
        <f>SUM(D9:D21)</f>
      </c>
      <c r="E22" s="7190">
        <f>SUM(E9:E21)</f>
      </c>
      <c r="F22" s="7190">
        <f>SUM(F9:F21)</f>
      </c>
      <c r="G22" s="7190">
        <f>SUM(G9:G21)</f>
      </c>
      <c r="H22" s="7190">
        <f>SUM(H9:H21)</f>
      </c>
      <c r="I22" s="7190">
        <f>SUM(I9:I21)</f>
      </c>
      <c r="J22" s="7190">
        <f>SUM(J9:J21)</f>
      </c>
      <c r="K22" s="7190">
        <f>SUM(K9:K21)</f>
      </c>
      <c r="L22" s="7069"/>
      <c r="M22" s="7069"/>
      <c r="N22" s="7069"/>
      <c r="O22" s="7069"/>
      <c r="P22" s="7069"/>
      <c r="Q22" s="7069"/>
      <c r="R22" s="7069"/>
      <c r="S22" s="7069"/>
      <c r="T22" s="7069"/>
      <c r="U22" s="7069"/>
      <c r="V22" s="7069"/>
      <c r="W22" s="7069"/>
      <c r="X22" s="7069"/>
      <c r="Y22" s="7069"/>
      <c r="Z22" s="7069"/>
      <c r="AA22" s="7069"/>
      <c r="AB22" s="7069"/>
      <c r="AC22" s="7069"/>
      <c r="AD22" s="7069"/>
      <c r="AE22" s="7069"/>
      <c r="AF22" s="7069"/>
      <c r="AG22" s="7069"/>
      <c r="AH22" s="7069"/>
      <c r="AI22" s="7069"/>
      <c r="AJ22" s="7069"/>
      <c r="AK22" s="7069"/>
      <c r="AL22" s="7069"/>
      <c r="AM22" s="7069"/>
      <c r="AN22" s="7069"/>
      <c r="AO22" s="7069"/>
      <c r="AP22" s="7069"/>
      <c r="AQ22" s="7069"/>
      <c r="AR22" s="7069"/>
      <c r="AS22" s="7069"/>
      <c r="AT22" s="7069"/>
      <c r="AU22" s="7069"/>
      <c r="AV22" s="7069"/>
      <c r="AW22" s="7069"/>
      <c r="AX22" s="7069"/>
      <c r="AY22" s="7069"/>
      <c r="AZ22" s="7069"/>
      <c r="BA22" s="7069"/>
      <c r="BB22" s="7069"/>
      <c r="BC22" s="7069"/>
      <c r="BD22" s="7069"/>
      <c r="BE22" s="7069"/>
      <c r="BF22" s="7069"/>
      <c r="BG22" s="7069"/>
      <c r="BH22" s="7069"/>
      <c r="BI22" s="7069"/>
      <c r="BJ22" s="7069"/>
    </row>
    <row r="23" customHeight="true" ht="19.5">
      <c r="A23" s="7191" t="s">
        <v>262</v>
      </c>
      <c r="B23" s="7103" t="s">
        <v>123</v>
      </c>
      <c r="C23" s="7104" t="n">
        <v>13.0</v>
      </c>
      <c r="D23" s="7192" t="n">
        <v>16.0</v>
      </c>
      <c r="E23" s="7193" t="n">
        <v>46.0</v>
      </c>
      <c r="F23" s="7194" t="n">
        <v>3.0</v>
      </c>
      <c r="G23" s="7195" t="n">
        <v>0.0</v>
      </c>
      <c r="H23" s="7196" t="n">
        <v>4.0</v>
      </c>
      <c r="I23" s="7110">
        <f>D23+F23</f>
      </c>
      <c r="J23" s="7110">
        <f>E23+G23</f>
      </c>
      <c r="K23" s="7111">
        <f>H23</f>
      </c>
      <c r="L23" s="7069"/>
      <c r="M23" s="7069"/>
      <c r="N23" s="7069"/>
      <c r="O23" s="7069"/>
      <c r="P23" s="7069"/>
      <c r="Q23" s="7069"/>
      <c r="R23" s="7069"/>
      <c r="S23" s="7069"/>
      <c r="T23" s="7069"/>
      <c r="U23" s="7069"/>
      <c r="V23" s="7069"/>
      <c r="W23" s="7069"/>
      <c r="X23" s="7069"/>
      <c r="Y23" s="7069"/>
      <c r="Z23" s="7069"/>
      <c r="AA23" s="7069"/>
      <c r="AB23" s="7069"/>
      <c r="AC23" s="7069"/>
      <c r="AD23" s="7069"/>
      <c r="AE23" s="7069"/>
      <c r="AF23" s="7069"/>
      <c r="AG23" s="7069"/>
      <c r="AH23" s="7069"/>
      <c r="AI23" s="7069"/>
      <c r="AJ23" s="7069"/>
      <c r="AK23" s="7069"/>
      <c r="AL23" s="7069"/>
      <c r="AM23" s="7069"/>
      <c r="AN23" s="7069"/>
      <c r="AO23" s="7069"/>
      <c r="AP23" s="7069"/>
      <c r="AQ23" s="7069"/>
      <c r="AR23" s="7069"/>
      <c r="AS23" s="7069"/>
      <c r="AT23" s="7069"/>
      <c r="AU23" s="7069"/>
      <c r="AV23" s="7069"/>
      <c r="AW23" s="7069"/>
      <c r="AX23" s="7069"/>
      <c r="AY23" s="7069"/>
      <c r="AZ23" s="7069"/>
      <c r="BA23" s="7069"/>
      <c r="BB23" s="7069"/>
      <c r="BC23" s="7069"/>
      <c r="BD23" s="7069"/>
      <c r="BE23" s="7069"/>
      <c r="BF23" s="7069"/>
      <c r="BG23" s="7069"/>
      <c r="BH23" s="7069"/>
      <c r="BI23" s="7069"/>
      <c r="BJ23" s="7069"/>
    </row>
    <row r="24" customHeight="true" ht="19.5">
      <c r="A24" s="7102"/>
      <c r="B24" s="7112"/>
      <c r="C24" s="7113" t="n">
        <v>12.0</v>
      </c>
      <c r="D24" s="7197" t="n">
        <v>0.0</v>
      </c>
      <c r="E24" s="7198" t="n">
        <v>0.0</v>
      </c>
      <c r="F24" s="7199" t="n">
        <v>0.0</v>
      </c>
      <c r="G24" s="7200" t="n">
        <v>0.0</v>
      </c>
      <c r="H24" s="7201" t="n">
        <v>0.0</v>
      </c>
      <c r="I24" s="7119">
        <f>D24+F24</f>
      </c>
      <c r="J24" s="7119">
        <f>E24+G24</f>
      </c>
      <c r="K24" s="7120">
        <f>H24</f>
      </c>
      <c r="L24" s="7069"/>
      <c r="M24" s="7069"/>
      <c r="N24" s="7069"/>
      <c r="O24" s="7069"/>
      <c r="P24" s="7069"/>
      <c r="Q24" s="7069"/>
      <c r="R24" s="7069"/>
      <c r="S24" s="7069"/>
      <c r="T24" s="7069"/>
      <c r="U24" s="7069"/>
      <c r="V24" s="7069"/>
      <c r="W24" s="7069"/>
      <c r="X24" s="7069"/>
      <c r="Y24" s="7069"/>
      <c r="Z24" s="7069"/>
      <c r="AA24" s="7069"/>
      <c r="AB24" s="7069"/>
      <c r="AC24" s="7069"/>
      <c r="AD24" s="7069"/>
      <c r="AE24" s="7069"/>
      <c r="AF24" s="7069"/>
      <c r="AG24" s="7069"/>
      <c r="AH24" s="7069"/>
      <c r="AI24" s="7069"/>
      <c r="AJ24" s="7069"/>
      <c r="AK24" s="7069"/>
      <c r="AL24" s="7069"/>
      <c r="AM24" s="7069"/>
      <c r="AN24" s="7069"/>
      <c r="AO24" s="7069"/>
      <c r="AP24" s="7069"/>
      <c r="AQ24" s="7069"/>
      <c r="AR24" s="7069"/>
      <c r="AS24" s="7069"/>
      <c r="AT24" s="7069"/>
      <c r="AU24" s="7069"/>
      <c r="AV24" s="7069"/>
      <c r="AW24" s="7069"/>
      <c r="AX24" s="7069"/>
      <c r="AY24" s="7069"/>
      <c r="AZ24" s="7069"/>
      <c r="BA24" s="7069"/>
      <c r="BB24" s="7069"/>
      <c r="BC24" s="7069"/>
      <c r="BD24" s="7069"/>
      <c r="BE24" s="7069"/>
      <c r="BF24" s="7069"/>
      <c r="BG24" s="7069"/>
      <c r="BH24" s="7069"/>
      <c r="BI24" s="7069"/>
      <c r="BJ24" s="7069"/>
    </row>
    <row r="25" customHeight="true" ht="19.5">
      <c r="A25" s="7102"/>
      <c r="B25" s="7121"/>
      <c r="C25" s="7122" t="n">
        <v>11.0</v>
      </c>
      <c r="D25" s="7202" t="n">
        <v>0.0</v>
      </c>
      <c r="E25" s="7203" t="n">
        <v>0.0</v>
      </c>
      <c r="F25" s="7204" t="n">
        <v>0.0</v>
      </c>
      <c r="G25" s="7205" t="n">
        <v>0.0</v>
      </c>
      <c r="H25" s="7206" t="n">
        <v>0.0</v>
      </c>
      <c r="I25" s="7128">
        <f>D25+F25</f>
      </c>
      <c r="J25" s="7128">
        <f>E25+G25</f>
      </c>
      <c r="K25" s="7129">
        <f>H25</f>
      </c>
      <c r="L25" s="7069"/>
      <c r="M25" s="7069"/>
      <c r="N25" s="7069"/>
      <c r="O25" s="7069"/>
      <c r="P25" s="7069"/>
      <c r="Q25" s="7069"/>
      <c r="R25" s="7069"/>
      <c r="S25" s="7069"/>
      <c r="T25" s="7069"/>
      <c r="U25" s="7069"/>
      <c r="V25" s="7069"/>
      <c r="W25" s="7069"/>
      <c r="X25" s="7069"/>
      <c r="Y25" s="7069"/>
      <c r="Z25" s="7069"/>
      <c r="AA25" s="7069"/>
      <c r="AB25" s="7069"/>
      <c r="AC25" s="7069"/>
      <c r="AD25" s="7069"/>
      <c r="AE25" s="7069"/>
      <c r="AF25" s="7069"/>
      <c r="AG25" s="7069"/>
      <c r="AH25" s="7069"/>
      <c r="AI25" s="7069"/>
      <c r="AJ25" s="7069"/>
      <c r="AK25" s="7069"/>
      <c r="AL25" s="7069"/>
      <c r="AM25" s="7069"/>
      <c r="AN25" s="7069"/>
      <c r="AO25" s="7069"/>
      <c r="AP25" s="7069"/>
      <c r="AQ25" s="7069"/>
      <c r="AR25" s="7069"/>
      <c r="AS25" s="7069"/>
      <c r="AT25" s="7069"/>
      <c r="AU25" s="7069"/>
      <c r="AV25" s="7069"/>
      <c r="AW25" s="7069"/>
      <c r="AX25" s="7069"/>
      <c r="AY25" s="7069"/>
      <c r="AZ25" s="7069"/>
      <c r="BA25" s="7069"/>
      <c r="BB25" s="7069"/>
      <c r="BC25" s="7069"/>
      <c r="BD25" s="7069"/>
      <c r="BE25" s="7069"/>
      <c r="BF25" s="7069"/>
      <c r="BG25" s="7069"/>
      <c r="BH25" s="7069"/>
      <c r="BI25" s="7069"/>
      <c r="BJ25" s="7069"/>
    </row>
    <row r="26" customHeight="true" ht="19.5">
      <c r="A26" s="7102"/>
      <c r="B26" s="7103" t="s">
        <v>127</v>
      </c>
      <c r="C26" s="7104" t="n">
        <v>10.0</v>
      </c>
      <c r="D26" s="7207" t="n">
        <v>0.0</v>
      </c>
      <c r="E26" s="7208" t="n">
        <v>0.0</v>
      </c>
      <c r="F26" s="7209" t="n">
        <v>0.0</v>
      </c>
      <c r="G26" s="7210" t="n">
        <v>0.0</v>
      </c>
      <c r="H26" s="7211" t="n">
        <v>0.0</v>
      </c>
      <c r="I26" s="7110">
        <f>D26+F26</f>
      </c>
      <c r="J26" s="7110">
        <f>E26+G26</f>
      </c>
      <c r="K26" s="7111">
        <f>H26</f>
      </c>
      <c r="L26" s="7069"/>
      <c r="M26" s="7069"/>
      <c r="N26" s="7069"/>
      <c r="O26" s="7069"/>
      <c r="P26" s="7069"/>
      <c r="Q26" s="7069"/>
      <c r="R26" s="7069"/>
      <c r="S26" s="7069"/>
      <c r="T26" s="7069"/>
      <c r="U26" s="7069"/>
      <c r="V26" s="7069"/>
      <c r="W26" s="7069"/>
      <c r="X26" s="7069"/>
      <c r="Y26" s="7069"/>
      <c r="Z26" s="7069"/>
      <c r="AA26" s="7069"/>
      <c r="AB26" s="7069"/>
      <c r="AC26" s="7069"/>
      <c r="AD26" s="7069"/>
      <c r="AE26" s="7069"/>
      <c r="AF26" s="7069"/>
      <c r="AG26" s="7069"/>
      <c r="AH26" s="7069"/>
      <c r="AI26" s="7069"/>
      <c r="AJ26" s="7069"/>
      <c r="AK26" s="7069"/>
      <c r="AL26" s="7069"/>
      <c r="AM26" s="7069"/>
      <c r="AN26" s="7069"/>
      <c r="AO26" s="7069"/>
      <c r="AP26" s="7069"/>
      <c r="AQ26" s="7069"/>
      <c r="AR26" s="7069"/>
      <c r="AS26" s="7069"/>
      <c r="AT26" s="7069"/>
      <c r="AU26" s="7069"/>
      <c r="AV26" s="7069"/>
      <c r="AW26" s="7069"/>
      <c r="AX26" s="7069"/>
      <c r="AY26" s="7069"/>
      <c r="AZ26" s="7069"/>
      <c r="BA26" s="7069"/>
      <c r="BB26" s="7069"/>
      <c r="BC26" s="7069"/>
      <c r="BD26" s="7069"/>
      <c r="BE26" s="7069"/>
      <c r="BF26" s="7069"/>
      <c r="BG26" s="7069"/>
      <c r="BH26" s="7069"/>
      <c r="BI26" s="7069"/>
      <c r="BJ26" s="7069"/>
    </row>
    <row r="27" customHeight="true" ht="19.5">
      <c r="A27" s="7102"/>
      <c r="B27" s="7112"/>
      <c r="C27" s="7113" t="n">
        <v>9.0</v>
      </c>
      <c r="D27" s="7212" t="n">
        <v>0.0</v>
      </c>
      <c r="E27" s="7213" t="n">
        <v>0.0</v>
      </c>
      <c r="F27" s="7214" t="n">
        <v>0.0</v>
      </c>
      <c r="G27" s="7215" t="n">
        <v>0.0</v>
      </c>
      <c r="H27" s="7216" t="n">
        <v>0.0</v>
      </c>
      <c r="I27" s="7119">
        <f>D27+F27</f>
      </c>
      <c r="J27" s="7119">
        <f>E27+G27</f>
      </c>
      <c r="K27" s="7120">
        <f>H27</f>
      </c>
      <c r="L27" s="7069"/>
      <c r="M27" s="7069"/>
      <c r="N27" s="7069"/>
      <c r="O27" s="7069"/>
      <c r="P27" s="7069"/>
      <c r="Q27" s="7069"/>
      <c r="R27" s="7069"/>
      <c r="S27" s="7069"/>
      <c r="T27" s="7069"/>
      <c r="U27" s="7069"/>
      <c r="V27" s="7069"/>
      <c r="W27" s="7069"/>
      <c r="X27" s="7069"/>
      <c r="Y27" s="7069"/>
      <c r="Z27" s="7069"/>
      <c r="AA27" s="7069"/>
      <c r="AB27" s="7069"/>
      <c r="AC27" s="7069"/>
      <c r="AD27" s="7069"/>
      <c r="AE27" s="7069"/>
      <c r="AF27" s="7069"/>
      <c r="AG27" s="7069"/>
      <c r="AH27" s="7069"/>
      <c r="AI27" s="7069"/>
      <c r="AJ27" s="7069"/>
      <c r="AK27" s="7069"/>
      <c r="AL27" s="7069"/>
      <c r="AM27" s="7069"/>
      <c r="AN27" s="7069"/>
      <c r="AO27" s="7069"/>
      <c r="AP27" s="7069"/>
      <c r="AQ27" s="7069"/>
      <c r="AR27" s="7069"/>
      <c r="AS27" s="7069"/>
      <c r="AT27" s="7069"/>
      <c r="AU27" s="7069"/>
      <c r="AV27" s="7069"/>
      <c r="AW27" s="7069"/>
      <c r="AX27" s="7069"/>
      <c r="AY27" s="7069"/>
      <c r="AZ27" s="7069"/>
      <c r="BA27" s="7069"/>
      <c r="BB27" s="7069"/>
      <c r="BC27" s="7069"/>
      <c r="BD27" s="7069"/>
      <c r="BE27" s="7069"/>
      <c r="BF27" s="7069"/>
      <c r="BG27" s="7069"/>
      <c r="BH27" s="7069"/>
      <c r="BI27" s="7069"/>
      <c r="BJ27" s="7069"/>
    </row>
    <row r="28" customHeight="true" ht="19.5">
      <c r="A28" s="7102"/>
      <c r="B28" s="7112"/>
      <c r="C28" s="7113" t="n">
        <v>8.0</v>
      </c>
      <c r="D28" s="7217" t="n">
        <v>0.0</v>
      </c>
      <c r="E28" s="7218" t="n">
        <v>0.0</v>
      </c>
      <c r="F28" s="7219" t="n">
        <v>0.0</v>
      </c>
      <c r="G28" s="7220" t="n">
        <v>0.0</v>
      </c>
      <c r="H28" s="7221" t="n">
        <v>0.0</v>
      </c>
      <c r="I28" s="7119">
        <f>D28+F28</f>
      </c>
      <c r="J28" s="7119">
        <f>E28+G28</f>
      </c>
      <c r="K28" s="7120">
        <f>H28</f>
      </c>
      <c r="L28" s="7069"/>
      <c r="M28" s="7069"/>
      <c r="N28" s="7069"/>
      <c r="O28" s="7069"/>
      <c r="P28" s="7069"/>
      <c r="Q28" s="7069"/>
      <c r="R28" s="7069"/>
      <c r="S28" s="7069"/>
      <c r="T28" s="7069"/>
      <c r="U28" s="7069"/>
      <c r="V28" s="7069"/>
      <c r="W28" s="7069"/>
      <c r="X28" s="7069"/>
      <c r="Y28" s="7069"/>
      <c r="Z28" s="7069"/>
      <c r="AA28" s="7069"/>
      <c r="AB28" s="7069"/>
      <c r="AC28" s="7069"/>
      <c r="AD28" s="7069"/>
      <c r="AE28" s="7069"/>
      <c r="AF28" s="7069"/>
      <c r="AG28" s="7069"/>
      <c r="AH28" s="7069"/>
      <c r="AI28" s="7069"/>
      <c r="AJ28" s="7069"/>
      <c r="AK28" s="7069"/>
      <c r="AL28" s="7069"/>
      <c r="AM28" s="7069"/>
      <c r="AN28" s="7069"/>
      <c r="AO28" s="7069"/>
      <c r="AP28" s="7069"/>
      <c r="AQ28" s="7069"/>
      <c r="AR28" s="7069"/>
      <c r="AS28" s="7069"/>
      <c r="AT28" s="7069"/>
      <c r="AU28" s="7069"/>
      <c r="AV28" s="7069"/>
      <c r="AW28" s="7069"/>
      <c r="AX28" s="7069"/>
      <c r="AY28" s="7069"/>
      <c r="AZ28" s="7069"/>
      <c r="BA28" s="7069"/>
      <c r="BB28" s="7069"/>
      <c r="BC28" s="7069"/>
      <c r="BD28" s="7069"/>
      <c r="BE28" s="7069"/>
      <c r="BF28" s="7069"/>
      <c r="BG28" s="7069"/>
      <c r="BH28" s="7069"/>
      <c r="BI28" s="7069"/>
      <c r="BJ28" s="7069"/>
    </row>
    <row r="29" customHeight="true" ht="19.5">
      <c r="A29" s="7102"/>
      <c r="B29" s="7112"/>
      <c r="C29" s="7113" t="n">
        <v>7.0</v>
      </c>
      <c r="D29" s="7222" t="n">
        <v>0.0</v>
      </c>
      <c r="E29" s="7223" t="n">
        <v>0.0</v>
      </c>
      <c r="F29" s="7224" t="n">
        <v>0.0</v>
      </c>
      <c r="G29" s="7225" t="n">
        <v>0.0</v>
      </c>
      <c r="H29" s="7226" t="n">
        <v>0.0</v>
      </c>
      <c r="I29" s="7119">
        <f>D29+F29</f>
      </c>
      <c r="J29" s="7119">
        <f>E29+G29</f>
      </c>
      <c r="K29" s="7120">
        <f>H29</f>
      </c>
      <c r="L29" s="7069"/>
      <c r="M29" s="7069"/>
      <c r="N29" s="7069"/>
      <c r="O29" s="7069"/>
      <c r="P29" s="7069"/>
      <c r="Q29" s="7069"/>
      <c r="R29" s="7069"/>
      <c r="S29" s="7069"/>
      <c r="T29" s="7069"/>
      <c r="U29" s="7069"/>
      <c r="V29" s="7069"/>
      <c r="W29" s="7069"/>
      <c r="X29" s="7069"/>
      <c r="Y29" s="7069"/>
      <c r="Z29" s="7069"/>
      <c r="AA29" s="7069"/>
      <c r="AB29" s="7069"/>
      <c r="AC29" s="7069"/>
      <c r="AD29" s="7069"/>
      <c r="AE29" s="7069"/>
      <c r="AF29" s="7069"/>
      <c r="AG29" s="7069"/>
      <c r="AH29" s="7069"/>
      <c r="AI29" s="7069"/>
      <c r="AJ29" s="7069"/>
      <c r="AK29" s="7069"/>
      <c r="AL29" s="7069"/>
      <c r="AM29" s="7069"/>
      <c r="AN29" s="7069"/>
      <c r="AO29" s="7069"/>
      <c r="AP29" s="7069"/>
      <c r="AQ29" s="7069"/>
      <c r="AR29" s="7069"/>
      <c r="AS29" s="7069"/>
      <c r="AT29" s="7069"/>
      <c r="AU29" s="7069"/>
      <c r="AV29" s="7069"/>
      <c r="AW29" s="7069"/>
      <c r="AX29" s="7069"/>
      <c r="AY29" s="7069"/>
      <c r="AZ29" s="7069"/>
      <c r="BA29" s="7069"/>
      <c r="BB29" s="7069"/>
      <c r="BC29" s="7069"/>
      <c r="BD29" s="7069"/>
      <c r="BE29" s="7069"/>
      <c r="BF29" s="7069"/>
      <c r="BG29" s="7069"/>
      <c r="BH29" s="7069"/>
      <c r="BI29" s="7069"/>
      <c r="BJ29" s="7069"/>
    </row>
    <row r="30" customHeight="true" ht="19.5">
      <c r="A30" s="7102"/>
      <c r="B30" s="7150"/>
      <c r="C30" s="7151" t="n">
        <v>6.0</v>
      </c>
      <c r="D30" s="7227" t="n">
        <v>0.0</v>
      </c>
      <c r="E30" s="7228" t="n">
        <v>0.0</v>
      </c>
      <c r="F30" s="7229" t="n">
        <v>0.0</v>
      </c>
      <c r="G30" s="7230" t="n">
        <v>0.0</v>
      </c>
      <c r="H30" s="7231" t="n">
        <v>0.0</v>
      </c>
      <c r="I30" s="7157">
        <f>D30+F30</f>
      </c>
      <c r="J30" s="7157">
        <f>E30+G30</f>
      </c>
      <c r="K30" s="7158">
        <f>H30</f>
      </c>
      <c r="L30" s="7069"/>
      <c r="M30" s="7069"/>
      <c r="N30" s="7069"/>
      <c r="O30" s="7069"/>
      <c r="P30" s="7069"/>
      <c r="Q30" s="7069"/>
      <c r="R30" s="7069"/>
      <c r="S30" s="7069"/>
      <c r="T30" s="7069"/>
      <c r="U30" s="7069"/>
      <c r="V30" s="7069"/>
      <c r="W30" s="7069"/>
      <c r="X30" s="7069"/>
      <c r="Y30" s="7069"/>
      <c r="Z30" s="7069"/>
      <c r="AA30" s="7069"/>
      <c r="AB30" s="7069"/>
      <c r="AC30" s="7069"/>
      <c r="AD30" s="7069"/>
      <c r="AE30" s="7069"/>
      <c r="AF30" s="7069"/>
      <c r="AG30" s="7069"/>
      <c r="AH30" s="7069"/>
      <c r="AI30" s="7069"/>
      <c r="AJ30" s="7069"/>
      <c r="AK30" s="7069"/>
      <c r="AL30" s="7069"/>
      <c r="AM30" s="7069"/>
      <c r="AN30" s="7069"/>
      <c r="AO30" s="7069"/>
      <c r="AP30" s="7069"/>
      <c r="AQ30" s="7069"/>
      <c r="AR30" s="7069"/>
      <c r="AS30" s="7069"/>
      <c r="AT30" s="7069"/>
      <c r="AU30" s="7069"/>
      <c r="AV30" s="7069"/>
      <c r="AW30" s="7069"/>
      <c r="AX30" s="7069"/>
      <c r="AY30" s="7069"/>
      <c r="AZ30" s="7069"/>
      <c r="BA30" s="7069"/>
      <c r="BB30" s="7069"/>
      <c r="BC30" s="7069"/>
      <c r="BD30" s="7069"/>
      <c r="BE30" s="7069"/>
      <c r="BF30" s="7069"/>
      <c r="BG30" s="7069"/>
      <c r="BH30" s="7069"/>
      <c r="BI30" s="7069"/>
      <c r="BJ30" s="7069"/>
    </row>
    <row r="31" customHeight="true" ht="19.5">
      <c r="A31" s="7102"/>
      <c r="B31" s="7159" t="s">
        <v>124</v>
      </c>
      <c r="C31" s="7160" t="n">
        <v>5.0</v>
      </c>
      <c r="D31" s="7232" t="n">
        <v>0.0</v>
      </c>
      <c r="E31" s="7233" t="n">
        <v>0.0</v>
      </c>
      <c r="F31" s="7234" t="n">
        <v>0.0</v>
      </c>
      <c r="G31" s="7235" t="n">
        <v>0.0</v>
      </c>
      <c r="H31" s="7236" t="n">
        <v>0.0</v>
      </c>
      <c r="I31" s="7166">
        <f>D31+F31</f>
      </c>
      <c r="J31" s="7166">
        <f>E31+G31</f>
      </c>
      <c r="K31" s="7167">
        <f>H31</f>
      </c>
      <c r="L31" s="7069"/>
      <c r="M31" s="7069"/>
      <c r="N31" s="7069"/>
      <c r="O31" s="7069"/>
      <c r="P31" s="7069"/>
      <c r="Q31" s="7069"/>
      <c r="R31" s="7069"/>
      <c r="S31" s="7069"/>
      <c r="T31" s="7069"/>
      <c r="U31" s="7069"/>
      <c r="V31" s="7069"/>
      <c r="W31" s="7069"/>
      <c r="X31" s="7069"/>
      <c r="Y31" s="7069"/>
      <c r="Z31" s="7069"/>
      <c r="AA31" s="7069"/>
      <c r="AB31" s="7069"/>
      <c r="AC31" s="7069"/>
      <c r="AD31" s="7069"/>
      <c r="AE31" s="7069"/>
      <c r="AF31" s="7069"/>
      <c r="AG31" s="7069"/>
      <c r="AH31" s="7069"/>
      <c r="AI31" s="7069"/>
      <c r="AJ31" s="7069"/>
      <c r="AK31" s="7069"/>
      <c r="AL31" s="7069"/>
      <c r="AM31" s="7069"/>
      <c r="AN31" s="7069"/>
      <c r="AO31" s="7069"/>
      <c r="AP31" s="7069"/>
      <c r="AQ31" s="7069"/>
      <c r="AR31" s="7069"/>
      <c r="AS31" s="7069"/>
      <c r="AT31" s="7069"/>
      <c r="AU31" s="7069"/>
      <c r="AV31" s="7069"/>
      <c r="AW31" s="7069"/>
      <c r="AX31" s="7069"/>
      <c r="AY31" s="7069"/>
      <c r="AZ31" s="7069"/>
      <c r="BA31" s="7069"/>
      <c r="BB31" s="7069"/>
      <c r="BC31" s="7069"/>
      <c r="BD31" s="7069"/>
      <c r="BE31" s="7069"/>
      <c r="BF31" s="7069"/>
      <c r="BG31" s="7069"/>
      <c r="BH31" s="7069"/>
      <c r="BI31" s="7069"/>
      <c r="BJ31" s="7069"/>
    </row>
    <row r="32" customHeight="true" ht="19.5">
      <c r="A32" s="7102"/>
      <c r="B32" s="7112"/>
      <c r="C32" s="7113" t="n">
        <v>4.0</v>
      </c>
      <c r="D32" s="7237" t="n">
        <v>0.0</v>
      </c>
      <c r="E32" s="7238" t="n">
        <v>0.0</v>
      </c>
      <c r="F32" s="7239" t="n">
        <v>0.0</v>
      </c>
      <c r="G32" s="7240" t="n">
        <v>0.0</v>
      </c>
      <c r="H32" s="7241" t="n">
        <v>0.0</v>
      </c>
      <c r="I32" s="7119">
        <f>D32+F32</f>
      </c>
      <c r="J32" s="7119">
        <f>E32+G32</f>
      </c>
      <c r="K32" s="7120">
        <f>H32</f>
      </c>
      <c r="L32" s="7069"/>
      <c r="M32" s="7069"/>
      <c r="N32" s="7069"/>
      <c r="O32" s="7069"/>
      <c r="P32" s="7069"/>
      <c r="Q32" s="7069"/>
      <c r="R32" s="7069"/>
      <c r="S32" s="7069"/>
      <c r="T32" s="7069"/>
      <c r="U32" s="7069"/>
      <c r="V32" s="7069"/>
      <c r="W32" s="7069"/>
      <c r="X32" s="7069"/>
      <c r="Y32" s="7069"/>
      <c r="Z32" s="7069"/>
      <c r="AA32" s="7069"/>
      <c r="AB32" s="7069"/>
      <c r="AC32" s="7069"/>
      <c r="AD32" s="7069"/>
      <c r="AE32" s="7069"/>
      <c r="AF32" s="7069"/>
      <c r="AG32" s="7069"/>
      <c r="AH32" s="7069"/>
      <c r="AI32" s="7069"/>
      <c r="AJ32" s="7069"/>
      <c r="AK32" s="7069"/>
      <c r="AL32" s="7069"/>
      <c r="AM32" s="7069"/>
      <c r="AN32" s="7069"/>
      <c r="AO32" s="7069"/>
      <c r="AP32" s="7069"/>
      <c r="AQ32" s="7069"/>
      <c r="AR32" s="7069"/>
      <c r="AS32" s="7069"/>
      <c r="AT32" s="7069"/>
      <c r="AU32" s="7069"/>
      <c r="AV32" s="7069"/>
      <c r="AW32" s="7069"/>
      <c r="AX32" s="7069"/>
      <c r="AY32" s="7069"/>
      <c r="AZ32" s="7069"/>
      <c r="BA32" s="7069"/>
      <c r="BB32" s="7069"/>
      <c r="BC32" s="7069"/>
      <c r="BD32" s="7069"/>
      <c r="BE32" s="7069"/>
      <c r="BF32" s="7069"/>
      <c r="BG32" s="7069"/>
      <c r="BH32" s="7069"/>
      <c r="BI32" s="7069"/>
      <c r="BJ32" s="7069"/>
    </row>
    <row r="33" customHeight="true" ht="19.5">
      <c r="A33" s="7102"/>
      <c r="B33" s="7112"/>
      <c r="C33" s="7113" t="n">
        <v>3.0</v>
      </c>
      <c r="D33" s="7242" t="n">
        <v>0.0</v>
      </c>
      <c r="E33" s="7243" t="n">
        <v>0.0</v>
      </c>
      <c r="F33" s="7244" t="n">
        <v>1.0</v>
      </c>
      <c r="G33" s="7245" t="n">
        <v>0.0</v>
      </c>
      <c r="H33" s="7246" t="n">
        <v>1.0</v>
      </c>
      <c r="I33" s="7119">
        <f>D33+F33</f>
      </c>
      <c r="J33" s="7119">
        <f>E33+G33</f>
      </c>
      <c r="K33" s="7120">
        <f>H33</f>
      </c>
      <c r="L33" s="7069"/>
      <c r="M33" s="7069"/>
      <c r="N33" s="7069"/>
      <c r="O33" s="7069"/>
      <c r="P33" s="7069"/>
      <c r="Q33" s="7069"/>
      <c r="R33" s="7069"/>
      <c r="S33" s="7069"/>
      <c r="T33" s="7069"/>
      <c r="U33" s="7069"/>
      <c r="V33" s="7069"/>
      <c r="W33" s="7069"/>
      <c r="X33" s="7069"/>
      <c r="Y33" s="7069"/>
      <c r="Z33" s="7069"/>
      <c r="AA33" s="7069"/>
      <c r="AB33" s="7069"/>
      <c r="AC33" s="7069"/>
      <c r="AD33" s="7069"/>
      <c r="AE33" s="7069"/>
      <c r="AF33" s="7069"/>
      <c r="AG33" s="7069"/>
      <c r="AH33" s="7069"/>
      <c r="AI33" s="7069"/>
      <c r="AJ33" s="7069"/>
      <c r="AK33" s="7069"/>
      <c r="AL33" s="7069"/>
      <c r="AM33" s="7069"/>
      <c r="AN33" s="7069"/>
      <c r="AO33" s="7069"/>
      <c r="AP33" s="7069"/>
      <c r="AQ33" s="7069"/>
      <c r="AR33" s="7069"/>
      <c r="AS33" s="7069"/>
      <c r="AT33" s="7069"/>
      <c r="AU33" s="7069"/>
      <c r="AV33" s="7069"/>
      <c r="AW33" s="7069"/>
      <c r="AX33" s="7069"/>
      <c r="AY33" s="7069"/>
      <c r="AZ33" s="7069"/>
      <c r="BA33" s="7069"/>
      <c r="BB33" s="7069"/>
      <c r="BC33" s="7069"/>
      <c r="BD33" s="7069"/>
      <c r="BE33" s="7069"/>
      <c r="BF33" s="7069"/>
      <c r="BG33" s="7069"/>
      <c r="BH33" s="7069"/>
      <c r="BI33" s="7069"/>
      <c r="BJ33" s="7069"/>
    </row>
    <row r="34" customHeight="true" ht="19.5">
      <c r="A34" s="7102"/>
      <c r="B34" s="7112"/>
      <c r="C34" s="7113" t="n">
        <v>2.0</v>
      </c>
      <c r="D34" s="7247" t="n">
        <v>0.0</v>
      </c>
      <c r="E34" s="7248" t="n">
        <v>0.0</v>
      </c>
      <c r="F34" s="7249" t="n">
        <v>0.0</v>
      </c>
      <c r="G34" s="7250" t="n">
        <v>0.0</v>
      </c>
      <c r="H34" s="7251" t="n">
        <v>0.0</v>
      </c>
      <c r="I34" s="7119">
        <f>D34+F34</f>
      </c>
      <c r="J34" s="7119">
        <f>E34+G34</f>
      </c>
      <c r="K34" s="7120">
        <f>H34</f>
      </c>
      <c r="L34" s="7069"/>
      <c r="M34" s="7069"/>
      <c r="N34" s="7069"/>
      <c r="O34" s="7069"/>
      <c r="P34" s="7069"/>
      <c r="Q34" s="7069"/>
      <c r="R34" s="7069"/>
      <c r="S34" s="7069"/>
      <c r="T34" s="7069"/>
      <c r="U34" s="7069"/>
      <c r="V34" s="7069"/>
      <c r="W34" s="7069"/>
      <c r="X34" s="7069"/>
      <c r="Y34" s="7069"/>
      <c r="Z34" s="7069"/>
      <c r="AA34" s="7069"/>
      <c r="AB34" s="7069"/>
      <c r="AC34" s="7069"/>
      <c r="AD34" s="7069"/>
      <c r="AE34" s="7069"/>
      <c r="AF34" s="7069"/>
      <c r="AG34" s="7069"/>
      <c r="AH34" s="7069"/>
      <c r="AI34" s="7069"/>
      <c r="AJ34" s="7069"/>
      <c r="AK34" s="7069"/>
      <c r="AL34" s="7069"/>
      <c r="AM34" s="7069"/>
      <c r="AN34" s="7069"/>
      <c r="AO34" s="7069"/>
      <c r="AP34" s="7069"/>
      <c r="AQ34" s="7069"/>
      <c r="AR34" s="7069"/>
      <c r="AS34" s="7069"/>
      <c r="AT34" s="7069"/>
      <c r="AU34" s="7069"/>
      <c r="AV34" s="7069"/>
      <c r="AW34" s="7069"/>
      <c r="AX34" s="7069"/>
      <c r="AY34" s="7069"/>
      <c r="AZ34" s="7069"/>
      <c r="BA34" s="7069"/>
      <c r="BB34" s="7069"/>
      <c r="BC34" s="7069"/>
      <c r="BD34" s="7069"/>
      <c r="BE34" s="7069"/>
      <c r="BF34" s="7069"/>
      <c r="BG34" s="7069"/>
      <c r="BH34" s="7069"/>
      <c r="BI34" s="7069"/>
      <c r="BJ34" s="7069"/>
    </row>
    <row r="35" customHeight="true" ht="19.5">
      <c r="A35" s="7102"/>
      <c r="B35" s="7121"/>
      <c r="C35" s="7122" t="n">
        <v>1.0</v>
      </c>
      <c r="D35" s="7252" t="n">
        <v>1.0</v>
      </c>
      <c r="E35" s="7253" t="n">
        <v>0.0</v>
      </c>
      <c r="F35" s="7254" t="n">
        <v>0.0</v>
      </c>
      <c r="G35" s="7255" t="n">
        <v>0.0</v>
      </c>
      <c r="H35" s="7256" t="n">
        <v>0.0</v>
      </c>
      <c r="I35" s="7128">
        <f>D35+F35</f>
      </c>
      <c r="J35" s="7128">
        <f>E35+G35</f>
      </c>
      <c r="K35" s="7129">
        <f>H35</f>
      </c>
      <c r="L35" s="7069"/>
      <c r="M35" s="7069"/>
      <c r="N35" s="7069"/>
      <c r="O35" s="7069"/>
      <c r="P35" s="7069"/>
      <c r="Q35" s="7069"/>
      <c r="R35" s="7069"/>
      <c r="S35" s="7069"/>
      <c r="T35" s="7069"/>
      <c r="U35" s="7069"/>
      <c r="V35" s="7069"/>
      <c r="W35" s="7069"/>
      <c r="X35" s="7069"/>
      <c r="Y35" s="7069"/>
      <c r="Z35" s="7069"/>
      <c r="AA35" s="7069"/>
      <c r="AB35" s="7069"/>
      <c r="AC35" s="7069"/>
      <c r="AD35" s="7069"/>
      <c r="AE35" s="7069"/>
      <c r="AF35" s="7069"/>
      <c r="AG35" s="7069"/>
      <c r="AH35" s="7069"/>
      <c r="AI35" s="7069"/>
      <c r="AJ35" s="7069"/>
      <c r="AK35" s="7069"/>
      <c r="AL35" s="7069"/>
      <c r="AM35" s="7069"/>
      <c r="AN35" s="7069"/>
      <c r="AO35" s="7069"/>
      <c r="AP35" s="7069"/>
      <c r="AQ35" s="7069"/>
      <c r="AR35" s="7069"/>
      <c r="AS35" s="7069"/>
      <c r="AT35" s="7069"/>
      <c r="AU35" s="7069"/>
      <c r="AV35" s="7069"/>
      <c r="AW35" s="7069"/>
      <c r="AX35" s="7069"/>
      <c r="AY35" s="7069"/>
      <c r="AZ35" s="7069"/>
      <c r="BA35" s="7069"/>
      <c r="BB35" s="7069"/>
      <c r="BC35" s="7069"/>
      <c r="BD35" s="7069"/>
      <c r="BE35" s="7069"/>
      <c r="BF35" s="7069"/>
      <c r="BG35" s="7069"/>
      <c r="BH35" s="7069"/>
      <c r="BI35" s="7069"/>
      <c r="BJ35" s="7069"/>
    </row>
    <row r="36" customHeight="true" ht="19.5">
      <c r="A36" s="7257"/>
      <c r="B36" s="7258" t="s">
        <v>263</v>
      </c>
      <c r="C36" s="7259"/>
      <c r="D36" s="7260">
        <f>SUM(D23:D35)</f>
      </c>
      <c r="E36" s="7260">
        <f>SUM(E23:E35)</f>
      </c>
      <c r="F36" s="7260">
        <f>SUM(F23:F35)</f>
      </c>
      <c r="G36" s="7260">
        <f>SUM(G23:G35)</f>
      </c>
      <c r="H36" s="7260">
        <f>SUM(H23:H35)</f>
      </c>
      <c r="I36" s="7260">
        <f>SUM(I23:I35)</f>
      </c>
      <c r="J36" s="7260">
        <f>SUM(J23:J35)</f>
      </c>
      <c r="K36" s="7260">
        <f>SUM(K23:K35)</f>
      </c>
      <c r="L36" s="7069"/>
      <c r="M36" s="7069"/>
      <c r="N36" s="7069"/>
      <c r="O36" s="7069"/>
      <c r="P36" s="7069"/>
      <c r="Q36" s="7069"/>
      <c r="R36" s="7069"/>
      <c r="S36" s="7069"/>
      <c r="T36" s="7069"/>
      <c r="U36" s="7069"/>
      <c r="V36" s="7069"/>
      <c r="W36" s="7069"/>
      <c r="X36" s="7069"/>
      <c r="Y36" s="7069"/>
      <c r="Z36" s="7069"/>
      <c r="AA36" s="7069"/>
      <c r="AB36" s="7069"/>
      <c r="AC36" s="7069"/>
      <c r="AD36" s="7069"/>
      <c r="AE36" s="7069"/>
      <c r="AF36" s="7069"/>
      <c r="AG36" s="7069"/>
      <c r="AH36" s="7069"/>
      <c r="AI36" s="7069"/>
      <c r="AJ36" s="7069"/>
      <c r="AK36" s="7069"/>
      <c r="AL36" s="7069"/>
      <c r="AM36" s="7069"/>
      <c r="AN36" s="7069"/>
      <c r="AO36" s="7069"/>
      <c r="AP36" s="7069"/>
      <c r="AQ36" s="7069"/>
      <c r="AR36" s="7069"/>
      <c r="AS36" s="7069"/>
      <c r="AT36" s="7069"/>
      <c r="AU36" s="7069"/>
      <c r="AV36" s="7069"/>
      <c r="AW36" s="7069"/>
      <c r="AX36" s="7069"/>
      <c r="AY36" s="7069"/>
      <c r="AZ36" s="7069"/>
      <c r="BA36" s="7069"/>
      <c r="BB36" s="7069"/>
      <c r="BC36" s="7069"/>
      <c r="BD36" s="7069"/>
      <c r="BE36" s="7069"/>
      <c r="BF36" s="7069"/>
      <c r="BG36" s="7069"/>
      <c r="BH36" s="7069"/>
      <c r="BI36" s="7069"/>
      <c r="BJ36" s="7069"/>
    </row>
    <row r="37" customHeight="true" ht="19.5">
      <c r="A37" s="7102" t="s">
        <v>264</v>
      </c>
      <c r="B37" s="7159" t="s">
        <v>123</v>
      </c>
      <c r="C37" s="7160" t="n">
        <v>13.0</v>
      </c>
      <c r="D37" s="7261" t="n">
        <v>0.0</v>
      </c>
      <c r="E37" s="7262" t="n">
        <v>0.0</v>
      </c>
      <c r="F37" s="7263" t="n">
        <v>0.0</v>
      </c>
      <c r="G37" s="7264" t="n">
        <v>0.0</v>
      </c>
      <c r="H37" s="7265" t="n">
        <v>0.0</v>
      </c>
      <c r="I37" s="7166">
        <f>D37+F37</f>
      </c>
      <c r="J37" s="7166">
        <f>E37+G37</f>
      </c>
      <c r="K37" s="7167">
        <f>H37</f>
      </c>
      <c r="L37" s="7069"/>
      <c r="M37" s="7069"/>
      <c r="N37" s="7069"/>
      <c r="O37" s="7069"/>
      <c r="P37" s="7069"/>
      <c r="Q37" s="7069"/>
      <c r="R37" s="7069"/>
      <c r="S37" s="7069"/>
      <c r="T37" s="7069"/>
      <c r="U37" s="7069"/>
      <c r="V37" s="7069"/>
      <c r="W37" s="7069"/>
      <c r="X37" s="7069"/>
      <c r="Y37" s="7069"/>
      <c r="Z37" s="7069"/>
      <c r="AA37" s="7069"/>
      <c r="AB37" s="7069"/>
      <c r="AC37" s="7069"/>
      <c r="AD37" s="7069"/>
      <c r="AE37" s="7069"/>
      <c r="AF37" s="7069"/>
      <c r="AG37" s="7069"/>
      <c r="AH37" s="7069"/>
      <c r="AI37" s="7069"/>
      <c r="AJ37" s="7069"/>
      <c r="AK37" s="7069"/>
      <c r="AL37" s="7069"/>
      <c r="AM37" s="7069"/>
      <c r="AN37" s="7069"/>
      <c r="AO37" s="7069"/>
      <c r="AP37" s="7069"/>
      <c r="AQ37" s="7069"/>
      <c r="AR37" s="7069"/>
      <c r="AS37" s="7069"/>
      <c r="AT37" s="7069"/>
      <c r="AU37" s="7069"/>
      <c r="AV37" s="7069"/>
      <c r="AW37" s="7069"/>
      <c r="AX37" s="7069"/>
      <c r="AY37" s="7069"/>
      <c r="AZ37" s="7069"/>
      <c r="BA37" s="7069"/>
      <c r="BB37" s="7069"/>
      <c r="BC37" s="7069"/>
      <c r="BD37" s="7069"/>
      <c r="BE37" s="7069"/>
      <c r="BF37" s="7069"/>
      <c r="BG37" s="7069"/>
      <c r="BH37" s="7069"/>
      <c r="BI37" s="7069"/>
      <c r="BJ37" s="7069"/>
    </row>
    <row r="38" customHeight="true" ht="19.5">
      <c r="A38" s="7102"/>
      <c r="B38" s="7112"/>
      <c r="C38" s="7113" t="n">
        <v>12.0</v>
      </c>
      <c r="D38" s="7266" t="n">
        <v>0.0</v>
      </c>
      <c r="E38" s="7267" t="n">
        <v>0.0</v>
      </c>
      <c r="F38" s="7268" t="n">
        <v>0.0</v>
      </c>
      <c r="G38" s="7269" t="n">
        <v>0.0</v>
      </c>
      <c r="H38" s="7270" t="n">
        <v>0.0</v>
      </c>
      <c r="I38" s="7119">
        <f>D38+F38</f>
      </c>
      <c r="J38" s="7119">
        <f>E38+G38</f>
      </c>
      <c r="K38" s="7120">
        <f>H38</f>
      </c>
      <c r="L38" s="7069"/>
      <c r="M38" s="7069"/>
      <c r="N38" s="7069"/>
      <c r="O38" s="7069"/>
      <c r="P38" s="7069"/>
      <c r="Q38" s="7069"/>
      <c r="R38" s="7069"/>
      <c r="S38" s="7069"/>
      <c r="T38" s="7069"/>
      <c r="U38" s="7069"/>
      <c r="V38" s="7069"/>
      <c r="W38" s="7069"/>
      <c r="X38" s="7069"/>
      <c r="Y38" s="7069"/>
      <c r="Z38" s="7069"/>
      <c r="AA38" s="7069"/>
      <c r="AB38" s="7069"/>
      <c r="AC38" s="7069"/>
      <c r="AD38" s="7069"/>
      <c r="AE38" s="7069"/>
      <c r="AF38" s="7069"/>
      <c r="AG38" s="7069"/>
      <c r="AH38" s="7069"/>
      <c r="AI38" s="7069"/>
      <c r="AJ38" s="7069"/>
      <c r="AK38" s="7069"/>
      <c r="AL38" s="7069"/>
      <c r="AM38" s="7069"/>
      <c r="AN38" s="7069"/>
      <c r="AO38" s="7069"/>
      <c r="AP38" s="7069"/>
      <c r="AQ38" s="7069"/>
      <c r="AR38" s="7069"/>
      <c r="AS38" s="7069"/>
      <c r="AT38" s="7069"/>
      <c r="AU38" s="7069"/>
      <c r="AV38" s="7069"/>
      <c r="AW38" s="7069"/>
      <c r="AX38" s="7069"/>
      <c r="AY38" s="7069"/>
      <c r="AZ38" s="7069"/>
      <c r="BA38" s="7069"/>
      <c r="BB38" s="7069"/>
      <c r="BC38" s="7069"/>
      <c r="BD38" s="7069"/>
      <c r="BE38" s="7069"/>
      <c r="BF38" s="7069"/>
      <c r="BG38" s="7069"/>
      <c r="BH38" s="7069"/>
      <c r="BI38" s="7069"/>
      <c r="BJ38" s="7069"/>
    </row>
    <row r="39" customHeight="true" ht="19.5">
      <c r="A39" s="7102"/>
      <c r="B39" s="7121"/>
      <c r="C39" s="7122" t="n">
        <v>11.0</v>
      </c>
      <c r="D39" s="7271" t="n">
        <v>0.0</v>
      </c>
      <c r="E39" s="7272" t="n">
        <v>0.0</v>
      </c>
      <c r="F39" s="7273" t="n">
        <v>0.0</v>
      </c>
      <c r="G39" s="7274" t="n">
        <v>0.0</v>
      </c>
      <c r="H39" s="7275" t="n">
        <v>0.0</v>
      </c>
      <c r="I39" s="7128">
        <f>D39+F39</f>
      </c>
      <c r="J39" s="7128">
        <f>E39+G39</f>
      </c>
      <c r="K39" s="7129">
        <f>H39</f>
      </c>
      <c r="L39" s="7069"/>
      <c r="M39" s="7069"/>
      <c r="N39" s="7069"/>
      <c r="O39" s="7069"/>
      <c r="P39" s="7069"/>
      <c r="Q39" s="7069"/>
      <c r="R39" s="7069"/>
      <c r="S39" s="7069"/>
      <c r="T39" s="7069"/>
      <c r="U39" s="7069"/>
      <c r="V39" s="7069"/>
      <c r="W39" s="7069"/>
      <c r="X39" s="7069"/>
      <c r="Y39" s="7069"/>
      <c r="Z39" s="7069"/>
      <c r="AA39" s="7069"/>
      <c r="AB39" s="7069"/>
      <c r="AC39" s="7069"/>
      <c r="AD39" s="7069"/>
      <c r="AE39" s="7069"/>
      <c r="AF39" s="7069"/>
      <c r="AG39" s="7069"/>
      <c r="AH39" s="7069"/>
      <c r="AI39" s="7069"/>
      <c r="AJ39" s="7069"/>
      <c r="AK39" s="7069"/>
      <c r="AL39" s="7069"/>
      <c r="AM39" s="7069"/>
      <c r="AN39" s="7069"/>
      <c r="AO39" s="7069"/>
      <c r="AP39" s="7069"/>
      <c r="AQ39" s="7069"/>
      <c r="AR39" s="7069"/>
      <c r="AS39" s="7069"/>
      <c r="AT39" s="7069"/>
      <c r="AU39" s="7069"/>
      <c r="AV39" s="7069"/>
      <c r="AW39" s="7069"/>
      <c r="AX39" s="7069"/>
      <c r="AY39" s="7069"/>
      <c r="AZ39" s="7069"/>
      <c r="BA39" s="7069"/>
      <c r="BB39" s="7069"/>
      <c r="BC39" s="7069"/>
      <c r="BD39" s="7069"/>
      <c r="BE39" s="7069"/>
      <c r="BF39" s="7069"/>
      <c r="BG39" s="7069"/>
      <c r="BH39" s="7069"/>
      <c r="BI39" s="7069"/>
      <c r="BJ39" s="7069"/>
    </row>
    <row r="40" customHeight="true" ht="19.5">
      <c r="A40" s="7102"/>
      <c r="B40" s="7103" t="s">
        <v>127</v>
      </c>
      <c r="C40" s="7104" t="n">
        <v>10.0</v>
      </c>
      <c r="D40" s="7276" t="n">
        <v>0.0</v>
      </c>
      <c r="E40" s="7277" t="n">
        <v>0.0</v>
      </c>
      <c r="F40" s="7278" t="n">
        <v>0.0</v>
      </c>
      <c r="G40" s="7279" t="n">
        <v>0.0</v>
      </c>
      <c r="H40" s="7280" t="n">
        <v>0.0</v>
      </c>
      <c r="I40" s="7110">
        <f>D40+F40</f>
      </c>
      <c r="J40" s="7110">
        <f>E40+G40</f>
      </c>
      <c r="K40" s="7111">
        <f>H40</f>
      </c>
      <c r="L40" s="7069"/>
      <c r="M40" s="7069"/>
      <c r="N40" s="7069"/>
      <c r="O40" s="7069"/>
      <c r="P40" s="7069"/>
      <c r="Q40" s="7069"/>
      <c r="R40" s="7069"/>
      <c r="S40" s="7069"/>
      <c r="T40" s="7069"/>
      <c r="U40" s="7069"/>
      <c r="V40" s="7069"/>
      <c r="W40" s="7069"/>
      <c r="X40" s="7069"/>
      <c r="Y40" s="7069"/>
      <c r="Z40" s="7069"/>
      <c r="AA40" s="7069"/>
      <c r="AB40" s="7069"/>
      <c r="AC40" s="7069"/>
      <c r="AD40" s="7069"/>
      <c r="AE40" s="7069"/>
      <c r="AF40" s="7069"/>
      <c r="AG40" s="7069"/>
      <c r="AH40" s="7069"/>
      <c r="AI40" s="7069"/>
      <c r="AJ40" s="7069"/>
      <c r="AK40" s="7069"/>
      <c r="AL40" s="7069"/>
      <c r="AM40" s="7069"/>
      <c r="AN40" s="7069"/>
      <c r="AO40" s="7069"/>
      <c r="AP40" s="7069"/>
      <c r="AQ40" s="7069"/>
      <c r="AR40" s="7069"/>
      <c r="AS40" s="7069"/>
      <c r="AT40" s="7069"/>
      <c r="AU40" s="7069"/>
      <c r="AV40" s="7069"/>
      <c r="AW40" s="7069"/>
      <c r="AX40" s="7069"/>
      <c r="AY40" s="7069"/>
      <c r="AZ40" s="7069"/>
      <c r="BA40" s="7069"/>
      <c r="BB40" s="7069"/>
      <c r="BC40" s="7069"/>
      <c r="BD40" s="7069"/>
      <c r="BE40" s="7069"/>
      <c r="BF40" s="7069"/>
      <c r="BG40" s="7069"/>
      <c r="BH40" s="7069"/>
      <c r="BI40" s="7069"/>
      <c r="BJ40" s="7069"/>
    </row>
    <row r="41" customHeight="true" ht="19.5">
      <c r="A41" s="7102"/>
      <c r="B41" s="7112"/>
      <c r="C41" s="7113" t="n">
        <v>9.0</v>
      </c>
      <c r="D41" s="7281" t="n">
        <v>0.0</v>
      </c>
      <c r="E41" s="7282" t="n">
        <v>0.0</v>
      </c>
      <c r="F41" s="7283" t="n">
        <v>0.0</v>
      </c>
      <c r="G41" s="7284" t="n">
        <v>0.0</v>
      </c>
      <c r="H41" s="7285" t="n">
        <v>0.0</v>
      </c>
      <c r="I41" s="7119">
        <f>D41+F41</f>
      </c>
      <c r="J41" s="7119">
        <f>E41+G41</f>
      </c>
      <c r="K41" s="7120">
        <f>H41</f>
      </c>
      <c r="L41" s="7069"/>
      <c r="M41" s="7069"/>
      <c r="N41" s="7069"/>
      <c r="O41" s="7069"/>
      <c r="P41" s="7069"/>
      <c r="Q41" s="7069"/>
      <c r="R41" s="7069"/>
      <c r="S41" s="7069"/>
      <c r="T41" s="7069"/>
      <c r="U41" s="7069"/>
      <c r="V41" s="7069"/>
      <c r="W41" s="7069"/>
      <c r="X41" s="7069"/>
      <c r="Y41" s="7069"/>
      <c r="Z41" s="7069"/>
      <c r="AA41" s="7069"/>
      <c r="AB41" s="7069"/>
      <c r="AC41" s="7069"/>
      <c r="AD41" s="7069"/>
      <c r="AE41" s="7069"/>
      <c r="AF41" s="7069"/>
      <c r="AG41" s="7069"/>
      <c r="AH41" s="7069"/>
      <c r="AI41" s="7069"/>
      <c r="AJ41" s="7069"/>
      <c r="AK41" s="7069"/>
      <c r="AL41" s="7069"/>
      <c r="AM41" s="7069"/>
      <c r="AN41" s="7069"/>
      <c r="AO41" s="7069"/>
      <c r="AP41" s="7069"/>
      <c r="AQ41" s="7069"/>
      <c r="AR41" s="7069"/>
      <c r="AS41" s="7069"/>
      <c r="AT41" s="7069"/>
      <c r="AU41" s="7069"/>
      <c r="AV41" s="7069"/>
      <c r="AW41" s="7069"/>
      <c r="AX41" s="7069"/>
      <c r="AY41" s="7069"/>
      <c r="AZ41" s="7069"/>
      <c r="BA41" s="7069"/>
      <c r="BB41" s="7069"/>
      <c r="BC41" s="7069"/>
      <c r="BD41" s="7069"/>
      <c r="BE41" s="7069"/>
      <c r="BF41" s="7069"/>
      <c r="BG41" s="7069"/>
      <c r="BH41" s="7069"/>
      <c r="BI41" s="7069"/>
      <c r="BJ41" s="7069"/>
    </row>
    <row r="42" customHeight="true" ht="19.5">
      <c r="A42" s="7102"/>
      <c r="B42" s="7112"/>
      <c r="C42" s="7113" t="n">
        <v>8.0</v>
      </c>
      <c r="D42" s="7286" t="n">
        <v>0.0</v>
      </c>
      <c r="E42" s="7287" t="n">
        <v>0.0</v>
      </c>
      <c r="F42" s="7288" t="n">
        <v>0.0</v>
      </c>
      <c r="G42" s="7289" t="n">
        <v>0.0</v>
      </c>
      <c r="H42" s="7290" t="n">
        <v>0.0</v>
      </c>
      <c r="I42" s="7119">
        <f>D42+F42</f>
      </c>
      <c r="J42" s="7119">
        <f>E42+G42</f>
      </c>
      <c r="K42" s="7120">
        <f>H42</f>
      </c>
      <c r="L42" s="7069"/>
      <c r="M42" s="7069"/>
      <c r="N42" s="7069"/>
      <c r="O42" s="7069"/>
      <c r="P42" s="7069"/>
      <c r="Q42" s="7069"/>
      <c r="R42" s="7069"/>
      <c r="S42" s="7069"/>
      <c r="T42" s="7069"/>
      <c r="U42" s="7069"/>
      <c r="V42" s="7069"/>
      <c r="W42" s="7069"/>
      <c r="X42" s="7069"/>
      <c r="Y42" s="7069"/>
      <c r="Z42" s="7069"/>
      <c r="AA42" s="7069"/>
      <c r="AB42" s="7069"/>
      <c r="AC42" s="7069"/>
      <c r="AD42" s="7069"/>
      <c r="AE42" s="7069"/>
      <c r="AF42" s="7069"/>
      <c r="AG42" s="7069"/>
      <c r="AH42" s="7069"/>
      <c r="AI42" s="7069"/>
      <c r="AJ42" s="7069"/>
      <c r="AK42" s="7069"/>
      <c r="AL42" s="7069"/>
      <c r="AM42" s="7069"/>
      <c r="AN42" s="7069"/>
      <c r="AO42" s="7069"/>
      <c r="AP42" s="7069"/>
      <c r="AQ42" s="7069"/>
      <c r="AR42" s="7069"/>
      <c r="AS42" s="7069"/>
      <c r="AT42" s="7069"/>
      <c r="AU42" s="7069"/>
      <c r="AV42" s="7069"/>
      <c r="AW42" s="7069"/>
      <c r="AX42" s="7069"/>
      <c r="AY42" s="7069"/>
      <c r="AZ42" s="7069"/>
      <c r="BA42" s="7069"/>
      <c r="BB42" s="7069"/>
      <c r="BC42" s="7069"/>
      <c r="BD42" s="7069"/>
      <c r="BE42" s="7069"/>
      <c r="BF42" s="7069"/>
      <c r="BG42" s="7069"/>
      <c r="BH42" s="7069"/>
      <c r="BI42" s="7069"/>
      <c r="BJ42" s="7069"/>
    </row>
    <row r="43" customHeight="true" ht="19.5">
      <c r="A43" s="7102"/>
      <c r="B43" s="7112"/>
      <c r="C43" s="7113" t="n">
        <v>7.0</v>
      </c>
      <c r="D43" s="7291" t="n">
        <v>0.0</v>
      </c>
      <c r="E43" s="7292" t="n">
        <v>0.0</v>
      </c>
      <c r="F43" s="7293" t="n">
        <v>0.0</v>
      </c>
      <c r="G43" s="7294" t="n">
        <v>0.0</v>
      </c>
      <c r="H43" s="7295" t="n">
        <v>0.0</v>
      </c>
      <c r="I43" s="7119">
        <f>D43+F43</f>
      </c>
      <c r="J43" s="7119">
        <f>E43+G43</f>
      </c>
      <c r="K43" s="7120">
        <f>H43</f>
      </c>
      <c r="L43" s="7069"/>
      <c r="M43" s="7069"/>
      <c r="N43" s="7069"/>
      <c r="O43" s="7069"/>
      <c r="P43" s="7069"/>
      <c r="Q43" s="7069"/>
      <c r="R43" s="7069"/>
      <c r="S43" s="7069"/>
      <c r="T43" s="7069"/>
      <c r="U43" s="7069"/>
      <c r="V43" s="7069"/>
      <c r="W43" s="7069"/>
      <c r="X43" s="7069"/>
      <c r="Y43" s="7069"/>
      <c r="Z43" s="7069"/>
      <c r="AA43" s="7069"/>
      <c r="AB43" s="7069"/>
      <c r="AC43" s="7069"/>
      <c r="AD43" s="7069"/>
      <c r="AE43" s="7069"/>
      <c r="AF43" s="7069"/>
      <c r="AG43" s="7069"/>
      <c r="AH43" s="7069"/>
      <c r="AI43" s="7069"/>
      <c r="AJ43" s="7069"/>
      <c r="AK43" s="7069"/>
      <c r="AL43" s="7069"/>
      <c r="AM43" s="7069"/>
      <c r="AN43" s="7069"/>
      <c r="AO43" s="7069"/>
      <c r="AP43" s="7069"/>
      <c r="AQ43" s="7069"/>
      <c r="AR43" s="7069"/>
      <c r="AS43" s="7069"/>
      <c r="AT43" s="7069"/>
      <c r="AU43" s="7069"/>
      <c r="AV43" s="7069"/>
      <c r="AW43" s="7069"/>
      <c r="AX43" s="7069"/>
      <c r="AY43" s="7069"/>
      <c r="AZ43" s="7069"/>
      <c r="BA43" s="7069"/>
      <c r="BB43" s="7069"/>
      <c r="BC43" s="7069"/>
      <c r="BD43" s="7069"/>
      <c r="BE43" s="7069"/>
      <c r="BF43" s="7069"/>
      <c r="BG43" s="7069"/>
      <c r="BH43" s="7069"/>
      <c r="BI43" s="7069"/>
      <c r="BJ43" s="7069"/>
    </row>
    <row r="44" customHeight="true" ht="19.5">
      <c r="A44" s="7102"/>
      <c r="B44" s="7150"/>
      <c r="C44" s="7151" t="n">
        <v>6.0</v>
      </c>
      <c r="D44" s="7296" t="n">
        <v>0.0</v>
      </c>
      <c r="E44" s="7297" t="n">
        <v>0.0</v>
      </c>
      <c r="F44" s="7298" t="n">
        <v>0.0</v>
      </c>
      <c r="G44" s="7299" t="n">
        <v>0.0</v>
      </c>
      <c r="H44" s="7300" t="n">
        <v>0.0</v>
      </c>
      <c r="I44" s="7157">
        <f>D44+F44</f>
      </c>
      <c r="J44" s="7157">
        <f>E44+G44</f>
      </c>
      <c r="K44" s="7158">
        <f>H44</f>
      </c>
      <c r="L44" s="7069"/>
      <c r="M44" s="7069"/>
      <c r="N44" s="7069"/>
      <c r="O44" s="7069"/>
      <c r="P44" s="7069"/>
      <c r="Q44" s="7069"/>
      <c r="R44" s="7069"/>
      <c r="S44" s="7069"/>
      <c r="T44" s="7069"/>
      <c r="U44" s="7069"/>
      <c r="V44" s="7069"/>
      <c r="W44" s="7069"/>
      <c r="X44" s="7069"/>
      <c r="Y44" s="7069"/>
      <c r="Z44" s="7069"/>
      <c r="AA44" s="7069"/>
      <c r="AB44" s="7069"/>
      <c r="AC44" s="7069"/>
      <c r="AD44" s="7069"/>
      <c r="AE44" s="7069"/>
      <c r="AF44" s="7069"/>
      <c r="AG44" s="7069"/>
      <c r="AH44" s="7069"/>
      <c r="AI44" s="7069"/>
      <c r="AJ44" s="7069"/>
      <c r="AK44" s="7069"/>
      <c r="AL44" s="7069"/>
      <c r="AM44" s="7069"/>
      <c r="AN44" s="7069"/>
      <c r="AO44" s="7069"/>
      <c r="AP44" s="7069"/>
      <c r="AQ44" s="7069"/>
      <c r="AR44" s="7069"/>
      <c r="AS44" s="7069"/>
      <c r="AT44" s="7069"/>
      <c r="AU44" s="7069"/>
      <c r="AV44" s="7069"/>
      <c r="AW44" s="7069"/>
      <c r="AX44" s="7069"/>
      <c r="AY44" s="7069"/>
      <c r="AZ44" s="7069"/>
      <c r="BA44" s="7069"/>
      <c r="BB44" s="7069"/>
      <c r="BC44" s="7069"/>
      <c r="BD44" s="7069"/>
      <c r="BE44" s="7069"/>
      <c r="BF44" s="7069"/>
      <c r="BG44" s="7069"/>
      <c r="BH44" s="7069"/>
      <c r="BI44" s="7069"/>
      <c r="BJ44" s="7069"/>
    </row>
    <row r="45" customHeight="true" ht="19.5">
      <c r="A45" s="7102"/>
      <c r="B45" s="7159" t="s">
        <v>124</v>
      </c>
      <c r="C45" s="7160" t="n">
        <v>5.0</v>
      </c>
      <c r="D45" s="7301" t="n">
        <v>0.0</v>
      </c>
      <c r="E45" s="7302" t="n">
        <v>0.0</v>
      </c>
      <c r="F45" s="7303" t="n">
        <v>0.0</v>
      </c>
      <c r="G45" s="7304" t="n">
        <v>0.0</v>
      </c>
      <c r="H45" s="7305" t="n">
        <v>0.0</v>
      </c>
      <c r="I45" s="7166">
        <f>D45+F45</f>
      </c>
      <c r="J45" s="7166">
        <f>E45+G45</f>
      </c>
      <c r="K45" s="7167">
        <f>H45</f>
      </c>
      <c r="L45" s="7069"/>
      <c r="M45" s="7069"/>
      <c r="N45" s="7069"/>
      <c r="O45" s="7069"/>
      <c r="P45" s="7069"/>
      <c r="Q45" s="7069"/>
      <c r="R45" s="7069"/>
      <c r="S45" s="7069"/>
      <c r="T45" s="7069"/>
      <c r="U45" s="7069"/>
      <c r="V45" s="7069"/>
      <c r="W45" s="7069"/>
      <c r="X45" s="7069"/>
      <c r="Y45" s="7069"/>
      <c r="Z45" s="7069"/>
      <c r="AA45" s="7069"/>
      <c r="AB45" s="7069"/>
      <c r="AC45" s="7069"/>
      <c r="AD45" s="7069"/>
      <c r="AE45" s="7069"/>
      <c r="AF45" s="7069"/>
      <c r="AG45" s="7069"/>
      <c r="AH45" s="7069"/>
      <c r="AI45" s="7069"/>
      <c r="AJ45" s="7069"/>
      <c r="AK45" s="7069"/>
      <c r="AL45" s="7069"/>
      <c r="AM45" s="7069"/>
      <c r="AN45" s="7069"/>
      <c r="AO45" s="7069"/>
      <c r="AP45" s="7069"/>
      <c r="AQ45" s="7069"/>
      <c r="AR45" s="7069"/>
      <c r="AS45" s="7069"/>
      <c r="AT45" s="7069"/>
      <c r="AU45" s="7069"/>
      <c r="AV45" s="7069"/>
      <c r="AW45" s="7069"/>
      <c r="AX45" s="7069"/>
      <c r="AY45" s="7069"/>
      <c r="AZ45" s="7069"/>
      <c r="BA45" s="7069"/>
      <c r="BB45" s="7069"/>
      <c r="BC45" s="7069"/>
      <c r="BD45" s="7069"/>
      <c r="BE45" s="7069"/>
      <c r="BF45" s="7069"/>
      <c r="BG45" s="7069"/>
      <c r="BH45" s="7069"/>
      <c r="BI45" s="7069"/>
      <c r="BJ45" s="7069"/>
    </row>
    <row r="46" customHeight="true" ht="19.5">
      <c r="A46" s="7102"/>
      <c r="B46" s="7112"/>
      <c r="C46" s="7113" t="n">
        <v>4.0</v>
      </c>
      <c r="D46" s="7306" t="n">
        <v>0.0</v>
      </c>
      <c r="E46" s="7307" t="n">
        <v>0.0</v>
      </c>
      <c r="F46" s="7308" t="n">
        <v>0.0</v>
      </c>
      <c r="G46" s="7309" t="n">
        <v>0.0</v>
      </c>
      <c r="H46" s="7310" t="n">
        <v>0.0</v>
      </c>
      <c r="I46" s="7119">
        <f>D46+F46</f>
      </c>
      <c r="J46" s="7119">
        <f>E46+G46</f>
      </c>
      <c r="K46" s="7120">
        <f>H46</f>
      </c>
      <c r="L46" s="7069"/>
      <c r="M46" s="7069"/>
      <c r="N46" s="7069"/>
      <c r="O46" s="7069"/>
      <c r="P46" s="7069"/>
      <c r="Q46" s="7069"/>
      <c r="R46" s="7069"/>
      <c r="S46" s="7069"/>
      <c r="T46" s="7069"/>
      <c r="U46" s="7069"/>
      <c r="V46" s="7069"/>
      <c r="W46" s="7069"/>
      <c r="X46" s="7069"/>
      <c r="Y46" s="7069"/>
      <c r="Z46" s="7069"/>
      <c r="AA46" s="7069"/>
      <c r="AB46" s="7069"/>
      <c r="AC46" s="7069"/>
      <c r="AD46" s="7069"/>
      <c r="AE46" s="7069"/>
      <c r="AF46" s="7069"/>
      <c r="AG46" s="7069"/>
      <c r="AH46" s="7069"/>
      <c r="AI46" s="7069"/>
      <c r="AJ46" s="7069"/>
      <c r="AK46" s="7069"/>
      <c r="AL46" s="7069"/>
      <c r="AM46" s="7069"/>
      <c r="AN46" s="7069"/>
      <c r="AO46" s="7069"/>
      <c r="AP46" s="7069"/>
      <c r="AQ46" s="7069"/>
      <c r="AR46" s="7069"/>
      <c r="AS46" s="7069"/>
      <c r="AT46" s="7069"/>
      <c r="AU46" s="7069"/>
      <c r="AV46" s="7069"/>
      <c r="AW46" s="7069"/>
      <c r="AX46" s="7069"/>
      <c r="AY46" s="7069"/>
      <c r="AZ46" s="7069"/>
      <c r="BA46" s="7069"/>
      <c r="BB46" s="7069"/>
      <c r="BC46" s="7069"/>
      <c r="BD46" s="7069"/>
      <c r="BE46" s="7069"/>
      <c r="BF46" s="7069"/>
      <c r="BG46" s="7069"/>
      <c r="BH46" s="7069"/>
      <c r="BI46" s="7069"/>
      <c r="BJ46" s="7069"/>
    </row>
    <row r="47" customHeight="true" ht="19.5">
      <c r="A47" s="7102"/>
      <c r="B47" s="7112"/>
      <c r="C47" s="7113" t="n">
        <v>3.0</v>
      </c>
      <c r="D47" s="7311" t="n">
        <v>0.0</v>
      </c>
      <c r="E47" s="7312" t="n">
        <v>0.0</v>
      </c>
      <c r="F47" s="7313" t="n">
        <v>0.0</v>
      </c>
      <c r="G47" s="7314" t="n">
        <v>0.0</v>
      </c>
      <c r="H47" s="7315" t="n">
        <v>0.0</v>
      </c>
      <c r="I47" s="7119">
        <f>D47+F47</f>
      </c>
      <c r="J47" s="7119">
        <f>E47+G47</f>
      </c>
      <c r="K47" s="7120">
        <f>H47</f>
      </c>
      <c r="L47" s="7069"/>
      <c r="M47" s="7069"/>
      <c r="N47" s="7069"/>
      <c r="O47" s="7069"/>
      <c r="P47" s="7069"/>
      <c r="Q47" s="7069"/>
      <c r="R47" s="7069"/>
      <c r="S47" s="7069"/>
      <c r="T47" s="7069"/>
      <c r="U47" s="7069"/>
      <c r="V47" s="7069"/>
      <c r="W47" s="7069"/>
      <c r="X47" s="7069"/>
      <c r="Y47" s="7069"/>
      <c r="Z47" s="7069"/>
      <c r="AA47" s="7069"/>
      <c r="AB47" s="7069"/>
      <c r="AC47" s="7069"/>
      <c r="AD47" s="7069"/>
      <c r="AE47" s="7069"/>
      <c r="AF47" s="7069"/>
      <c r="AG47" s="7069"/>
      <c r="AH47" s="7069"/>
      <c r="AI47" s="7069"/>
      <c r="AJ47" s="7069"/>
      <c r="AK47" s="7069"/>
      <c r="AL47" s="7069"/>
      <c r="AM47" s="7069"/>
      <c r="AN47" s="7069"/>
      <c r="AO47" s="7069"/>
      <c r="AP47" s="7069"/>
      <c r="AQ47" s="7069"/>
      <c r="AR47" s="7069"/>
      <c r="AS47" s="7069"/>
      <c r="AT47" s="7069"/>
      <c r="AU47" s="7069"/>
      <c r="AV47" s="7069"/>
      <c r="AW47" s="7069"/>
      <c r="AX47" s="7069"/>
      <c r="AY47" s="7069"/>
      <c r="AZ47" s="7069"/>
      <c r="BA47" s="7069"/>
      <c r="BB47" s="7069"/>
      <c r="BC47" s="7069"/>
      <c r="BD47" s="7069"/>
      <c r="BE47" s="7069"/>
      <c r="BF47" s="7069"/>
      <c r="BG47" s="7069"/>
      <c r="BH47" s="7069"/>
      <c r="BI47" s="7069"/>
      <c r="BJ47" s="7069"/>
    </row>
    <row r="48" customHeight="true" ht="19.5">
      <c r="A48" s="7102"/>
      <c r="B48" s="7112"/>
      <c r="C48" s="7113" t="n">
        <v>2.0</v>
      </c>
      <c r="D48" s="7316" t="n">
        <v>0.0</v>
      </c>
      <c r="E48" s="7317" t="n">
        <v>0.0</v>
      </c>
      <c r="F48" s="7318" t="n">
        <v>0.0</v>
      </c>
      <c r="G48" s="7319" t="n">
        <v>0.0</v>
      </c>
      <c r="H48" s="7320" t="n">
        <v>0.0</v>
      </c>
      <c r="I48" s="7119">
        <f>D48+F48</f>
      </c>
      <c r="J48" s="7119">
        <f>E48+G48</f>
      </c>
      <c r="K48" s="7120">
        <f>H48</f>
      </c>
      <c r="L48" s="7069"/>
      <c r="M48" s="7069"/>
      <c r="N48" s="7069"/>
      <c r="O48" s="7069"/>
      <c r="P48" s="7069"/>
      <c r="Q48" s="7069"/>
      <c r="R48" s="7069"/>
      <c r="S48" s="7069"/>
      <c r="T48" s="7069"/>
      <c r="U48" s="7069"/>
      <c r="V48" s="7069"/>
      <c r="W48" s="7069"/>
      <c r="X48" s="7069"/>
      <c r="Y48" s="7069"/>
      <c r="Z48" s="7069"/>
      <c r="AA48" s="7069"/>
      <c r="AB48" s="7069"/>
      <c r="AC48" s="7069"/>
      <c r="AD48" s="7069"/>
      <c r="AE48" s="7069"/>
      <c r="AF48" s="7069"/>
      <c r="AG48" s="7069"/>
      <c r="AH48" s="7069"/>
      <c r="AI48" s="7069"/>
      <c r="AJ48" s="7069"/>
      <c r="AK48" s="7069"/>
      <c r="AL48" s="7069"/>
      <c r="AM48" s="7069"/>
      <c r="AN48" s="7069"/>
      <c r="AO48" s="7069"/>
      <c r="AP48" s="7069"/>
      <c r="AQ48" s="7069"/>
      <c r="AR48" s="7069"/>
      <c r="AS48" s="7069"/>
      <c r="AT48" s="7069"/>
      <c r="AU48" s="7069"/>
      <c r="AV48" s="7069"/>
      <c r="AW48" s="7069"/>
      <c r="AX48" s="7069"/>
      <c r="AY48" s="7069"/>
      <c r="AZ48" s="7069"/>
      <c r="BA48" s="7069"/>
      <c r="BB48" s="7069"/>
      <c r="BC48" s="7069"/>
      <c r="BD48" s="7069"/>
      <c r="BE48" s="7069"/>
      <c r="BF48" s="7069"/>
      <c r="BG48" s="7069"/>
      <c r="BH48" s="7069"/>
      <c r="BI48" s="7069"/>
      <c r="BJ48" s="7069"/>
    </row>
    <row r="49" customHeight="true" ht="19.5">
      <c r="A49" s="7102"/>
      <c r="B49" s="7121"/>
      <c r="C49" s="7122" t="n">
        <v>1.0</v>
      </c>
      <c r="D49" s="7321" t="n">
        <v>0.0</v>
      </c>
      <c r="E49" s="7322" t="n">
        <v>0.0</v>
      </c>
      <c r="F49" s="7323" t="n">
        <v>0.0</v>
      </c>
      <c r="G49" s="7324" t="n">
        <v>0.0</v>
      </c>
      <c r="H49" s="7325" t="n">
        <v>0.0</v>
      </c>
      <c r="I49" s="7128">
        <f>D49+F49</f>
      </c>
      <c r="J49" s="7128">
        <f>E49+G49</f>
      </c>
      <c r="K49" s="7129">
        <f>H49</f>
      </c>
      <c r="L49" s="7069"/>
      <c r="M49" s="7069"/>
      <c r="N49" s="7069"/>
      <c r="O49" s="7069"/>
      <c r="P49" s="7069"/>
      <c r="Q49" s="7069"/>
      <c r="R49" s="7069"/>
      <c r="S49" s="7069"/>
      <c r="T49" s="7069"/>
      <c r="U49" s="7069"/>
      <c r="V49" s="7069"/>
      <c r="W49" s="7069"/>
      <c r="X49" s="7069"/>
      <c r="Y49" s="7069"/>
      <c r="Z49" s="7069"/>
      <c r="AA49" s="7069"/>
      <c r="AB49" s="7069"/>
      <c r="AC49" s="7069"/>
      <c r="AD49" s="7069"/>
      <c r="AE49" s="7069"/>
      <c r="AF49" s="7069"/>
      <c r="AG49" s="7069"/>
      <c r="AH49" s="7069"/>
      <c r="AI49" s="7069"/>
      <c r="AJ49" s="7069"/>
      <c r="AK49" s="7069"/>
      <c r="AL49" s="7069"/>
      <c r="AM49" s="7069"/>
      <c r="AN49" s="7069"/>
      <c r="AO49" s="7069"/>
      <c r="AP49" s="7069"/>
      <c r="AQ49" s="7069"/>
      <c r="AR49" s="7069"/>
      <c r="AS49" s="7069"/>
      <c r="AT49" s="7069"/>
      <c r="AU49" s="7069"/>
      <c r="AV49" s="7069"/>
      <c r="AW49" s="7069"/>
      <c r="AX49" s="7069"/>
      <c r="AY49" s="7069"/>
      <c r="AZ49" s="7069"/>
      <c r="BA49" s="7069"/>
      <c r="BB49" s="7069"/>
      <c r="BC49" s="7069"/>
      <c r="BD49" s="7069"/>
      <c r="BE49" s="7069"/>
      <c r="BF49" s="7069"/>
      <c r="BG49" s="7069"/>
      <c r="BH49" s="7069"/>
      <c r="BI49" s="7069"/>
      <c r="BJ49" s="7069"/>
    </row>
    <row r="50" customHeight="true" ht="19.5">
      <c r="A50" s="7326"/>
      <c r="B50" s="7188" t="s">
        <v>265</v>
      </c>
      <c r="C50" s="7189"/>
      <c r="D50" s="7190">
        <f>SUM(D37:D49)</f>
      </c>
      <c r="E50" s="7190">
        <f>SUM(E37:E49)</f>
      </c>
      <c r="F50" s="7190">
        <f>SUM(F37:F49)</f>
      </c>
      <c r="G50" s="7190">
        <f>SUM(G37:G49)</f>
      </c>
      <c r="H50" s="7190">
        <f>SUM(H37:H49)</f>
      </c>
      <c r="I50" s="7190">
        <f>SUM(I37:I49)</f>
      </c>
      <c r="J50" s="7190">
        <f>SUM(J37:J49)</f>
      </c>
      <c r="K50" s="7190">
        <f>SUM(K37:K49)</f>
      </c>
      <c r="L50" s="7069"/>
      <c r="M50" s="7069"/>
      <c r="N50" s="7069"/>
      <c r="O50" s="7069"/>
      <c r="P50" s="7069"/>
      <c r="Q50" s="7069"/>
      <c r="R50" s="7069"/>
      <c r="S50" s="7069"/>
      <c r="T50" s="7069"/>
      <c r="U50" s="7069"/>
      <c r="V50" s="7069"/>
      <c r="W50" s="7069"/>
      <c r="X50" s="7069"/>
      <c r="Y50" s="7069"/>
      <c r="Z50" s="7069"/>
      <c r="AA50" s="7069"/>
      <c r="AB50" s="7069"/>
      <c r="AC50" s="7069"/>
      <c r="AD50" s="7069"/>
      <c r="AE50" s="7069"/>
      <c r="AF50" s="7069"/>
      <c r="AG50" s="7069"/>
      <c r="AH50" s="7069"/>
      <c r="AI50" s="7069"/>
      <c r="AJ50" s="7069"/>
      <c r="AK50" s="7069"/>
      <c r="AL50" s="7069"/>
      <c r="AM50" s="7069"/>
      <c r="AN50" s="7069"/>
      <c r="AO50" s="7069"/>
      <c r="AP50" s="7069"/>
      <c r="AQ50" s="7069"/>
      <c r="AR50" s="7069"/>
      <c r="AS50" s="7069"/>
      <c r="AT50" s="7069"/>
      <c r="AU50" s="7069"/>
      <c r="AV50" s="7069"/>
      <c r="AW50" s="7069"/>
      <c r="AX50" s="7069"/>
      <c r="AY50" s="7069"/>
      <c r="AZ50" s="7069"/>
      <c r="BA50" s="7069"/>
      <c r="BB50" s="7069"/>
      <c r="BC50" s="7069"/>
      <c r="BD50" s="7069"/>
      <c r="BE50" s="7069"/>
      <c r="BF50" s="7069"/>
      <c r="BG50" s="7069"/>
      <c r="BH50" s="7069"/>
      <c r="BI50" s="7069"/>
      <c r="BJ50" s="7069"/>
    </row>
    <row r="51" customHeight="true" ht="19.5">
      <c r="A51" s="7327" t="s">
        <v>145</v>
      </c>
      <c r="B51" s="7328"/>
      <c r="C51" s="7328"/>
      <c r="D51" s="7329">
        <f>D22+D36+D50</f>
      </c>
      <c r="E51" s="7329">
        <f>E22+E36+E50</f>
      </c>
      <c r="F51" s="7329">
        <f>F22+F36+F50</f>
      </c>
      <c r="G51" s="7329">
        <f>G22+G36+G50</f>
      </c>
      <c r="H51" s="7329">
        <f>H22+H36+H50</f>
      </c>
      <c r="I51" s="7329">
        <f>I22+I36+I50</f>
      </c>
      <c r="J51" s="7329">
        <f>J22+J36+J50</f>
      </c>
      <c r="K51" s="7329">
        <f>K22+K36+K50</f>
      </c>
      <c r="L51" s="7069"/>
      <c r="M51" s="7069"/>
      <c r="N51" s="7069"/>
      <c r="O51" s="7069"/>
      <c r="P51" s="7069"/>
      <c r="Q51" s="7069"/>
      <c r="R51" s="7069"/>
      <c r="S51" s="7069"/>
      <c r="T51" s="7069"/>
      <c r="U51" s="7069"/>
      <c r="V51" s="7069"/>
      <c r="W51" s="7069"/>
      <c r="X51" s="7069"/>
      <c r="Y51" s="7069"/>
      <c r="Z51" s="7069"/>
      <c r="AA51" s="7069"/>
      <c r="AB51" s="7069"/>
      <c r="AC51" s="7069"/>
      <c r="AD51" s="7069"/>
      <c r="AE51" s="7069"/>
      <c r="AF51" s="7069"/>
      <c r="AG51" s="7069"/>
      <c r="AH51" s="7069"/>
      <c r="AI51" s="7069"/>
      <c r="AJ51" s="7069"/>
      <c r="AK51" s="7069"/>
      <c r="AL51" s="7069"/>
      <c r="AM51" s="7069"/>
      <c r="AN51" s="7069"/>
      <c r="AO51" s="7069"/>
      <c r="AP51" s="7069"/>
      <c r="AQ51" s="7069"/>
      <c r="AR51" s="7069"/>
      <c r="AS51" s="7069"/>
      <c r="AT51" s="7069"/>
      <c r="AU51" s="7069"/>
      <c r="AV51" s="7069"/>
      <c r="AW51" s="7069"/>
      <c r="AX51" s="7069"/>
      <c r="AY51" s="7069"/>
      <c r="AZ51" s="7069"/>
      <c r="BA51" s="7069"/>
      <c r="BB51" s="7069"/>
      <c r="BC51" s="7069"/>
      <c r="BD51" s="7069"/>
      <c r="BE51" s="7069"/>
      <c r="BF51" s="7069"/>
      <c r="BG51" s="7069"/>
      <c r="BH51" s="7069"/>
      <c r="BI51" s="7069"/>
      <c r="BJ51" s="7069"/>
    </row>
    <row r="52" customHeight="true" ht="15.0">
      <c r="A52" s="7077"/>
      <c r="B52" s="7330"/>
      <c r="C52" s="7330"/>
      <c r="D52" s="7077"/>
      <c r="E52" s="7077"/>
      <c r="F52" s="7077"/>
      <c r="G52" s="7077"/>
      <c r="H52" s="7077"/>
      <c r="I52" s="7076"/>
      <c r="J52" s="7076"/>
      <c r="K52" s="7076"/>
      <c r="L52" s="7077"/>
      <c r="M52" s="7069"/>
      <c r="N52" s="7069"/>
      <c r="O52" s="7069"/>
      <c r="P52" s="7069"/>
      <c r="Q52" s="7069"/>
      <c r="R52" s="7069"/>
      <c r="S52" s="7069"/>
      <c r="T52" s="7069"/>
      <c r="U52" s="7069"/>
      <c r="V52" s="7069"/>
      <c r="W52" s="7069"/>
      <c r="X52" s="7069"/>
      <c r="Y52" s="7069"/>
      <c r="Z52" s="7069"/>
      <c r="AA52" s="7069"/>
      <c r="AB52" s="7069"/>
      <c r="AC52" s="7069"/>
      <c r="AD52" s="7069"/>
      <c r="AE52" s="7069"/>
      <c r="AF52" s="7069"/>
      <c r="AG52" s="7069"/>
      <c r="AH52" s="7069"/>
      <c r="AI52" s="7069"/>
      <c r="AJ52" s="7069"/>
      <c r="AK52" s="7069"/>
      <c r="AL52" s="7069"/>
      <c r="AM52" s="7069"/>
      <c r="AN52" s="7069"/>
      <c r="AO52" s="7069"/>
      <c r="AP52" s="7069"/>
      <c r="AQ52" s="7069"/>
      <c r="AR52" s="7069"/>
      <c r="AS52" s="7069"/>
      <c r="AT52" s="7069"/>
      <c r="AU52" s="7069"/>
      <c r="AV52" s="7069"/>
      <c r="AW52" s="7069"/>
      <c r="AX52" s="7069"/>
      <c r="AY52" s="7069"/>
      <c r="AZ52" s="7069"/>
      <c r="BA52" s="7069"/>
      <c r="BB52" s="7069"/>
      <c r="BC52" s="7069"/>
      <c r="BD52" s="7069"/>
      <c r="BE52" s="7069"/>
      <c r="BF52" s="7069"/>
      <c r="BG52" s="7069"/>
      <c r="BH52" s="7069"/>
      <c r="BI52" s="7069"/>
      <c r="BJ52" s="7069"/>
    </row>
    <row r="53" customHeight="true" ht="19.5">
      <c r="A53" s="7070" t="s">
        <v>67</v>
      </c>
      <c r="B53" s="7069"/>
      <c r="C53" s="7069"/>
      <c r="D53" s="7069"/>
      <c r="E53" s="7069"/>
      <c r="F53" s="7069"/>
      <c r="G53" s="7069"/>
      <c r="H53" s="7069"/>
      <c r="I53" s="7070"/>
      <c r="J53" s="7070"/>
      <c r="K53" s="7070"/>
      <c r="L53" s="7069"/>
      <c r="M53" s="7069"/>
      <c r="N53" s="7069"/>
      <c r="O53" s="7069"/>
      <c r="P53" s="7069"/>
      <c r="Q53" s="7069"/>
      <c r="R53" s="7069"/>
      <c r="S53" s="7069"/>
      <c r="T53" s="7069"/>
      <c r="U53" s="7069"/>
      <c r="V53" s="7069"/>
      <c r="W53" s="7069"/>
      <c r="X53" s="7069"/>
      <c r="Y53" s="7069"/>
      <c r="Z53" s="7069"/>
      <c r="AA53" s="7069"/>
      <c r="AB53" s="7069"/>
      <c r="AC53" s="7069"/>
      <c r="AD53" s="7069"/>
      <c r="AE53" s="7069"/>
      <c r="AF53" s="7069"/>
      <c r="AG53" s="7069"/>
      <c r="AH53" s="7069"/>
      <c r="AI53" s="7069"/>
      <c r="AJ53" s="7069"/>
      <c r="AK53" s="7069"/>
      <c r="AL53" s="7069"/>
      <c r="AM53" s="7069"/>
      <c r="AN53" s="7069"/>
      <c r="AO53" s="7069"/>
      <c r="AP53" s="7069"/>
      <c r="AQ53" s="7069"/>
      <c r="AR53" s="7069"/>
      <c r="AS53" s="7069"/>
      <c r="AT53" s="7069"/>
      <c r="AU53" s="7069"/>
      <c r="AV53" s="7069"/>
      <c r="AW53" s="7069"/>
      <c r="AX53" s="7069"/>
      <c r="AY53" s="7069"/>
      <c r="AZ53" s="7069"/>
      <c r="BA53" s="7069"/>
      <c r="BB53" s="7069"/>
      <c r="BC53" s="7069"/>
      <c r="BD53" s="7069"/>
      <c r="BE53" s="7069"/>
      <c r="BF53" s="7069"/>
      <c r="BG53" s="7069"/>
      <c r="BH53" s="7069"/>
      <c r="BI53" s="7069"/>
      <c r="BJ53" s="7069"/>
    </row>
    <row r="54" customHeight="true" ht="15.0">
      <c r="A54" s="7331"/>
      <c r="B54" s="7332"/>
      <c r="C54" s="7333"/>
      <c r="D54" s="7334"/>
      <c r="E54" s="7335"/>
      <c r="F54" s="7336"/>
      <c r="G54" s="7337"/>
      <c r="H54" s="7338"/>
      <c r="I54" s="7339"/>
      <c r="J54" s="7340"/>
      <c r="K54" s="7341"/>
      <c r="L54" s="7069"/>
      <c r="M54" s="7069"/>
      <c r="N54" s="7069"/>
      <c r="O54" s="7069"/>
      <c r="P54" s="7069"/>
      <c r="Q54" s="7069"/>
      <c r="R54" s="7069"/>
      <c r="S54" s="7069"/>
      <c r="T54" s="7069"/>
      <c r="U54" s="7069"/>
      <c r="V54" s="7069"/>
      <c r="W54" s="7069"/>
      <c r="X54" s="7069"/>
      <c r="Y54" s="7069"/>
      <c r="Z54" s="7069"/>
      <c r="AA54" s="7069"/>
      <c r="AB54" s="7069"/>
      <c r="AC54" s="7069"/>
      <c r="AD54" s="7069"/>
      <c r="AE54" s="7069"/>
      <c r="AF54" s="7069"/>
      <c r="AG54" s="7069"/>
      <c r="AH54" s="7069"/>
      <c r="AI54" s="7069"/>
      <c r="AJ54" s="7069"/>
      <c r="AK54" s="7069"/>
      <c r="AL54" s="7069"/>
      <c r="AM54" s="7069"/>
      <c r="AN54" s="7069"/>
      <c r="AO54" s="7069"/>
      <c r="AP54" s="7069"/>
      <c r="AQ54" s="7069"/>
      <c r="AR54" s="7069"/>
      <c r="AS54" s="7069"/>
      <c r="AT54" s="7069"/>
      <c r="AU54" s="7069"/>
      <c r="AV54" s="7069"/>
      <c r="AW54" s="7069"/>
      <c r="AX54" s="7069"/>
      <c r="AY54" s="7069"/>
      <c r="AZ54" s="7069"/>
      <c r="BA54" s="7069"/>
      <c r="BB54" s="7069"/>
      <c r="BC54" s="7069"/>
      <c r="BD54" s="7069"/>
      <c r="BE54" s="7069"/>
      <c r="BF54" s="7069"/>
      <c r="BG54" s="7069"/>
      <c r="BH54" s="7069"/>
      <c r="BI54" s="7069"/>
      <c r="BJ54" s="7069"/>
    </row>
    <row r="55" hidden="true">
      <c r="A55" s="7342"/>
      <c r="B55" s="7343"/>
      <c r="C55" s="7344"/>
      <c r="D55" s="7345"/>
      <c r="E55" s="7346"/>
      <c r="F55" s="7347"/>
      <c r="G55" s="7348"/>
      <c r="H55" s="7349"/>
      <c r="I55" s="7350"/>
      <c r="J55" s="7351"/>
      <c r="K55" s="7352"/>
      <c r="L55" s="7069"/>
      <c r="M55" s="7069"/>
      <c r="N55" s="7069"/>
      <c r="O55" s="7069"/>
      <c r="P55" s="7069"/>
      <c r="Q55" s="7069"/>
      <c r="R55" s="7069"/>
      <c r="S55" s="7069"/>
      <c r="T55" s="7069"/>
      <c r="U55" s="7069"/>
      <c r="V55" s="7069"/>
      <c r="W55" s="7069"/>
      <c r="X55" s="7069"/>
      <c r="Y55" s="7069"/>
      <c r="Z55" s="7069"/>
      <c r="AA55" s="7069"/>
      <c r="AB55" s="7069"/>
      <c r="AC55" s="7069"/>
      <c r="AD55" s="7069"/>
      <c r="AE55" s="7069"/>
      <c r="AF55" s="7069"/>
      <c r="AG55" s="7069"/>
      <c r="AH55" s="7069"/>
      <c r="AI55" s="7069"/>
      <c r="AJ55" s="7069"/>
      <c r="AK55" s="7069"/>
      <c r="AL55" s="7069"/>
      <c r="AM55" s="7069"/>
      <c r="AN55" s="7069"/>
      <c r="AO55" s="7069"/>
      <c r="AP55" s="7069"/>
      <c r="AQ55" s="7069"/>
      <c r="AR55" s="7069"/>
      <c r="AS55" s="7069"/>
      <c r="AT55" s="7069"/>
      <c r="AU55" s="7069"/>
      <c r="AV55" s="7069"/>
      <c r="AW55" s="7069"/>
      <c r="AX55" s="7069"/>
      <c r="AY55" s="7069"/>
      <c r="AZ55" s="7069"/>
      <c r="BA55" s="7069"/>
      <c r="BB55" s="7069"/>
      <c r="BC55" s="7069"/>
      <c r="BD55" s="7069"/>
      <c r="BE55" s="7069"/>
      <c r="BF55" s="7069"/>
      <c r="BG55" s="7069"/>
      <c r="BH55" s="7069"/>
      <c r="BI55" s="7069"/>
      <c r="BJ55" s="7069"/>
    </row>
    <row r="56" hidden="true">
      <c r="A56" s="7353"/>
      <c r="B56" s="7354"/>
      <c r="C56" s="7355"/>
      <c r="D56" s="7356"/>
      <c r="E56" s="7357"/>
      <c r="F56" s="7358"/>
      <c r="G56" s="7359"/>
      <c r="H56" s="7360"/>
      <c r="I56" s="7361"/>
      <c r="J56" s="7362"/>
      <c r="K56" s="7363"/>
      <c r="L56" s="7069"/>
      <c r="M56" s="7069"/>
      <c r="N56" s="7069"/>
      <c r="O56" s="7069"/>
      <c r="P56" s="7069"/>
      <c r="Q56" s="7069"/>
      <c r="R56" s="7069"/>
      <c r="S56" s="7069"/>
      <c r="T56" s="7069"/>
      <c r="U56" s="7069"/>
      <c r="V56" s="7069"/>
      <c r="W56" s="7069"/>
      <c r="X56" s="7069"/>
      <c r="Y56" s="7069"/>
      <c r="Z56" s="7069"/>
      <c r="AA56" s="7069"/>
      <c r="AB56" s="7069"/>
      <c r="AC56" s="7069"/>
      <c r="AD56" s="7069"/>
      <c r="AE56" s="7069"/>
      <c r="AF56" s="7069"/>
      <c r="AG56" s="7069"/>
      <c r="AH56" s="7069"/>
      <c r="AI56" s="7069"/>
      <c r="AJ56" s="7069"/>
      <c r="AK56" s="7069"/>
      <c r="AL56" s="7069"/>
      <c r="AM56" s="7069"/>
      <c r="AN56" s="7069"/>
      <c r="AO56" s="7069"/>
      <c r="AP56" s="7069"/>
      <c r="AQ56" s="7069"/>
      <c r="AR56" s="7069"/>
      <c r="AS56" s="7069"/>
      <c r="AT56" s="7069"/>
      <c r="AU56" s="7069"/>
      <c r="AV56" s="7069"/>
      <c r="AW56" s="7069"/>
      <c r="AX56" s="7069"/>
      <c r="AY56" s="7069"/>
      <c r="AZ56" s="7069"/>
      <c r="BA56" s="7069"/>
      <c r="BB56" s="7069"/>
      <c r="BC56" s="7069"/>
      <c r="BD56" s="7069"/>
      <c r="BE56" s="7069"/>
      <c r="BF56" s="7069"/>
      <c r="BG56" s="7069"/>
      <c r="BH56" s="7069"/>
      <c r="BI56" s="7069"/>
      <c r="BJ56" s="7069"/>
    </row>
    <row r="57" customHeight="true" ht="15.0">
      <c r="A57" s="7364"/>
      <c r="B57" s="7365"/>
      <c r="C57" s="7366"/>
      <c r="D57" s="7367"/>
      <c r="E57" s="7368"/>
      <c r="F57" s="7369"/>
      <c r="G57" s="7370"/>
      <c r="H57" s="7371"/>
      <c r="I57" s="7372"/>
      <c r="J57" s="7373"/>
      <c r="K57" s="7374"/>
      <c r="L57" s="7069"/>
      <c r="M57" s="7069"/>
      <c r="N57" s="7069"/>
      <c r="O57" s="7069"/>
      <c r="P57" s="7069"/>
      <c r="Q57" s="7069"/>
      <c r="R57" s="7069"/>
      <c r="S57" s="7069"/>
      <c r="T57" s="7069"/>
      <c r="U57" s="7069"/>
      <c r="V57" s="7069"/>
      <c r="W57" s="7069"/>
      <c r="X57" s="7069"/>
      <c r="Y57" s="7069"/>
      <c r="Z57" s="7069"/>
      <c r="AA57" s="7069"/>
      <c r="AB57" s="7069"/>
      <c r="AC57" s="7069"/>
      <c r="AD57" s="7069"/>
      <c r="AE57" s="7069"/>
      <c r="AF57" s="7069"/>
      <c r="AG57" s="7069"/>
      <c r="AH57" s="7069"/>
      <c r="AI57" s="7069"/>
      <c r="AJ57" s="7069"/>
      <c r="AK57" s="7069"/>
      <c r="AL57" s="7069"/>
      <c r="AM57" s="7069"/>
      <c r="AN57" s="7069"/>
      <c r="AO57" s="7069"/>
      <c r="AP57" s="7069"/>
      <c r="AQ57" s="7069"/>
      <c r="AR57" s="7069"/>
      <c r="AS57" s="7069"/>
      <c r="AT57" s="7069"/>
      <c r="AU57" s="7069"/>
      <c r="AV57" s="7069"/>
      <c r="AW57" s="7069"/>
      <c r="AX57" s="7069"/>
      <c r="AY57" s="7069"/>
      <c r="AZ57" s="7069"/>
      <c r="BA57" s="7069"/>
      <c r="BB57" s="7069"/>
      <c r="BC57" s="7069"/>
      <c r="BD57" s="7069"/>
      <c r="BE57" s="7069"/>
      <c r="BF57" s="7069"/>
      <c r="BG57" s="7069"/>
      <c r="BH57" s="7069"/>
      <c r="BI57" s="7069"/>
      <c r="BJ57" s="7069"/>
    </row>
    <row r="58" customHeight="true" ht="15.0">
      <c r="A58" s="7375"/>
      <c r="B58" s="7376"/>
      <c r="C58" s="7377"/>
      <c r="D58" s="7378"/>
      <c r="E58" s="7379"/>
      <c r="F58" s="7380"/>
      <c r="G58" s="7381"/>
      <c r="H58" s="7382"/>
      <c r="I58" s="7383"/>
      <c r="J58" s="7384"/>
      <c r="K58" s="7385"/>
      <c r="L58" s="7069"/>
      <c r="M58" s="7069"/>
      <c r="N58" s="7069"/>
      <c r="O58" s="7069"/>
      <c r="P58" s="7069"/>
      <c r="Q58" s="7069"/>
      <c r="R58" s="7069"/>
      <c r="S58" s="7069"/>
      <c r="T58" s="7069"/>
      <c r="U58" s="7069"/>
      <c r="V58" s="7069"/>
      <c r="W58" s="7069"/>
      <c r="X58" s="7069"/>
      <c r="Y58" s="7069"/>
      <c r="Z58" s="7069"/>
      <c r="AA58" s="7069"/>
      <c r="AB58" s="7069"/>
      <c r="AC58" s="7069"/>
      <c r="AD58" s="7069"/>
      <c r="AE58" s="7069"/>
      <c r="AF58" s="7069"/>
      <c r="AG58" s="7069"/>
      <c r="AH58" s="7069"/>
      <c r="AI58" s="7069"/>
      <c r="AJ58" s="7069"/>
      <c r="AK58" s="7069"/>
      <c r="AL58" s="7069"/>
      <c r="AM58" s="7069"/>
      <c r="AN58" s="7069"/>
      <c r="AO58" s="7069"/>
      <c r="AP58" s="7069"/>
      <c r="AQ58" s="7069"/>
      <c r="AR58" s="7069"/>
      <c r="AS58" s="7069"/>
      <c r="AT58" s="7069"/>
      <c r="AU58" s="7069"/>
      <c r="AV58" s="7069"/>
      <c r="AW58" s="7069"/>
      <c r="AX58" s="7069"/>
      <c r="AY58" s="7069"/>
      <c r="AZ58" s="7069"/>
      <c r="BA58" s="7069"/>
      <c r="BB58" s="7069"/>
      <c r="BC58" s="7069"/>
      <c r="BD58" s="7069"/>
      <c r="BE58" s="7069"/>
      <c r="BF58" s="7069"/>
      <c r="BG58" s="7069"/>
      <c r="BH58" s="7069"/>
      <c r="BI58" s="7069"/>
      <c r="BJ58" s="7069"/>
    </row>
  </sheetData>
  <mergeCells>
    <mergeCell ref="F7:H7"/>
    <mergeCell ref="I7:K7"/>
    <mergeCell ref="A54:K58"/>
    <mergeCell ref="A37:A50"/>
    <mergeCell ref="B37:B39"/>
    <mergeCell ref="B40:B44"/>
    <mergeCell ref="B45:B49"/>
    <mergeCell ref="B50:C50"/>
    <mergeCell ref="A51:C51"/>
    <mergeCell ref="C3:D3"/>
    <mergeCell ref="C4:D4"/>
    <mergeCell ref="A1:K1"/>
    <mergeCell ref="A23:A36"/>
    <mergeCell ref="B23:B25"/>
    <mergeCell ref="B26:B30"/>
    <mergeCell ref="B31:B35"/>
    <mergeCell ref="B36:C36"/>
    <mergeCell ref="A9:A22"/>
    <mergeCell ref="B9:B11"/>
    <mergeCell ref="B12:B16"/>
    <mergeCell ref="B17:B21"/>
    <mergeCell ref="B22:C22"/>
    <mergeCell ref="A6:C8"/>
    <mergeCell ref="D6:K6"/>
    <mergeCell ref="D7:E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4.5703125" hidden="false"/>
    <col min="2" max="2" style="0" customWidth="true" width="20.71484375" hidden="false"/>
    <col min="3" max="3" style="0" customWidth="true" width="17.71484375" hidden="false"/>
    <col min="4" max="4" style="0" customWidth="true" width="17.71484375" hidden="false"/>
    <col min="5" max="5" style="0" customWidth="true" width="17.71484375" hidden="false"/>
    <col min="6" max="6" style="0" customWidth="true" width="17.71484375" hidden="false"/>
    <col min="7" max="7" style="0" customWidth="true" width="17.71484375" hidden="false"/>
    <col min="8" max="8" style="0" customWidth="true" width="17.71484375" hidden="false"/>
    <col min="9" max="9" style="0" customWidth="true" width="9.14453125" hidden="false"/>
    <col min="10" max="10" style="0" customWidth="true" width="9.14453125" hidden="false"/>
    <col min="11" max="11" style="0" customWidth="true" width="9.14453125" hidden="false"/>
    <col min="12" max="12" style="0" customWidth="true" width="12.429687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159" t="s">
        <v>53</v>
      </c>
      <c r="B1" s="159"/>
      <c r="C1" s="159"/>
      <c r="D1" s="159"/>
      <c r="E1" s="159"/>
      <c r="F1" s="159"/>
      <c r="G1" s="159"/>
      <c r="H1" s="159"/>
      <c r="I1" s="160"/>
      <c r="J1" s="160"/>
      <c r="K1" s="160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</row>
    <row r="2" customHeight="true" ht="19.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</row>
    <row r="3" customHeight="true" ht="19.5">
      <c r="A3" s="163" t="s">
        <v>2</v>
      </c>
      <c r="B3" s="164" t="s">
        <v>3</v>
      </c>
      <c r="C3" s="165" t="n">
        <v>2024.0</v>
      </c>
      <c r="D3" s="166"/>
      <c r="E3" s="167"/>
      <c r="F3" s="168"/>
      <c r="G3" s="168"/>
      <c r="H3" s="168"/>
      <c r="I3" s="168"/>
      <c r="J3" s="168"/>
      <c r="K3" s="168"/>
      <c r="L3" s="168"/>
      <c r="M3" s="168"/>
      <c r="N3" s="168"/>
      <c r="O3" s="162"/>
      <c r="P3" s="162"/>
      <c r="Q3" s="168"/>
      <c r="R3" s="162"/>
      <c r="S3" s="169"/>
      <c r="T3" s="169"/>
      <c r="U3" s="168"/>
      <c r="V3" s="169"/>
      <c r="W3" s="168"/>
      <c r="X3" s="168"/>
      <c r="Y3" s="162"/>
      <c r="Z3" s="168"/>
      <c r="AA3" s="168"/>
      <c r="AB3" s="168"/>
      <c r="AC3" s="169"/>
      <c r="AD3" s="170"/>
      <c r="AE3" s="162"/>
      <c r="AF3" s="162"/>
      <c r="AG3" s="170"/>
      <c r="AH3" s="162"/>
      <c r="AI3" s="169"/>
      <c r="AJ3" s="169"/>
      <c r="AK3" s="170"/>
      <c r="AL3" s="169"/>
      <c r="AM3" s="170"/>
      <c r="AN3" s="170"/>
      <c r="AO3" s="162"/>
      <c r="AP3" s="170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</row>
    <row r="4" customHeight="true" ht="19.5">
      <c r="A4" s="163" t="s">
        <v>4</v>
      </c>
      <c r="B4" s="171" t="n">
        <v>14126.0</v>
      </c>
      <c r="C4" s="172" t="s">
        <v>5</v>
      </c>
      <c r="D4" s="173"/>
      <c r="E4" s="174"/>
      <c r="F4" s="175"/>
      <c r="G4" s="175"/>
      <c r="H4" s="175"/>
      <c r="I4" s="175"/>
      <c r="J4" s="175"/>
      <c r="K4" s="175"/>
      <c r="L4" s="175"/>
      <c r="M4" s="168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6"/>
      <c r="AB4" s="176"/>
      <c r="AC4" s="175"/>
      <c r="AD4" s="176"/>
      <c r="AE4" s="175"/>
      <c r="AF4" s="175"/>
      <c r="AG4" s="175"/>
      <c r="AH4" s="175"/>
      <c r="AI4" s="175"/>
      <c r="AJ4" s="175"/>
      <c r="AK4" s="176"/>
      <c r="AL4" s="175"/>
      <c r="AM4" s="175"/>
      <c r="AN4" s="175"/>
      <c r="AO4" s="175"/>
      <c r="AP4" s="175"/>
      <c r="AQ4" s="176"/>
      <c r="AR4" s="176"/>
      <c r="AS4" s="175"/>
      <c r="AT4" s="175"/>
      <c r="AU4" s="175"/>
      <c r="AV4" s="175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8"/>
      <c r="BH4" s="168"/>
      <c r="BI4" s="168"/>
      <c r="BJ4" s="168"/>
    </row>
    <row r="5" customHeight="true" ht="19.5">
      <c r="A5" s="177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</row>
    <row r="6" customHeight="true" ht="19.5">
      <c r="A6" s="178" t="s">
        <v>54</v>
      </c>
      <c r="B6" s="168"/>
      <c r="C6" s="168"/>
      <c r="D6" s="168"/>
      <c r="E6" s="168"/>
      <c r="F6" s="168"/>
      <c r="G6" s="168"/>
      <c r="H6" s="168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</row>
    <row r="7" customHeight="true" ht="30.0">
      <c r="A7" s="179" t="s">
        <v>55</v>
      </c>
      <c r="B7" s="180" t="s">
        <v>56</v>
      </c>
      <c r="C7" s="180"/>
      <c r="D7" s="180"/>
      <c r="E7" s="180" t="s">
        <v>57</v>
      </c>
      <c r="F7" s="180"/>
      <c r="G7" s="180"/>
      <c r="H7" s="180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</row>
    <row r="8" customHeight="true" ht="39.75">
      <c r="A8" s="179"/>
      <c r="B8" s="180" t="s">
        <v>58</v>
      </c>
      <c r="C8" s="180" t="s">
        <v>59</v>
      </c>
      <c r="D8" s="180" t="s">
        <v>60</v>
      </c>
      <c r="E8" s="180" t="s">
        <v>58</v>
      </c>
      <c r="F8" s="180" t="s">
        <v>61</v>
      </c>
      <c r="G8" s="180" t="s">
        <v>60</v>
      </c>
      <c r="H8" s="180" t="s">
        <v>62</v>
      </c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</row>
    <row r="9" customHeight="true" ht="19.5">
      <c r="A9" s="181" t="s">
        <v>26</v>
      </c>
      <c r="B9" s="182" t="n">
        <v>0.0</v>
      </c>
      <c r="C9" s="183" t="n">
        <v>0.0</v>
      </c>
      <c r="D9" s="184" t="n">
        <v>0.0</v>
      </c>
      <c r="E9" s="185" t="n">
        <v>0.0</v>
      </c>
      <c r="F9" s="186" t="n">
        <v>0.0</v>
      </c>
      <c r="G9" s="187" t="n">
        <v>0.0</v>
      </c>
      <c r="H9" s="188" t="n">
        <v>0.0</v>
      </c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</row>
    <row r="10" customHeight="true" ht="19.5">
      <c r="A10" s="189" t="s">
        <v>27</v>
      </c>
      <c r="B10" s="190" t="n">
        <v>0.0</v>
      </c>
      <c r="C10" s="191" t="n">
        <v>0.0</v>
      </c>
      <c r="D10" s="192" t="n">
        <v>0.0</v>
      </c>
      <c r="E10" s="193" t="n">
        <v>0.0</v>
      </c>
      <c r="F10" s="194" t="n">
        <v>0.0</v>
      </c>
      <c r="G10" s="195" t="n">
        <v>0.0</v>
      </c>
      <c r="H10" s="196" t="n">
        <v>0.0</v>
      </c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</row>
    <row r="11" customHeight="true" ht="19.5">
      <c r="A11" s="189" t="s">
        <v>28</v>
      </c>
      <c r="B11" s="197" t="n">
        <v>0.0</v>
      </c>
      <c r="C11" s="198" t="n">
        <v>0.0</v>
      </c>
      <c r="D11" s="199" t="n">
        <v>0.0</v>
      </c>
      <c r="E11" s="200" t="n">
        <v>0.0</v>
      </c>
      <c r="F11" s="201" t="n">
        <v>0.0</v>
      </c>
      <c r="G11" s="202" t="n">
        <v>0.0</v>
      </c>
      <c r="H11" s="203" t="n">
        <v>0.0</v>
      </c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</row>
    <row r="12" customHeight="true" ht="19.5">
      <c r="A12" s="204" t="s">
        <v>29</v>
      </c>
      <c r="B12" s="205" t="n">
        <v>0.0</v>
      </c>
      <c r="C12" s="206" t="n">
        <v>0.0</v>
      </c>
      <c r="D12" s="207" t="n">
        <v>0.0</v>
      </c>
      <c r="E12" s="208" t="n">
        <v>0.0</v>
      </c>
      <c r="F12" s="209" t="n">
        <v>0.0</v>
      </c>
      <c r="G12" s="210" t="n">
        <v>0.0</v>
      </c>
      <c r="H12" s="211" t="n">
        <v>0.0</v>
      </c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</row>
    <row r="13" customHeight="true" ht="19.5">
      <c r="A13" s="212" t="s">
        <v>63</v>
      </c>
      <c r="B13" s="213">
        <f>SUM(B9:B12)</f>
      </c>
      <c r="C13" s="213">
        <f>SUM(C9:C12)</f>
      </c>
      <c r="D13" s="213">
        <f>SUM(D9:D12)</f>
      </c>
      <c r="E13" s="213">
        <f>SUM(E9:E12)</f>
      </c>
      <c r="F13" s="213">
        <f>SUM(F9:F12)</f>
      </c>
      <c r="G13" s="213">
        <f>SUM(G9:G12)</f>
      </c>
      <c r="H13" s="213">
        <f>SUM(H9:H12)</f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</row>
    <row r="14" customHeight="true" ht="19.5">
      <c r="A14" s="177"/>
      <c r="B14" s="177"/>
      <c r="C14" s="177"/>
      <c r="D14" s="177"/>
      <c r="E14" s="177"/>
      <c r="F14" s="177"/>
      <c r="G14" s="177"/>
      <c r="H14" s="177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</row>
    <row r="15" customHeight="true" ht="19.5">
      <c r="A15" s="168" t="s">
        <v>64</v>
      </c>
      <c r="B15" s="168"/>
      <c r="C15" s="168"/>
      <c r="D15" s="168"/>
      <c r="E15" s="168"/>
      <c r="F15" s="168"/>
      <c r="G15" s="168"/>
      <c r="H15" s="168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</row>
    <row r="16" customHeight="true" ht="30.0">
      <c r="A16" s="179" t="s">
        <v>55</v>
      </c>
      <c r="B16" s="180" t="s">
        <v>56</v>
      </c>
      <c r="C16" s="180"/>
      <c r="D16" s="180"/>
      <c r="E16" s="180" t="s">
        <v>57</v>
      </c>
      <c r="F16" s="180"/>
      <c r="G16" s="180"/>
      <c r="H16" s="180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</row>
    <row r="17" customHeight="true" ht="39.75">
      <c r="A17" s="179"/>
      <c r="B17" s="180" t="s">
        <v>58</v>
      </c>
      <c r="C17" s="180" t="s">
        <v>65</v>
      </c>
      <c r="D17" s="180" t="s">
        <v>60</v>
      </c>
      <c r="E17" s="180" t="s">
        <v>58</v>
      </c>
      <c r="F17" s="180" t="s">
        <v>66</v>
      </c>
      <c r="G17" s="180" t="s">
        <v>60</v>
      </c>
      <c r="H17" s="180" t="s">
        <v>62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</row>
    <row r="18" customHeight="true" ht="19.5">
      <c r="A18" s="181" t="s">
        <v>26</v>
      </c>
      <c r="B18" s="214" t="n">
        <v>0.0</v>
      </c>
      <c r="C18" s="215" t="n">
        <v>0.0</v>
      </c>
      <c r="D18" s="216" t="n">
        <v>0.0</v>
      </c>
      <c r="E18" s="217" t="n">
        <v>0.0</v>
      </c>
      <c r="F18" s="218" t="n">
        <v>0.0</v>
      </c>
      <c r="G18" s="219" t="n">
        <v>0.0</v>
      </c>
      <c r="H18" s="220" t="n">
        <v>0.0</v>
      </c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</row>
    <row r="19" customHeight="true" ht="19.5">
      <c r="A19" s="189" t="s">
        <v>27</v>
      </c>
      <c r="B19" s="221" t="n">
        <v>1.0</v>
      </c>
      <c r="C19" s="222" t="n">
        <v>0.0</v>
      </c>
      <c r="D19" s="223" t="n">
        <v>0.0</v>
      </c>
      <c r="E19" s="224" t="n">
        <v>0.0</v>
      </c>
      <c r="F19" s="225" t="n">
        <v>0.0</v>
      </c>
      <c r="G19" s="226" t="n">
        <v>0.0</v>
      </c>
      <c r="H19" s="227" t="n">
        <v>0.0</v>
      </c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</row>
    <row r="20" customHeight="true" ht="19.5">
      <c r="A20" s="189" t="s">
        <v>28</v>
      </c>
      <c r="B20" s="228" t="n">
        <v>2.0</v>
      </c>
      <c r="C20" s="229" t="n">
        <v>0.0</v>
      </c>
      <c r="D20" s="223" t="n">
        <v>0.0</v>
      </c>
      <c r="E20" s="230" t="n">
        <v>0.0</v>
      </c>
      <c r="F20" s="231" t="n">
        <v>0.0</v>
      </c>
      <c r="G20" s="226" t="n">
        <v>0.0</v>
      </c>
      <c r="H20" s="227" t="n">
        <v>0.0</v>
      </c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</row>
    <row r="21" customHeight="true" ht="19.5">
      <c r="A21" s="189" t="s">
        <v>29</v>
      </c>
      <c r="B21" s="232" t="n">
        <v>0.0</v>
      </c>
      <c r="C21" s="233" t="n">
        <v>0.0</v>
      </c>
      <c r="D21" s="223" t="n">
        <v>0.0</v>
      </c>
      <c r="E21" s="234" t="n">
        <v>0.0</v>
      </c>
      <c r="F21" s="235" t="n">
        <v>0.0</v>
      </c>
      <c r="G21" s="226" t="n">
        <v>0.0</v>
      </c>
      <c r="H21" s="227" t="n">
        <v>0.0</v>
      </c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</row>
    <row r="22" customHeight="true" ht="19.5">
      <c r="A22" s="189" t="s">
        <v>31</v>
      </c>
      <c r="B22" s="236" t="n">
        <v>0.0</v>
      </c>
      <c r="C22" s="226" t="n">
        <v>0.0</v>
      </c>
      <c r="D22" s="223" t="n">
        <v>0.0</v>
      </c>
      <c r="E22" s="237" t="n">
        <v>0.0</v>
      </c>
      <c r="F22" s="226" t="n">
        <v>0.0</v>
      </c>
      <c r="G22" s="226" t="n">
        <v>0.0</v>
      </c>
      <c r="H22" s="227" t="n">
        <v>0.0</v>
      </c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</row>
    <row r="23" customHeight="true" ht="19.5">
      <c r="A23" s="189" t="s">
        <v>32</v>
      </c>
      <c r="B23" s="238" t="n">
        <v>2.0</v>
      </c>
      <c r="C23" s="226" t="n">
        <v>0.0</v>
      </c>
      <c r="D23" s="223" t="n">
        <v>0.0</v>
      </c>
      <c r="E23" s="239" t="n">
        <v>0.0</v>
      </c>
      <c r="F23" s="226" t="n">
        <v>0.0</v>
      </c>
      <c r="G23" s="226" t="n">
        <v>0.0</v>
      </c>
      <c r="H23" s="227" t="n">
        <v>0.0</v>
      </c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</row>
    <row r="24" customHeight="true" ht="19.5">
      <c r="A24" s="189" t="s">
        <v>33</v>
      </c>
      <c r="B24" s="240" t="n">
        <v>0.0</v>
      </c>
      <c r="C24" s="226" t="n">
        <v>0.0</v>
      </c>
      <c r="D24" s="223" t="n">
        <v>0.0</v>
      </c>
      <c r="E24" s="241" t="n">
        <v>0.0</v>
      </c>
      <c r="F24" s="226" t="n">
        <v>0.0</v>
      </c>
      <c r="G24" s="226" t="n">
        <v>0.0</v>
      </c>
      <c r="H24" s="227" t="n">
        <v>0.0</v>
      </c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</row>
    <row r="25" customHeight="true" ht="19.5">
      <c r="A25" s="189" t="s">
        <v>34</v>
      </c>
      <c r="B25" s="242" t="n">
        <v>0.0</v>
      </c>
      <c r="C25" s="226" t="n">
        <v>0.0</v>
      </c>
      <c r="D25" s="223" t="n">
        <v>0.0</v>
      </c>
      <c r="E25" s="243" t="n">
        <v>0.0</v>
      </c>
      <c r="F25" s="226" t="n">
        <v>0.0</v>
      </c>
      <c r="G25" s="226" t="n">
        <v>0.0</v>
      </c>
      <c r="H25" s="227" t="n">
        <v>0.0</v>
      </c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</row>
    <row r="26" customHeight="true" ht="19.5">
      <c r="A26" s="189" t="s">
        <v>35</v>
      </c>
      <c r="B26" s="244" t="n">
        <v>0.0</v>
      </c>
      <c r="C26" s="226" t="n">
        <v>0.0</v>
      </c>
      <c r="D26" s="223" t="n">
        <v>0.0</v>
      </c>
      <c r="E26" s="245" t="n">
        <v>0.0</v>
      </c>
      <c r="F26" s="226" t="n">
        <v>0.0</v>
      </c>
      <c r="G26" s="226" t="n">
        <v>0.0</v>
      </c>
      <c r="H26" s="227" t="n">
        <v>0.0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</row>
    <row r="27" customHeight="true" ht="19.5">
      <c r="A27" s="204" t="s">
        <v>36</v>
      </c>
      <c r="B27" s="246" t="n">
        <v>0.0</v>
      </c>
      <c r="C27" s="247" t="n">
        <v>0.0</v>
      </c>
      <c r="D27" s="248" t="n">
        <v>0.0</v>
      </c>
      <c r="E27" s="249" t="n">
        <v>0.0</v>
      </c>
      <c r="F27" s="247" t="n">
        <v>0.0</v>
      </c>
      <c r="G27" s="247" t="n">
        <v>0.0</v>
      </c>
      <c r="H27" s="250" t="n">
        <v>0.0</v>
      </c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</row>
    <row r="28" customHeight="true" ht="19.5">
      <c r="A28" s="251" t="s">
        <v>63</v>
      </c>
      <c r="B28" s="213">
        <f>SUM(B18:B27)</f>
      </c>
      <c r="C28" s="213">
        <f>SUM(C18:C27)</f>
      </c>
      <c r="D28" s="213">
        <f>SUM(D18:D27)</f>
      </c>
      <c r="E28" s="213">
        <f>SUM(E18:E27)</f>
      </c>
      <c r="F28" s="213">
        <f>SUM(F18:F27)</f>
      </c>
      <c r="G28" s="213">
        <f>SUM(G18:G27)</f>
      </c>
      <c r="H28" s="213">
        <f>SUM(H18:H27)</f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</row>
    <row r="29" customHeight="true" ht="19.5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</row>
    <row r="30" customHeight="true" ht="19.5">
      <c r="A30" s="168" t="s">
        <v>67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</row>
    <row r="31" customHeight="true" ht="19.5">
      <c r="A31" s="252"/>
      <c r="B31" s="253"/>
      <c r="C31" s="254"/>
      <c r="D31" s="255"/>
      <c r="E31" s="256"/>
      <c r="F31" s="257"/>
      <c r="G31" s="258"/>
      <c r="H31" s="259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</row>
    <row r="32" customHeight="true" ht="19.5">
      <c r="A32" s="260"/>
      <c r="B32" s="261"/>
      <c r="C32" s="262"/>
      <c r="D32" s="263"/>
      <c r="E32" s="264"/>
      <c r="F32" s="265"/>
      <c r="G32" s="266"/>
      <c r="H32" s="267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</row>
    <row r="33" customHeight="true" ht="19.5">
      <c r="A33" s="268"/>
      <c r="B33" s="269"/>
      <c r="C33" s="270"/>
      <c r="D33" s="271"/>
      <c r="E33" s="272"/>
      <c r="F33" s="273"/>
      <c r="G33" s="274"/>
      <c r="H33" s="275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</row>
    <row r="34" customHeight="true" ht="19.5">
      <c r="A34" s="276"/>
      <c r="B34" s="277"/>
      <c r="C34" s="278"/>
      <c r="D34" s="279"/>
      <c r="E34" s="280"/>
      <c r="F34" s="281"/>
      <c r="G34" s="282"/>
      <c r="H34" s="283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</row>
    <row r="35" customHeight="true" ht="19.5">
      <c r="A35" s="284"/>
      <c r="B35" s="285"/>
      <c r="C35" s="286"/>
      <c r="D35" s="287"/>
      <c r="E35" s="288"/>
      <c r="F35" s="289"/>
      <c r="G35" s="290"/>
      <c r="H35" s="291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</row>
    <row r="36" customHeight="true" ht="19.5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</row>
    <row r="37" customHeight="true" ht="19.5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</row>
    <row r="38" customHeight="true" ht="19.5">
      <c r="A38" s="292" t="s">
        <v>68</v>
      </c>
      <c r="B38" s="293"/>
      <c r="C38" s="293"/>
      <c r="D38" s="293"/>
      <c r="E38" s="293"/>
      <c r="F38" s="293"/>
      <c r="G38" s="293"/>
      <c r="H38" s="294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</row>
    <row r="39" customHeight="true" ht="30.0">
      <c r="A39" s="295" t="s">
        <v>55</v>
      </c>
      <c r="B39" s="180" t="s">
        <v>56</v>
      </c>
      <c r="C39" s="180"/>
      <c r="D39" s="180"/>
      <c r="E39" s="180" t="s">
        <v>57</v>
      </c>
      <c r="F39" s="180"/>
      <c r="G39" s="180"/>
      <c r="H39" s="296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</row>
    <row r="40" customHeight="true" ht="39.75">
      <c r="A40" s="295"/>
      <c r="B40" s="180" t="s">
        <v>58</v>
      </c>
      <c r="C40" s="180" t="s">
        <v>65</v>
      </c>
      <c r="D40" s="180" t="s">
        <v>60</v>
      </c>
      <c r="E40" s="180" t="s">
        <v>58</v>
      </c>
      <c r="F40" s="180" t="s">
        <v>66</v>
      </c>
      <c r="G40" s="180" t="s">
        <v>60</v>
      </c>
      <c r="H40" s="296" t="s">
        <v>62</v>
      </c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</row>
    <row r="41" customHeight="true" ht="19.5">
      <c r="A41" s="297" t="s">
        <v>26</v>
      </c>
      <c r="B41" s="298">
        <f>B9+B18</f>
      </c>
      <c r="C41" s="299">
        <f>C9+C18</f>
      </c>
      <c r="D41" s="300">
        <f>D9+D18</f>
      </c>
      <c r="E41" s="298">
        <f>E9+E18</f>
      </c>
      <c r="F41" s="299">
        <f>F9+F18</f>
      </c>
      <c r="G41" s="299">
        <f>G9+G18</f>
      </c>
      <c r="H41" s="301">
        <f>H9</f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</row>
    <row r="42" customHeight="true" ht="19.5">
      <c r="A42" s="302" t="s">
        <v>27</v>
      </c>
      <c r="B42" s="303">
        <f>B10+B19</f>
      </c>
      <c r="C42" s="304">
        <f>C10+C19</f>
      </c>
      <c r="D42" s="305">
        <f>D10+D19</f>
      </c>
      <c r="E42" s="303">
        <f>E10+E19</f>
      </c>
      <c r="F42" s="304">
        <f>F10+F19</f>
      </c>
      <c r="G42" s="304">
        <f>G10+G19</f>
      </c>
      <c r="H42" s="306">
        <f>H10</f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</row>
    <row r="43" customHeight="true" ht="19.5">
      <c r="A43" s="302" t="s">
        <v>28</v>
      </c>
      <c r="B43" s="303">
        <f>B11+B20</f>
      </c>
      <c r="C43" s="304">
        <f>C11+C20</f>
      </c>
      <c r="D43" s="305">
        <f>D11+D20</f>
      </c>
      <c r="E43" s="303">
        <f>E11+E20</f>
      </c>
      <c r="F43" s="304">
        <f>F11+F20</f>
      </c>
      <c r="G43" s="304">
        <f>G11+G20</f>
      </c>
      <c r="H43" s="306">
        <f>H11</f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</row>
    <row r="44" customHeight="true" ht="19.5">
      <c r="A44" s="302" t="s">
        <v>29</v>
      </c>
      <c r="B44" s="303">
        <f>B12+B21</f>
      </c>
      <c r="C44" s="304">
        <f>C12+C21</f>
      </c>
      <c r="D44" s="305">
        <f>D12+D21</f>
      </c>
      <c r="E44" s="303">
        <f>E12+E21</f>
      </c>
      <c r="F44" s="304">
        <f>F12+F21</f>
      </c>
      <c r="G44" s="304">
        <f>G12+G21</f>
      </c>
      <c r="H44" s="306">
        <f>H12</f>
      </c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</row>
    <row r="45" customHeight="true" ht="19.5">
      <c r="A45" s="302" t="s">
        <v>31</v>
      </c>
      <c r="B45" s="303">
        <f>B22</f>
      </c>
      <c r="C45" s="226">
        <f>C22</f>
      </c>
      <c r="D45" s="223">
        <f>D22</f>
      </c>
      <c r="E45" s="303">
        <f>E22</f>
      </c>
      <c r="F45" s="226">
        <f>F22</f>
      </c>
      <c r="G45" s="226">
        <f>G22</f>
      </c>
      <c r="H45" s="307">
        <f>H22</f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</row>
    <row r="46" customHeight="true" ht="19.5">
      <c r="A46" s="302" t="s">
        <v>32</v>
      </c>
      <c r="B46" s="303">
        <f>B23</f>
      </c>
      <c r="C46" s="226">
        <f>C23</f>
      </c>
      <c r="D46" s="223">
        <f>D23</f>
      </c>
      <c r="E46" s="303">
        <f>E23</f>
      </c>
      <c r="F46" s="226">
        <f>F23</f>
      </c>
      <c r="G46" s="226">
        <f>G23</f>
      </c>
      <c r="H46" s="307">
        <f>H23</f>
      </c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</row>
    <row r="47" customHeight="true" ht="19.5">
      <c r="A47" s="302" t="s">
        <v>33</v>
      </c>
      <c r="B47" s="303">
        <f>B24</f>
      </c>
      <c r="C47" s="226">
        <f>C24</f>
      </c>
      <c r="D47" s="223">
        <f>D24</f>
      </c>
      <c r="E47" s="303">
        <f>E24</f>
      </c>
      <c r="F47" s="226">
        <f>F24</f>
      </c>
      <c r="G47" s="226">
        <f>G24</f>
      </c>
      <c r="H47" s="307">
        <f>H24</f>
      </c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</row>
    <row r="48" customHeight="true" ht="19.5">
      <c r="A48" s="302" t="s">
        <v>34</v>
      </c>
      <c r="B48" s="303">
        <f>B25</f>
      </c>
      <c r="C48" s="226">
        <f>C25</f>
      </c>
      <c r="D48" s="223">
        <f>D25</f>
      </c>
      <c r="E48" s="303">
        <f>E25</f>
      </c>
      <c r="F48" s="226">
        <f>F25</f>
      </c>
      <c r="G48" s="226">
        <f>G25</f>
      </c>
      <c r="H48" s="307">
        <f>H25</f>
      </c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</row>
    <row r="49" customHeight="true" ht="19.5">
      <c r="A49" s="302" t="s">
        <v>35</v>
      </c>
      <c r="B49" s="303">
        <f>B26</f>
      </c>
      <c r="C49" s="226">
        <f>C26</f>
      </c>
      <c r="D49" s="223">
        <f>D26</f>
      </c>
      <c r="E49" s="303">
        <f>E26</f>
      </c>
      <c r="F49" s="226">
        <f>F26</f>
      </c>
      <c r="G49" s="226">
        <f>G26</f>
      </c>
      <c r="H49" s="307">
        <f>H26</f>
      </c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</row>
    <row r="50" customHeight="true" ht="19.5">
      <c r="A50" s="308" t="s">
        <v>36</v>
      </c>
      <c r="B50" s="309">
        <f>B27</f>
      </c>
      <c r="C50" s="310">
        <f>C27</f>
      </c>
      <c r="D50" s="311">
        <f>D27</f>
      </c>
      <c r="E50" s="309">
        <f>E27</f>
      </c>
      <c r="F50" s="310">
        <f>F27</f>
      </c>
      <c r="G50" s="310">
        <f>G27</f>
      </c>
      <c r="H50" s="312">
        <f>H27</f>
      </c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</row>
    <row r="51" customHeight="true" ht="19.5">
      <c r="A51" s="313" t="s">
        <v>63</v>
      </c>
      <c r="B51" s="314">
        <f>SUM(B41:B50)</f>
      </c>
      <c r="C51" s="314">
        <f>SUM(C41:C50)</f>
      </c>
      <c r="D51" s="314">
        <f>SUM(D41:D50)</f>
      </c>
      <c r="E51" s="314">
        <f>SUM(E41:E50)</f>
      </c>
      <c r="F51" s="314">
        <f>SUM(F41:F50)</f>
      </c>
      <c r="G51" s="314">
        <f>SUM(G41:G50)</f>
      </c>
      <c r="H51" s="315">
        <f>SUM(H41:H50)</f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</row>
  </sheetData>
  <mergeCells>
    <mergeCell ref="A31:H35"/>
    <mergeCell ref="A1:H1"/>
    <mergeCell ref="A39:A40"/>
    <mergeCell ref="B39:D39"/>
    <mergeCell ref="E39:H39"/>
    <mergeCell ref="A7:A8"/>
    <mergeCell ref="B7:D7"/>
    <mergeCell ref="E7:H7"/>
    <mergeCell ref="A16:A17"/>
    <mergeCell ref="B16:D16"/>
    <mergeCell ref="E16:H16"/>
    <mergeCell ref="C3:D3"/>
    <mergeCell ref="C4:D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true"/>
    <col min="16" max="16" style="0" customWidth="true" width="15.71484375" hidden="true"/>
    <col min="17" max="17" style="0" customWidth="true" width="15.71484375" hidden="true"/>
    <col min="18" max="18" style="0" customWidth="true" width="15.71484375" hidden="true"/>
    <col min="19" max="19" style="0" customWidth="true" width="15.71484375" hidden="true"/>
    <col min="20" max="20" style="0" customWidth="true" width="15.71484375" hidden="true"/>
    <col min="21" max="21" style="0" customWidth="true" width="15.71484375" hidden="true"/>
    <col min="22" max="22" style="0" customWidth="true" width="15.71484375" hidden="tru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false"/>
    <col min="48" max="48" style="0" customWidth="true" width="15.71484375" hidden="false"/>
    <col min="49" max="49" style="0" customWidth="true" width="15.71484375" hidden="false"/>
    <col min="50" max="50" style="0" customWidth="true" width="15.71484375" hidden="false"/>
    <col min="51" max="51" style="0" customWidth="true" width="15.71484375" hidden="false"/>
    <col min="52" max="52" style="0" customWidth="true" width="15.71484375" hidden="false"/>
    <col min="53" max="53" style="0" customWidth="true" width="15.71484375" hidden="false"/>
    <col min="54" max="54" style="0" customWidth="true" width="15.71484375" hidden="fals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316" t="s">
        <v>69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</row>
    <row r="2" customHeight="true" ht="39.75">
      <c r="A2" s="317" t="s">
        <v>70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7"/>
      <c r="BC2" s="317"/>
      <c r="BD2" s="317"/>
      <c r="BE2" s="317"/>
      <c r="BF2" s="317"/>
    </row>
    <row r="3" customHeight="true" ht="24.75">
      <c r="A3" s="318"/>
      <c r="B3" s="319" t="s">
        <v>2</v>
      </c>
      <c r="C3" s="320" t="s">
        <v>3</v>
      </c>
      <c r="D3" s="321" t="n">
        <v>2024.0</v>
      </c>
      <c r="E3" s="322"/>
      <c r="F3" s="318"/>
      <c r="G3" s="318"/>
      <c r="H3" s="323"/>
      <c r="I3" s="323"/>
      <c r="J3" s="323"/>
      <c r="K3" s="318"/>
      <c r="L3" s="323"/>
      <c r="M3" s="323"/>
      <c r="N3" s="323"/>
      <c r="O3" s="318"/>
      <c r="P3" s="323"/>
      <c r="Q3" s="323"/>
      <c r="R3" s="323"/>
      <c r="S3" s="318"/>
      <c r="T3" s="323"/>
      <c r="U3" s="323"/>
      <c r="V3" s="323"/>
      <c r="W3" s="318"/>
      <c r="X3" s="323"/>
      <c r="Y3" s="323"/>
      <c r="Z3" s="323"/>
      <c r="AA3" s="318"/>
      <c r="AB3" s="323"/>
      <c r="AC3" s="323"/>
      <c r="AD3" s="323"/>
      <c r="AE3" s="318"/>
      <c r="AF3" s="323"/>
      <c r="AG3" s="323"/>
      <c r="AH3" s="323"/>
      <c r="AI3" s="318"/>
      <c r="AJ3" s="323"/>
      <c r="AK3" s="323"/>
      <c r="AL3" s="323"/>
      <c r="AM3" s="318"/>
      <c r="AN3" s="323"/>
      <c r="AO3" s="323"/>
      <c r="AP3" s="323"/>
      <c r="AQ3" s="318"/>
      <c r="AR3" s="323"/>
      <c r="AS3" s="323"/>
      <c r="AT3" s="323"/>
      <c r="AU3" s="318"/>
      <c r="AV3" s="323"/>
      <c r="AW3" s="323"/>
      <c r="AX3" s="323"/>
      <c r="AY3" s="318"/>
      <c r="AZ3" s="323"/>
      <c r="BA3" s="323"/>
      <c r="BB3" s="323"/>
      <c r="BC3" s="323"/>
      <c r="BD3" s="323"/>
      <c r="BE3" s="323"/>
      <c r="BF3" s="318"/>
    </row>
    <row r="4" customHeight="true" ht="24.75">
      <c r="A4" s="318"/>
      <c r="B4" s="324" t="s">
        <v>4</v>
      </c>
      <c r="C4" s="325" t="n">
        <v>14126.0</v>
      </c>
      <c r="D4" s="326" t="s">
        <v>5</v>
      </c>
      <c r="E4" s="327"/>
      <c r="F4" s="318"/>
      <c r="G4" s="318"/>
      <c r="H4" s="328"/>
      <c r="I4" s="328"/>
      <c r="J4" s="328"/>
      <c r="K4" s="318"/>
      <c r="L4" s="328"/>
      <c r="M4" s="328"/>
      <c r="N4" s="328"/>
      <c r="O4" s="318"/>
      <c r="P4" s="328"/>
      <c r="Q4" s="328"/>
      <c r="R4" s="328"/>
      <c r="S4" s="318"/>
      <c r="T4" s="328"/>
      <c r="U4" s="328"/>
      <c r="V4" s="328"/>
      <c r="W4" s="318"/>
      <c r="X4" s="328"/>
      <c r="Y4" s="328"/>
      <c r="Z4" s="328"/>
      <c r="AA4" s="318"/>
      <c r="AB4" s="328"/>
      <c r="AC4" s="328"/>
      <c r="AD4" s="328"/>
      <c r="AE4" s="318"/>
      <c r="AF4" s="328"/>
      <c r="AG4" s="328"/>
      <c r="AH4" s="328"/>
      <c r="AI4" s="318"/>
      <c r="AJ4" s="328"/>
      <c r="AK4" s="328"/>
      <c r="AL4" s="328"/>
      <c r="AM4" s="318"/>
      <c r="AN4" s="328"/>
      <c r="AO4" s="328"/>
      <c r="AP4" s="328"/>
      <c r="AQ4" s="318"/>
      <c r="AR4" s="328"/>
      <c r="AS4" s="328"/>
      <c r="AT4" s="328"/>
      <c r="AU4" s="318"/>
      <c r="AV4" s="328"/>
      <c r="AW4" s="328"/>
      <c r="AX4" s="328"/>
      <c r="AY4" s="318"/>
      <c r="AZ4" s="328"/>
      <c r="BA4" s="328"/>
      <c r="BB4" s="328"/>
      <c r="BC4" s="328"/>
      <c r="BD4" s="323"/>
      <c r="BE4" s="323"/>
      <c r="BF4" s="318"/>
    </row>
    <row r="5" customHeight="true" ht="19.5">
      <c r="A5" s="329"/>
      <c r="B5" s="329"/>
      <c r="C5" s="330"/>
      <c r="D5" s="331"/>
      <c r="E5" s="331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3"/>
      <c r="BD5" s="323"/>
      <c r="BE5" s="323"/>
      <c r="BF5" s="323"/>
    </row>
    <row r="6" customHeight="true" ht="19.5">
      <c r="A6" s="332" t="s">
        <v>71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</row>
    <row r="7" customHeight="true" ht="39.75">
      <c r="A7" s="333" t="s">
        <v>72</v>
      </c>
      <c r="B7" s="334"/>
      <c r="C7" s="335" t="s">
        <v>73</v>
      </c>
      <c r="D7" s="336"/>
      <c r="E7" s="336"/>
      <c r="F7" s="337"/>
      <c r="G7" s="338" t="s">
        <v>10</v>
      </c>
      <c r="H7" s="339"/>
      <c r="I7" s="339"/>
      <c r="J7" s="340"/>
      <c r="K7" s="338" t="s">
        <v>11</v>
      </c>
      <c r="L7" s="339"/>
      <c r="M7" s="339"/>
      <c r="N7" s="340"/>
      <c r="O7" s="338" t="s">
        <v>12</v>
      </c>
      <c r="P7" s="339"/>
      <c r="Q7" s="339"/>
      <c r="R7" s="340"/>
      <c r="S7" s="338" t="s">
        <v>13</v>
      </c>
      <c r="T7" s="339"/>
      <c r="U7" s="339"/>
      <c r="V7" s="340"/>
      <c r="W7" s="338" t="s">
        <v>14</v>
      </c>
      <c r="X7" s="339"/>
      <c r="Y7" s="339"/>
      <c r="Z7" s="340"/>
      <c r="AA7" s="338" t="s">
        <v>15</v>
      </c>
      <c r="AB7" s="339"/>
      <c r="AC7" s="339"/>
      <c r="AD7" s="340"/>
      <c r="AE7" s="338" t="s">
        <v>16</v>
      </c>
      <c r="AF7" s="339"/>
      <c r="AG7" s="339"/>
      <c r="AH7" s="340"/>
      <c r="AI7" s="338" t="s">
        <v>17</v>
      </c>
      <c r="AJ7" s="339"/>
      <c r="AK7" s="339"/>
      <c r="AL7" s="340"/>
      <c r="AM7" s="338" t="s">
        <v>18</v>
      </c>
      <c r="AN7" s="339"/>
      <c r="AO7" s="339"/>
      <c r="AP7" s="340"/>
      <c r="AQ7" s="338" t="s">
        <v>19</v>
      </c>
      <c r="AR7" s="339"/>
      <c r="AS7" s="339"/>
      <c r="AT7" s="340"/>
      <c r="AU7" s="338" t="s">
        <v>20</v>
      </c>
      <c r="AV7" s="339"/>
      <c r="AW7" s="339"/>
      <c r="AX7" s="340"/>
      <c r="AY7" s="338" t="s">
        <v>3</v>
      </c>
      <c r="AZ7" s="339"/>
      <c r="BA7" s="339"/>
      <c r="BB7" s="340"/>
      <c r="BC7" s="341" t="s">
        <v>74</v>
      </c>
      <c r="BD7" s="341"/>
      <c r="BE7" s="341"/>
      <c r="BF7" s="342"/>
    </row>
    <row r="8" customHeight="true" ht="39.75">
      <c r="A8" s="343"/>
      <c r="B8" s="344"/>
      <c r="C8" s="345" t="s">
        <v>75</v>
      </c>
      <c r="D8" s="345" t="s">
        <v>76</v>
      </c>
      <c r="E8" s="345"/>
      <c r="F8" s="346" t="s">
        <v>77</v>
      </c>
      <c r="G8" s="347" t="s">
        <v>78</v>
      </c>
      <c r="H8" s="345" t="s">
        <v>79</v>
      </c>
      <c r="I8" s="345"/>
      <c r="J8" s="348" t="s">
        <v>80</v>
      </c>
      <c r="K8" s="347" t="s">
        <v>78</v>
      </c>
      <c r="L8" s="345" t="s">
        <v>79</v>
      </c>
      <c r="M8" s="345"/>
      <c r="N8" s="348" t="s">
        <v>80</v>
      </c>
      <c r="O8" s="347" t="s">
        <v>78</v>
      </c>
      <c r="P8" s="345" t="s">
        <v>79</v>
      </c>
      <c r="Q8" s="345"/>
      <c r="R8" s="348" t="s">
        <v>80</v>
      </c>
      <c r="S8" s="347" t="s">
        <v>78</v>
      </c>
      <c r="T8" s="345" t="s">
        <v>79</v>
      </c>
      <c r="U8" s="345"/>
      <c r="V8" s="348" t="s">
        <v>80</v>
      </c>
      <c r="W8" s="347" t="s">
        <v>78</v>
      </c>
      <c r="X8" s="345" t="s">
        <v>79</v>
      </c>
      <c r="Y8" s="345"/>
      <c r="Z8" s="348" t="s">
        <v>80</v>
      </c>
      <c r="AA8" s="347" t="s">
        <v>78</v>
      </c>
      <c r="AB8" s="345" t="s">
        <v>79</v>
      </c>
      <c r="AC8" s="345"/>
      <c r="AD8" s="348" t="s">
        <v>80</v>
      </c>
      <c r="AE8" s="347" t="s">
        <v>78</v>
      </c>
      <c r="AF8" s="345" t="s">
        <v>79</v>
      </c>
      <c r="AG8" s="345"/>
      <c r="AH8" s="348" t="s">
        <v>80</v>
      </c>
      <c r="AI8" s="347" t="s">
        <v>78</v>
      </c>
      <c r="AJ8" s="345" t="s">
        <v>79</v>
      </c>
      <c r="AK8" s="345"/>
      <c r="AL8" s="348" t="s">
        <v>80</v>
      </c>
      <c r="AM8" s="347" t="s">
        <v>78</v>
      </c>
      <c r="AN8" s="345" t="s">
        <v>79</v>
      </c>
      <c r="AO8" s="345"/>
      <c r="AP8" s="348" t="s">
        <v>80</v>
      </c>
      <c r="AQ8" s="347" t="s">
        <v>78</v>
      </c>
      <c r="AR8" s="345" t="s">
        <v>79</v>
      </c>
      <c r="AS8" s="345"/>
      <c r="AT8" s="348" t="s">
        <v>80</v>
      </c>
      <c r="AU8" s="347" t="s">
        <v>78</v>
      </c>
      <c r="AV8" s="345" t="s">
        <v>79</v>
      </c>
      <c r="AW8" s="345"/>
      <c r="AX8" s="348" t="s">
        <v>80</v>
      </c>
      <c r="AY8" s="347" t="s">
        <v>78</v>
      </c>
      <c r="AZ8" s="345" t="s">
        <v>79</v>
      </c>
      <c r="BA8" s="345"/>
      <c r="BB8" s="348" t="s">
        <v>80</v>
      </c>
      <c r="BC8" s="349" t="s">
        <v>75</v>
      </c>
      <c r="BD8" s="345" t="s">
        <v>81</v>
      </c>
      <c r="BE8" s="345"/>
      <c r="BF8" s="350" t="s">
        <v>82</v>
      </c>
    </row>
    <row r="9" customHeight="true" ht="39.75">
      <c r="A9" s="351"/>
      <c r="B9" s="344"/>
      <c r="C9" s="345"/>
      <c r="D9" s="346" t="s">
        <v>83</v>
      </c>
      <c r="E9" s="346" t="s">
        <v>84</v>
      </c>
      <c r="F9" s="346"/>
      <c r="G9" s="352"/>
      <c r="H9" s="346" t="s">
        <v>85</v>
      </c>
      <c r="I9" s="346" t="s">
        <v>86</v>
      </c>
      <c r="J9" s="353"/>
      <c r="K9" s="352"/>
      <c r="L9" s="346" t="s">
        <v>85</v>
      </c>
      <c r="M9" s="346" t="s">
        <v>86</v>
      </c>
      <c r="N9" s="353"/>
      <c r="O9" s="352"/>
      <c r="P9" s="346" t="s">
        <v>85</v>
      </c>
      <c r="Q9" s="346" t="s">
        <v>86</v>
      </c>
      <c r="R9" s="353"/>
      <c r="S9" s="352"/>
      <c r="T9" s="346" t="s">
        <v>85</v>
      </c>
      <c r="U9" s="346" t="s">
        <v>86</v>
      </c>
      <c r="V9" s="353"/>
      <c r="W9" s="352"/>
      <c r="X9" s="346" t="s">
        <v>85</v>
      </c>
      <c r="Y9" s="346" t="s">
        <v>86</v>
      </c>
      <c r="Z9" s="353"/>
      <c r="AA9" s="352"/>
      <c r="AB9" s="346" t="s">
        <v>85</v>
      </c>
      <c r="AC9" s="346" t="s">
        <v>86</v>
      </c>
      <c r="AD9" s="353"/>
      <c r="AE9" s="352"/>
      <c r="AF9" s="346" t="s">
        <v>85</v>
      </c>
      <c r="AG9" s="346" t="s">
        <v>86</v>
      </c>
      <c r="AH9" s="353"/>
      <c r="AI9" s="352"/>
      <c r="AJ9" s="346" t="s">
        <v>85</v>
      </c>
      <c r="AK9" s="346" t="s">
        <v>86</v>
      </c>
      <c r="AL9" s="353"/>
      <c r="AM9" s="352"/>
      <c r="AN9" s="346" t="s">
        <v>85</v>
      </c>
      <c r="AO9" s="346" t="s">
        <v>86</v>
      </c>
      <c r="AP9" s="353"/>
      <c r="AQ9" s="352"/>
      <c r="AR9" s="346" t="s">
        <v>85</v>
      </c>
      <c r="AS9" s="346" t="s">
        <v>86</v>
      </c>
      <c r="AT9" s="353"/>
      <c r="AU9" s="352"/>
      <c r="AV9" s="346" t="s">
        <v>85</v>
      </c>
      <c r="AW9" s="346" t="s">
        <v>86</v>
      </c>
      <c r="AX9" s="353"/>
      <c r="AY9" s="352"/>
      <c r="AZ9" s="346" t="s">
        <v>85</v>
      </c>
      <c r="BA9" s="346" t="s">
        <v>86</v>
      </c>
      <c r="BB9" s="353"/>
      <c r="BC9" s="349"/>
      <c r="BD9" s="354" t="s">
        <v>87</v>
      </c>
      <c r="BE9" s="354" t="s">
        <v>88</v>
      </c>
      <c r="BF9" s="355"/>
    </row>
    <row r="10" customHeight="true" ht="39.75">
      <c r="A10" s="356" t="s">
        <v>89</v>
      </c>
      <c r="B10" s="357"/>
      <c r="C10" s="358"/>
      <c r="D10" s="358"/>
      <c r="E10" s="358"/>
      <c r="F10" s="358"/>
      <c r="G10" s="358"/>
      <c r="H10" s="359"/>
      <c r="I10" s="359"/>
      <c r="J10" s="359"/>
      <c r="K10" s="358"/>
      <c r="L10" s="359"/>
      <c r="M10" s="359"/>
      <c r="N10" s="359"/>
      <c r="O10" s="358"/>
      <c r="P10" s="359"/>
      <c r="Q10" s="359"/>
      <c r="R10" s="359"/>
      <c r="S10" s="358"/>
      <c r="T10" s="359"/>
      <c r="U10" s="359"/>
      <c r="V10" s="359"/>
      <c r="W10" s="358"/>
      <c r="X10" s="359"/>
      <c r="Y10" s="359"/>
      <c r="Z10" s="359"/>
      <c r="AA10" s="358"/>
      <c r="AB10" s="359"/>
      <c r="AC10" s="359"/>
      <c r="AD10" s="359"/>
      <c r="AE10" s="358"/>
      <c r="AF10" s="359"/>
      <c r="AG10" s="359"/>
      <c r="AH10" s="359"/>
      <c r="AI10" s="358"/>
      <c r="AJ10" s="359"/>
      <c r="AK10" s="359"/>
      <c r="AL10" s="359"/>
      <c r="AM10" s="358"/>
      <c r="AN10" s="359"/>
      <c r="AO10" s="359"/>
      <c r="AP10" s="359"/>
      <c r="AQ10" s="358"/>
      <c r="AR10" s="359"/>
      <c r="AS10" s="359"/>
      <c r="AT10" s="359"/>
      <c r="AU10" s="358"/>
      <c r="AV10" s="359"/>
      <c r="AW10" s="359"/>
      <c r="AX10" s="359"/>
      <c r="AY10" s="358"/>
      <c r="AZ10" s="359"/>
      <c r="BA10" s="359"/>
      <c r="BB10" s="359"/>
      <c r="BC10" s="359"/>
      <c r="BD10" s="359"/>
      <c r="BE10" s="359"/>
      <c r="BF10" s="360"/>
    </row>
    <row r="11" customHeight="true" ht="49.5">
      <c r="A11" s="361" t="s">
        <v>90</v>
      </c>
      <c r="B11" s="362"/>
      <c r="C11" s="363">
        <f>DB_MOV_ZE_POSTOS_AT!$C$9</f>
      </c>
      <c r="D11" s="363">
        <f>DB_MOV_ZE_POSTOS_AT!$D$9</f>
      </c>
      <c r="E11" s="363">
        <f>DB_MOV_ZE_POSTOS_AT!$E$9</f>
      </c>
      <c r="F11" s="364">
        <f>C11+D11-E11</f>
      </c>
      <c r="G11" s="363">
        <f>F11</f>
      </c>
      <c r="H11" s="363" t="n">
        <v>0.0</v>
      </c>
      <c r="I11" s="363" t="n">
        <v>0.0</v>
      </c>
      <c r="J11" s="365">
        <f>G11+H11-I11</f>
      </c>
      <c r="K11" s="363">
        <f>J11</f>
      </c>
      <c r="L11" s="363" t="n">
        <v>0.0</v>
      </c>
      <c r="M11" s="363" t="n">
        <v>0.0</v>
      </c>
      <c r="N11" s="365">
        <f>K11+L11-M11</f>
      </c>
      <c r="O11" s="363">
        <f>N11</f>
      </c>
      <c r="P11" s="363" t="n">
        <v>0.0</v>
      </c>
      <c r="Q11" s="363" t="n">
        <v>0.0</v>
      </c>
      <c r="R11" s="365">
        <f>O11+P11-Q11</f>
      </c>
      <c r="S11" s="363">
        <f>R11</f>
      </c>
      <c r="T11" s="363" t="n">
        <v>0.0</v>
      </c>
      <c r="U11" s="363" t="n">
        <v>0.0</v>
      </c>
      <c r="V11" s="365">
        <f>S11+T11-U11</f>
      </c>
      <c r="W11" s="363">
        <f>V11</f>
      </c>
      <c r="X11" s="363" t="n">
        <v>0.0</v>
      </c>
      <c r="Y11" s="363" t="n">
        <v>0.0</v>
      </c>
      <c r="Z11" s="365">
        <f>W11+X11-Y11</f>
      </c>
      <c r="AA11" s="363">
        <f>Z11</f>
      </c>
      <c r="AB11" s="363" t="n">
        <v>0.0</v>
      </c>
      <c r="AC11" s="363" t="n">
        <v>0.0</v>
      </c>
      <c r="AD11" s="365">
        <f>AA11+AB11-AC11</f>
      </c>
      <c r="AE11" s="363">
        <f>AD11</f>
      </c>
      <c r="AF11" s="363" t="n">
        <v>0.0</v>
      </c>
      <c r="AG11" s="363" t="n">
        <v>0.0</v>
      </c>
      <c r="AH11" s="365">
        <f>AE11+AF11-AG11</f>
      </c>
      <c r="AI11" s="363">
        <f>AH11</f>
      </c>
      <c r="AJ11" s="363" t="n">
        <v>0.0</v>
      </c>
      <c r="AK11" s="363" t="n">
        <v>0.0</v>
      </c>
      <c r="AL11" s="365">
        <f>AI11+AJ11-AK11</f>
      </c>
      <c r="AM11" s="363">
        <f>AL11</f>
      </c>
      <c r="AN11" s="363" t="n">
        <v>0.0</v>
      </c>
      <c r="AO11" s="363" t="n">
        <v>0.0</v>
      </c>
      <c r="AP11" s="365">
        <f>AM11+AN11-AO11</f>
      </c>
      <c r="AQ11" s="363">
        <f>AP11</f>
      </c>
      <c r="AR11" s="363" t="n">
        <v>0.0</v>
      </c>
      <c r="AS11" s="363" t="n">
        <v>0.0</v>
      </c>
      <c r="AT11" s="365">
        <f>AQ11+AR11-AS11</f>
      </c>
      <c r="AU11" s="363">
        <f>AT11</f>
      </c>
      <c r="AV11" s="363" t="n">
        <v>0.0</v>
      </c>
      <c r="AW11" s="363" t="n">
        <v>0.0</v>
      </c>
      <c r="AX11" s="365">
        <f>AU11+AV11-AW11</f>
      </c>
      <c r="AY11" s="363">
        <f>AX11</f>
      </c>
      <c r="AZ11" s="363" t="n">
        <v>0.0</v>
      </c>
      <c r="BA11" s="366" t="n">
        <v>0.0</v>
      </c>
      <c r="BB11" s="365">
        <f>AY11+AZ11-BA11</f>
      </c>
      <c r="BC11" s="367">
        <f>C11</f>
      </c>
      <c r="BD11" s="368">
        <f>D11+H11+L11+P11+T11+X11+AB11+AF11+AJ11+AN11+AR11+AV11+AZ11</f>
      </c>
      <c r="BE11" s="368">
        <f>E11+I11+M11+Q11+U11+Y11+AC11+AG11+AK11+AO11+AS11+AW11+BA11</f>
      </c>
      <c r="BF11" s="365">
        <f>BC11+BD11-BE11</f>
      </c>
    </row>
    <row r="12" customHeight="true" ht="49.5">
      <c r="A12" s="369" t="s">
        <v>91</v>
      </c>
      <c r="B12" s="370"/>
      <c r="C12" s="363">
        <f>DB_MOV_ZE_POSTOS_AT!$C$10</f>
      </c>
      <c r="D12" s="363">
        <f>DB_MOV_ZE_POSTOS_AT!$D$10</f>
      </c>
      <c r="E12" s="363">
        <f>DB_MOV_ZE_POSTOS_AT!$E$10</f>
      </c>
      <c r="F12" s="371">
        <f>C12+D12-E12</f>
      </c>
      <c r="G12" s="372">
        <f>F12</f>
      </c>
      <c r="H12" s="372" t="n">
        <v>0.0</v>
      </c>
      <c r="I12" s="372" t="n">
        <v>0.0</v>
      </c>
      <c r="J12" s="373">
        <f>G12+H12-I12</f>
      </c>
      <c r="K12" s="372">
        <f>J12</f>
      </c>
      <c r="L12" s="372" t="n">
        <v>0.0</v>
      </c>
      <c r="M12" s="372" t="n">
        <v>0.0</v>
      </c>
      <c r="N12" s="373">
        <f>K12+L12-M12</f>
      </c>
      <c r="O12" s="372">
        <f>N12</f>
      </c>
      <c r="P12" s="372" t="n">
        <v>0.0</v>
      </c>
      <c r="Q12" s="372" t="n">
        <v>0.0</v>
      </c>
      <c r="R12" s="373">
        <f>O12+P12-Q12</f>
      </c>
      <c r="S12" s="372">
        <f>R12</f>
      </c>
      <c r="T12" s="372" t="n">
        <v>0.0</v>
      </c>
      <c r="U12" s="372" t="n">
        <v>0.0</v>
      </c>
      <c r="V12" s="373">
        <f>S12+T12-U12</f>
      </c>
      <c r="W12" s="372">
        <f>V12</f>
      </c>
      <c r="X12" s="372" t="n">
        <v>0.0</v>
      </c>
      <c r="Y12" s="372" t="n">
        <v>0.0</v>
      </c>
      <c r="Z12" s="373">
        <f>W12+X12-Y12</f>
      </c>
      <c r="AA12" s="372">
        <f>Z12</f>
      </c>
      <c r="AB12" s="372" t="n">
        <v>0.0</v>
      </c>
      <c r="AC12" s="372" t="n">
        <v>0.0</v>
      </c>
      <c r="AD12" s="373">
        <f>AA12+AB12-AC12</f>
      </c>
      <c r="AE12" s="372">
        <f>AD12</f>
      </c>
      <c r="AF12" s="372" t="n">
        <v>0.0</v>
      </c>
      <c r="AG12" s="372" t="n">
        <v>0.0</v>
      </c>
      <c r="AH12" s="373">
        <f>AE12+AF12-AG12</f>
      </c>
      <c r="AI12" s="372">
        <f>AH12</f>
      </c>
      <c r="AJ12" s="372" t="n">
        <v>0.0</v>
      </c>
      <c r="AK12" s="372" t="n">
        <v>0.0</v>
      </c>
      <c r="AL12" s="373">
        <f>AI12+AJ12-AK12</f>
      </c>
      <c r="AM12" s="372">
        <f>AL12</f>
      </c>
      <c r="AN12" s="372" t="n">
        <v>0.0</v>
      </c>
      <c r="AO12" s="372" t="n">
        <v>0.0</v>
      </c>
      <c r="AP12" s="373">
        <f>AM12+AN12-AO12</f>
      </c>
      <c r="AQ12" s="372">
        <f>AP12</f>
      </c>
      <c r="AR12" s="372" t="n">
        <v>0.0</v>
      </c>
      <c r="AS12" s="372" t="n">
        <v>0.0</v>
      </c>
      <c r="AT12" s="373">
        <f>AQ12+AR12-AS12</f>
      </c>
      <c r="AU12" s="372">
        <f>AT12</f>
      </c>
      <c r="AV12" s="372" t="n">
        <v>0.0</v>
      </c>
      <c r="AW12" s="372" t="n">
        <v>0.0</v>
      </c>
      <c r="AX12" s="373">
        <f>AU12+AV12-AW12</f>
      </c>
      <c r="AY12" s="372">
        <f>AX12</f>
      </c>
      <c r="AZ12" s="372" t="n">
        <v>0.0</v>
      </c>
      <c r="BA12" s="374" t="n">
        <v>0.0</v>
      </c>
      <c r="BB12" s="373">
        <f>AY12+AZ12-BA12</f>
      </c>
      <c r="BC12" s="375">
        <f>C12</f>
      </c>
      <c r="BD12" s="376">
        <f>D12+H12+L12+P12+T12+X12+AB12+AF12+AJ12+AN12+AR12+AV12+AZ12</f>
      </c>
      <c r="BE12" s="376">
        <f>E12+I12+M12+Q12+U12+Y12+AC12+AG12+AK12+AO12+AS12+AW12+BA12</f>
      </c>
      <c r="BF12" s="373">
        <f>BC12+BD12-BE12</f>
      </c>
    </row>
    <row r="13" customHeight="true" ht="39.75">
      <c r="A13" s="377" t="s">
        <v>92</v>
      </c>
      <c r="B13" s="378"/>
      <c r="C13" s="379">
        <f>SUM(C11:C12)</f>
      </c>
      <c r="D13" s="379">
        <f>SUM(D11:D12)</f>
      </c>
      <c r="E13" s="379">
        <f>SUM(E11:E12)</f>
      </c>
      <c r="F13" s="379">
        <f>SUM(F11:F12)</f>
      </c>
      <c r="G13" s="379">
        <f>SUM(G11:G12)</f>
      </c>
      <c r="H13" s="379">
        <f>SUM(H11:H12)</f>
      </c>
      <c r="I13" s="379">
        <f>SUM(I11:I12)</f>
      </c>
      <c r="J13" s="379">
        <f>SUM(J11:J12)</f>
      </c>
      <c r="K13" s="379">
        <f>SUM(K11:K12)</f>
      </c>
      <c r="L13" s="379">
        <f>SUM(L11:L12)</f>
      </c>
      <c r="M13" s="379">
        <f>SUM(M11:M12)</f>
      </c>
      <c r="N13" s="379">
        <f>SUM(N11:N12)</f>
      </c>
      <c r="O13" s="379">
        <f>SUM(O11:O12)</f>
      </c>
      <c r="P13" s="379">
        <f>SUM(P11:P12)</f>
      </c>
      <c r="Q13" s="379">
        <f>SUM(Q11:Q12)</f>
      </c>
      <c r="R13" s="379">
        <f>SUM(R11:R12)</f>
      </c>
      <c r="S13" s="379">
        <f>SUM(S11:S12)</f>
      </c>
      <c r="T13" s="379">
        <f>SUM(T11:T12)</f>
      </c>
      <c r="U13" s="379">
        <f>SUM(U11:U12)</f>
      </c>
      <c r="V13" s="379">
        <f>SUM(V11:V12)</f>
      </c>
      <c r="W13" s="379">
        <f>SUM(W11:W12)</f>
      </c>
      <c r="X13" s="379">
        <f>SUM(X11:X12)</f>
      </c>
      <c r="Y13" s="379">
        <f>SUM(Y11:Y12)</f>
      </c>
      <c r="Z13" s="379">
        <f>SUM(Z11:Z12)</f>
      </c>
      <c r="AA13" s="379">
        <f>SUM(AA11:AA12)</f>
      </c>
      <c r="AB13" s="379">
        <f>SUM(AB11:AB12)</f>
      </c>
      <c r="AC13" s="379">
        <f>SUM(AC11:AC12)</f>
      </c>
      <c r="AD13" s="379">
        <f>SUM(AD11:AD12)</f>
      </c>
      <c r="AE13" s="379">
        <f>SUM(AE11:AE12)</f>
      </c>
      <c r="AF13" s="379">
        <f>SUM(AF11:AF12)</f>
      </c>
      <c r="AG13" s="379">
        <f>SUM(AG11:AG12)</f>
      </c>
      <c r="AH13" s="379">
        <f>SUM(AH11:AH12)</f>
      </c>
      <c r="AI13" s="379">
        <f>SUM(AI11:AI12)</f>
      </c>
      <c r="AJ13" s="379">
        <f>SUM(AJ11:AJ12)</f>
      </c>
      <c r="AK13" s="379">
        <f>SUM(AK11:AK12)</f>
      </c>
      <c r="AL13" s="379">
        <f>SUM(AL11:AL12)</f>
      </c>
      <c r="AM13" s="379">
        <f>SUM(AM11:AM12)</f>
      </c>
      <c r="AN13" s="379">
        <f>SUM(AN11:AN12)</f>
      </c>
      <c r="AO13" s="379">
        <f>SUM(AO11:AO12)</f>
      </c>
      <c r="AP13" s="379">
        <f>SUM(AP11:AP12)</f>
      </c>
      <c r="AQ13" s="379">
        <f>SUM(AQ11:AQ12)</f>
      </c>
      <c r="AR13" s="379">
        <f>SUM(AR11:AR12)</f>
      </c>
      <c r="AS13" s="379">
        <f>SUM(AS11:AS12)</f>
      </c>
      <c r="AT13" s="379">
        <f>SUM(AT11:AT12)</f>
      </c>
      <c r="AU13" s="379">
        <f>SUM(AU11:AU12)</f>
      </c>
      <c r="AV13" s="379">
        <f>SUM(AV11:AV12)</f>
      </c>
      <c r="AW13" s="379">
        <f>SUM(AW11:AW12)</f>
      </c>
      <c r="AX13" s="379">
        <f>SUM(AX11:AX12)</f>
      </c>
      <c r="AY13" s="379">
        <f>SUM(AY11:AY12)</f>
      </c>
      <c r="AZ13" s="379">
        <f>SUM(AZ11:AZ12)</f>
      </c>
      <c r="BA13" s="379">
        <f>SUM(BA11:BA12)</f>
      </c>
      <c r="BB13" s="379">
        <f>SUM(BB11:BB12)</f>
      </c>
      <c r="BC13" s="380">
        <f>SUM(BC11:BC12)</f>
      </c>
      <c r="BD13" s="379">
        <f>SUM(BD11:BD12)</f>
      </c>
      <c r="BE13" s="379">
        <f>SUM(BE11:BE12)</f>
      </c>
      <c r="BF13" s="381">
        <f>SUM(BF11:BF12)</f>
      </c>
    </row>
    <row r="14" customHeight="true" ht="39.75">
      <c r="A14" s="356" t="s">
        <v>93</v>
      </c>
      <c r="B14" s="357"/>
      <c r="C14" s="358"/>
      <c r="D14" s="358"/>
      <c r="E14" s="358"/>
      <c r="F14" s="358"/>
      <c r="G14" s="358"/>
      <c r="H14" s="359"/>
      <c r="I14" s="359"/>
      <c r="J14" s="359"/>
      <c r="K14" s="358"/>
      <c r="L14" s="359"/>
      <c r="M14" s="359"/>
      <c r="N14" s="359"/>
      <c r="O14" s="358"/>
      <c r="P14" s="359"/>
      <c r="Q14" s="359"/>
      <c r="R14" s="359"/>
      <c r="S14" s="358"/>
      <c r="T14" s="359"/>
      <c r="U14" s="359"/>
      <c r="V14" s="359"/>
      <c r="W14" s="358"/>
      <c r="X14" s="359"/>
      <c r="Y14" s="359"/>
      <c r="Z14" s="359"/>
      <c r="AA14" s="358"/>
      <c r="AB14" s="359"/>
      <c r="AC14" s="359"/>
      <c r="AD14" s="359"/>
      <c r="AE14" s="358"/>
      <c r="AF14" s="359"/>
      <c r="AG14" s="359"/>
      <c r="AH14" s="359"/>
      <c r="AI14" s="358"/>
      <c r="AJ14" s="359"/>
      <c r="AK14" s="359"/>
      <c r="AL14" s="359"/>
      <c r="AM14" s="358"/>
      <c r="AN14" s="359"/>
      <c r="AO14" s="359"/>
      <c r="AP14" s="359"/>
      <c r="AQ14" s="358"/>
      <c r="AR14" s="359"/>
      <c r="AS14" s="359"/>
      <c r="AT14" s="359"/>
      <c r="AU14" s="358"/>
      <c r="AV14" s="359"/>
      <c r="AW14" s="359"/>
      <c r="AX14" s="359"/>
      <c r="AY14" s="358"/>
      <c r="AZ14" s="359"/>
      <c r="BA14" s="359"/>
      <c r="BB14" s="359"/>
      <c r="BC14" s="359"/>
      <c r="BD14" s="359"/>
      <c r="BE14" s="359"/>
      <c r="BF14" s="360"/>
    </row>
    <row r="15" customHeight="true" ht="49.5">
      <c r="A15" s="369" t="s">
        <v>94</v>
      </c>
      <c r="B15" s="370"/>
      <c r="C15" s="372">
        <f>DB_MOV_ZE_POSTOS_AT!$C$11</f>
      </c>
      <c r="D15" s="372">
        <f>DB_MOV_ZE_POSTOS_AT!$D$11</f>
      </c>
      <c r="E15" s="372">
        <f>DB_MOV_ZE_POSTOS_AT!$E$11</f>
      </c>
      <c r="F15" s="371">
        <f>C15+D15-E15</f>
      </c>
      <c r="G15" s="382">
        <f>F15</f>
      </c>
      <c r="H15" s="372" t="n">
        <v>0.0</v>
      </c>
      <c r="I15" s="372" t="n">
        <v>0.0</v>
      </c>
      <c r="J15" s="373">
        <f>G15+H15-I15</f>
      </c>
      <c r="K15" s="382">
        <f>J15</f>
      </c>
      <c r="L15" s="372" t="n">
        <v>0.0</v>
      </c>
      <c r="M15" s="372" t="n">
        <v>0.0</v>
      </c>
      <c r="N15" s="373">
        <f>K15+L15-M15</f>
      </c>
      <c r="O15" s="382">
        <f>N15</f>
      </c>
      <c r="P15" s="372" t="n">
        <v>0.0</v>
      </c>
      <c r="Q15" s="372" t="n">
        <v>0.0</v>
      </c>
      <c r="R15" s="373">
        <f>O15+P15-Q15</f>
      </c>
      <c r="S15" s="382">
        <f>R15</f>
      </c>
      <c r="T15" s="372" t="n">
        <v>0.0</v>
      </c>
      <c r="U15" s="372" t="n">
        <v>0.0</v>
      </c>
      <c r="V15" s="373">
        <f>S15+T15-U15</f>
      </c>
      <c r="W15" s="382">
        <f>V15</f>
      </c>
      <c r="X15" s="372" t="n">
        <v>0.0</v>
      </c>
      <c r="Y15" s="372" t="n">
        <v>0.0</v>
      </c>
      <c r="Z15" s="373">
        <f>W15+X15-Y15</f>
      </c>
      <c r="AA15" s="382">
        <f>Z15</f>
      </c>
      <c r="AB15" s="372" t="n">
        <v>0.0</v>
      </c>
      <c r="AC15" s="372" t="n">
        <v>0.0</v>
      </c>
      <c r="AD15" s="373">
        <f>AA15+AB15-AC15</f>
      </c>
      <c r="AE15" s="382">
        <f>AD15</f>
      </c>
      <c r="AF15" s="372" t="n">
        <v>0.0</v>
      </c>
      <c r="AG15" s="372" t="n">
        <v>0.0</v>
      </c>
      <c r="AH15" s="373">
        <f>AE15+AF15-AG15</f>
      </c>
      <c r="AI15" s="382">
        <f>AH15</f>
      </c>
      <c r="AJ15" s="372" t="n">
        <v>0.0</v>
      </c>
      <c r="AK15" s="372" t="n">
        <v>0.0</v>
      </c>
      <c r="AL15" s="373">
        <f>AI15+AJ15-AK15</f>
      </c>
      <c r="AM15" s="382">
        <f>AL15</f>
      </c>
      <c r="AN15" s="372" t="n">
        <v>0.0</v>
      </c>
      <c r="AO15" s="372" t="n">
        <v>0.0</v>
      </c>
      <c r="AP15" s="373">
        <f>AM15+AN15-AO15</f>
      </c>
      <c r="AQ15" s="382">
        <f>AP15</f>
      </c>
      <c r="AR15" s="372" t="n">
        <v>0.0</v>
      </c>
      <c r="AS15" s="372" t="n">
        <v>0.0</v>
      </c>
      <c r="AT15" s="373">
        <f>AQ15+AR15-AS15</f>
      </c>
      <c r="AU15" s="382">
        <f>AT15</f>
      </c>
      <c r="AV15" s="372" t="n">
        <v>0.0</v>
      </c>
      <c r="AW15" s="372" t="n">
        <v>0.0</v>
      </c>
      <c r="AX15" s="373">
        <f>AU15+AV15-AW15</f>
      </c>
      <c r="AY15" s="382">
        <f>AX15</f>
      </c>
      <c r="AZ15" s="372" t="n">
        <v>0.0</v>
      </c>
      <c r="BA15" s="383" t="n">
        <v>0.0</v>
      </c>
      <c r="BB15" s="373">
        <f>AY15+AZ15-BA15</f>
      </c>
      <c r="BC15" s="375">
        <f>C15</f>
      </c>
      <c r="BD15" s="376">
        <f>D15+H15+L15+P15+T15+X15+AB15+AF15+AJ15+AN15+AR15+AV15+AZ15</f>
      </c>
      <c r="BE15" s="376">
        <f>E15+I15+M15+Q15+U15+Y15+AC15+AG15+AK15+AO15+AS15+AW15+BA15</f>
      </c>
      <c r="BF15" s="373">
        <f>BC15+BD15-BE15</f>
      </c>
    </row>
    <row r="16" customHeight="true" ht="49.5">
      <c r="A16" s="369" t="s">
        <v>95</v>
      </c>
      <c r="B16" s="370"/>
      <c r="C16" s="372">
        <f>DB_MOV_ZE_POSTOS_AT!$C$12</f>
      </c>
      <c r="D16" s="372">
        <f>DB_MOV_ZE_POSTOS_AT!$D$12</f>
      </c>
      <c r="E16" s="372">
        <f>DB_MOV_ZE_POSTOS_AT!$E$12</f>
      </c>
      <c r="F16" s="371">
        <f>C16+D16-E16</f>
      </c>
      <c r="G16" s="382">
        <f>F16</f>
      </c>
      <c r="H16" s="372" t="n">
        <v>0.0</v>
      </c>
      <c r="I16" s="372" t="n">
        <v>0.0</v>
      </c>
      <c r="J16" s="373">
        <f>G16+H16-I16</f>
      </c>
      <c r="K16" s="382">
        <f>J16</f>
      </c>
      <c r="L16" s="372" t="n">
        <v>0.0</v>
      </c>
      <c r="M16" s="372" t="n">
        <v>0.0</v>
      </c>
      <c r="N16" s="373">
        <f>K16+L16-M16</f>
      </c>
      <c r="O16" s="382">
        <f>N16</f>
      </c>
      <c r="P16" s="372" t="n">
        <v>0.0</v>
      </c>
      <c r="Q16" s="372" t="n">
        <v>0.0</v>
      </c>
      <c r="R16" s="373">
        <f>O16+P16-Q16</f>
      </c>
      <c r="S16" s="382">
        <f>R16</f>
      </c>
      <c r="T16" s="372" t="n">
        <v>0.0</v>
      </c>
      <c r="U16" s="372" t="n">
        <v>0.0</v>
      </c>
      <c r="V16" s="373">
        <f>S16+T16-U16</f>
      </c>
      <c r="W16" s="382">
        <f>V16</f>
      </c>
      <c r="X16" s="372" t="n">
        <v>0.0</v>
      </c>
      <c r="Y16" s="372" t="n">
        <v>0.0</v>
      </c>
      <c r="Z16" s="373">
        <f>W16+X16-Y16</f>
      </c>
      <c r="AA16" s="382">
        <f>Z16</f>
      </c>
      <c r="AB16" s="372" t="n">
        <v>0.0</v>
      </c>
      <c r="AC16" s="372" t="n">
        <v>0.0</v>
      </c>
      <c r="AD16" s="373">
        <f>AA16+AB16-AC16</f>
      </c>
      <c r="AE16" s="382">
        <f>AD16</f>
      </c>
      <c r="AF16" s="372" t="n">
        <v>0.0</v>
      </c>
      <c r="AG16" s="372" t="n">
        <v>0.0</v>
      </c>
      <c r="AH16" s="373">
        <f>AE16+AF16-AG16</f>
      </c>
      <c r="AI16" s="382">
        <f>AH16</f>
      </c>
      <c r="AJ16" s="372" t="n">
        <v>0.0</v>
      </c>
      <c r="AK16" s="372" t="n">
        <v>0.0</v>
      </c>
      <c r="AL16" s="373">
        <f>AI16+AJ16-AK16</f>
      </c>
      <c r="AM16" s="382">
        <f>AL16</f>
      </c>
      <c r="AN16" s="372" t="n">
        <v>0.0</v>
      </c>
      <c r="AO16" s="372" t="n">
        <v>0.0</v>
      </c>
      <c r="AP16" s="373">
        <f>AM16+AN16-AO16</f>
      </c>
      <c r="AQ16" s="382">
        <f>AP16</f>
      </c>
      <c r="AR16" s="372" t="n">
        <v>0.0</v>
      </c>
      <c r="AS16" s="372" t="n">
        <v>0.0</v>
      </c>
      <c r="AT16" s="373">
        <f>AQ16+AR16-AS16</f>
      </c>
      <c r="AU16" s="382">
        <f>AT16</f>
      </c>
      <c r="AV16" s="372" t="n">
        <v>0.0</v>
      </c>
      <c r="AW16" s="372" t="n">
        <v>0.0</v>
      </c>
      <c r="AX16" s="373">
        <f>AU16+AV16-AW16</f>
      </c>
      <c r="AY16" s="382">
        <f>AX16</f>
      </c>
      <c r="AZ16" s="384" t="n">
        <v>0.0</v>
      </c>
      <c r="BA16" s="385" t="n">
        <v>0.0</v>
      </c>
      <c r="BB16" s="373">
        <f>AY16+AZ16-BA16</f>
      </c>
      <c r="BC16" s="375">
        <f>C16</f>
      </c>
      <c r="BD16" s="376">
        <f>D16+H16+L16+P16+T16+X16+AB16+AF16+AJ16+AN16+AR16+AV16+AZ16</f>
      </c>
      <c r="BE16" s="376">
        <f>E16+I16+M16+Q16+U16+Y16+AC16+AG16+AK16+AO16+AS16+AW16+BA16</f>
      </c>
      <c r="BF16" s="373">
        <f>BC16+BD16-BE16</f>
      </c>
    </row>
    <row r="17" customHeight="true" ht="39.75">
      <c r="A17" s="377" t="s">
        <v>96</v>
      </c>
      <c r="B17" s="378"/>
      <c r="C17" s="379">
        <f>SUM(C15:C16)</f>
      </c>
      <c r="D17" s="379">
        <f>SUM(D15:D16)</f>
      </c>
      <c r="E17" s="379">
        <f>SUM(E15:E16)</f>
      </c>
      <c r="F17" s="379">
        <f>SUM(F15:F16)</f>
      </c>
      <c r="G17" s="379">
        <f>SUM(G15:G16)</f>
      </c>
      <c r="H17" s="379">
        <f>SUM(H15:H16)</f>
      </c>
      <c r="I17" s="379">
        <f>SUM(I15:I16)</f>
      </c>
      <c r="J17" s="379">
        <f>SUM(J15:J16)</f>
      </c>
      <c r="K17" s="379">
        <f>SUM(K15:K16)</f>
      </c>
      <c r="L17" s="379">
        <f>SUM(L15:L16)</f>
      </c>
      <c r="M17" s="379">
        <f>SUM(M15:M16)</f>
      </c>
      <c r="N17" s="379">
        <f>SUM(N15:N16)</f>
      </c>
      <c r="O17" s="379">
        <f>SUM(O15:O16)</f>
      </c>
      <c r="P17" s="379">
        <f>SUM(P15:P16)</f>
      </c>
      <c r="Q17" s="379">
        <f>SUM(Q15:Q16)</f>
      </c>
      <c r="R17" s="379">
        <f>SUM(R15:R16)</f>
      </c>
      <c r="S17" s="379">
        <f>SUM(S15:S16)</f>
      </c>
      <c r="T17" s="379">
        <f>SUM(T15:T16)</f>
      </c>
      <c r="U17" s="379">
        <f>SUM(U15:U16)</f>
      </c>
      <c r="V17" s="379">
        <f>SUM(V15:V16)</f>
      </c>
      <c r="W17" s="379">
        <f>SUM(W15:W16)</f>
      </c>
      <c r="X17" s="379">
        <f>SUM(X15:X16)</f>
      </c>
      <c r="Y17" s="379">
        <f>SUM(Y15:Y16)</f>
      </c>
      <c r="Z17" s="379">
        <f>SUM(Z15:Z16)</f>
      </c>
      <c r="AA17" s="379">
        <f>SUM(AA15:AA16)</f>
      </c>
      <c r="AB17" s="379">
        <f>SUM(AB15:AB16)</f>
      </c>
      <c r="AC17" s="379">
        <f>SUM(AC15:AC16)</f>
      </c>
      <c r="AD17" s="379">
        <f>SUM(AD15:AD16)</f>
      </c>
      <c r="AE17" s="379">
        <f>SUM(AE15:AE16)</f>
      </c>
      <c r="AF17" s="379">
        <f>SUM(AF15:AF16)</f>
      </c>
      <c r="AG17" s="379">
        <f>SUM(AG15:AG16)</f>
      </c>
      <c r="AH17" s="379">
        <f>SUM(AH15:AH16)</f>
      </c>
      <c r="AI17" s="379">
        <f>SUM(AI15:AI16)</f>
      </c>
      <c r="AJ17" s="379">
        <f>SUM(AJ15:AJ16)</f>
      </c>
      <c r="AK17" s="379">
        <f>SUM(AK15:AK16)</f>
      </c>
      <c r="AL17" s="379">
        <f>SUM(AL15:AL16)</f>
      </c>
      <c r="AM17" s="379">
        <f>SUM(AM15:AM16)</f>
      </c>
      <c r="AN17" s="379">
        <f>SUM(AN15:AN16)</f>
      </c>
      <c r="AO17" s="379">
        <f>SUM(AO15:AO16)</f>
      </c>
      <c r="AP17" s="379">
        <f>SUM(AP15:AP16)</f>
      </c>
      <c r="AQ17" s="379">
        <f>SUM(AQ15:AQ16)</f>
      </c>
      <c r="AR17" s="379">
        <f>SUM(AR15:AR16)</f>
      </c>
      <c r="AS17" s="379">
        <f>SUM(AS15:AS16)</f>
      </c>
      <c r="AT17" s="379">
        <f>SUM(AT15:AT16)</f>
      </c>
      <c r="AU17" s="379">
        <f>SUM(AU15:AU16)</f>
      </c>
      <c r="AV17" s="379">
        <f>SUM(AV15:AV16)</f>
      </c>
      <c r="AW17" s="379">
        <f>SUM(AW15:AW16)</f>
      </c>
      <c r="AX17" s="379">
        <f>SUM(AX15:AX16)</f>
      </c>
      <c r="AY17" s="379">
        <f>SUM(AY15:AY16)</f>
      </c>
      <c r="AZ17" s="379">
        <f>SUM(AZ15:AZ16)</f>
      </c>
      <c r="BA17" s="379">
        <f>SUM(BA15:BA16)</f>
      </c>
      <c r="BB17" s="379">
        <f>SUM(BB15:BB16)</f>
      </c>
      <c r="BC17" s="380">
        <f>SUM(BC15:BC16)</f>
      </c>
      <c r="BD17" s="379">
        <f>SUM(BD15:BD16)</f>
      </c>
      <c r="BE17" s="379">
        <f>SUM(BE15:BE16)</f>
      </c>
      <c r="BF17" s="381">
        <f>SUM(BF15:BF16)</f>
      </c>
    </row>
    <row r="18" customHeight="true" ht="39.75">
      <c r="A18" s="356" t="s">
        <v>97</v>
      </c>
      <c r="B18" s="357"/>
      <c r="C18" s="358"/>
      <c r="D18" s="358"/>
      <c r="E18" s="358"/>
      <c r="F18" s="358"/>
      <c r="G18" s="358"/>
      <c r="H18" s="359"/>
      <c r="I18" s="359"/>
      <c r="J18" s="359"/>
      <c r="K18" s="358"/>
      <c r="L18" s="359"/>
      <c r="M18" s="359"/>
      <c r="N18" s="359"/>
      <c r="O18" s="358"/>
      <c r="P18" s="359"/>
      <c r="Q18" s="359"/>
      <c r="R18" s="359"/>
      <c r="S18" s="358"/>
      <c r="T18" s="359"/>
      <c r="U18" s="359"/>
      <c r="V18" s="359"/>
      <c r="W18" s="358"/>
      <c r="X18" s="359"/>
      <c r="Y18" s="359"/>
      <c r="Z18" s="359"/>
      <c r="AA18" s="358"/>
      <c r="AB18" s="359"/>
      <c r="AC18" s="359"/>
      <c r="AD18" s="359"/>
      <c r="AE18" s="358"/>
      <c r="AF18" s="359"/>
      <c r="AG18" s="359"/>
      <c r="AH18" s="359"/>
      <c r="AI18" s="358"/>
      <c r="AJ18" s="359"/>
      <c r="AK18" s="359"/>
      <c r="AL18" s="359"/>
      <c r="AM18" s="358"/>
      <c r="AN18" s="359"/>
      <c r="AO18" s="359"/>
      <c r="AP18" s="359"/>
      <c r="AQ18" s="358"/>
      <c r="AR18" s="359"/>
      <c r="AS18" s="359"/>
      <c r="AT18" s="359"/>
      <c r="AU18" s="358"/>
      <c r="AV18" s="359"/>
      <c r="AW18" s="359"/>
      <c r="AX18" s="359"/>
      <c r="AY18" s="358"/>
      <c r="AZ18" s="359"/>
      <c r="BA18" s="359"/>
      <c r="BB18" s="359"/>
      <c r="BC18" s="359"/>
      <c r="BD18" s="359"/>
      <c r="BE18" s="359"/>
      <c r="BF18" s="360"/>
    </row>
    <row r="19" customHeight="true" ht="49.5">
      <c r="A19" s="386" t="s">
        <v>98</v>
      </c>
      <c r="B19" s="387"/>
      <c r="C19" s="388">
        <f>DB_MOV_ZE_POSTOS_AT!$C$13</f>
      </c>
      <c r="D19" s="388">
        <f>DB_MOV_ZE_POSTOS_AT!$D$13</f>
      </c>
      <c r="E19" s="388">
        <f>DB_MOV_ZE_POSTOS_AT!$E$13</f>
      </c>
      <c r="F19" s="389">
        <f>C19+D19-E19</f>
      </c>
      <c r="G19" s="390">
        <f>F19</f>
      </c>
      <c r="H19" s="388" t="n">
        <v>0.0</v>
      </c>
      <c r="I19" s="388" t="n">
        <v>0.0</v>
      </c>
      <c r="J19" s="391">
        <f>G19+H19-I19</f>
      </c>
      <c r="K19" s="390">
        <f>J19</f>
      </c>
      <c r="L19" s="388" t="n">
        <v>0.0</v>
      </c>
      <c r="M19" s="388" t="n">
        <v>0.0</v>
      </c>
      <c r="N19" s="391">
        <f>K19+L19-M19</f>
      </c>
      <c r="O19" s="390">
        <f>N19</f>
      </c>
      <c r="P19" s="388" t="n">
        <v>0.0</v>
      </c>
      <c r="Q19" s="388" t="n">
        <v>0.0</v>
      </c>
      <c r="R19" s="391">
        <f>O19+P19-Q19</f>
      </c>
      <c r="S19" s="390">
        <f>R19</f>
      </c>
      <c r="T19" s="388" t="n">
        <v>0.0</v>
      </c>
      <c r="U19" s="388" t="n">
        <v>0.0</v>
      </c>
      <c r="V19" s="391">
        <f>S19+T19-U19</f>
      </c>
      <c r="W19" s="390">
        <f>V19</f>
      </c>
      <c r="X19" s="388" t="n">
        <v>0.0</v>
      </c>
      <c r="Y19" s="388" t="n">
        <v>0.0</v>
      </c>
      <c r="Z19" s="391">
        <f>W19+X19-Y19</f>
      </c>
      <c r="AA19" s="390">
        <f>Z19</f>
      </c>
      <c r="AB19" s="388" t="n">
        <v>0.0</v>
      </c>
      <c r="AC19" s="388" t="n">
        <v>0.0</v>
      </c>
      <c r="AD19" s="391">
        <f>AA19+AB19-AC19</f>
      </c>
      <c r="AE19" s="390">
        <f>AD19</f>
      </c>
      <c r="AF19" s="388" t="n">
        <v>0.0</v>
      </c>
      <c r="AG19" s="388" t="n">
        <v>0.0</v>
      </c>
      <c r="AH19" s="391">
        <f>AE19+AF19-AG19</f>
      </c>
      <c r="AI19" s="390">
        <f>AH19</f>
      </c>
      <c r="AJ19" s="388" t="n">
        <v>0.0</v>
      </c>
      <c r="AK19" s="388" t="n">
        <v>0.0</v>
      </c>
      <c r="AL19" s="391">
        <f>AI19+AJ19-AK19</f>
      </c>
      <c r="AM19" s="390">
        <f>AL19</f>
      </c>
      <c r="AN19" s="388" t="n">
        <v>0.0</v>
      </c>
      <c r="AO19" s="388" t="n">
        <v>0.0</v>
      </c>
      <c r="AP19" s="391">
        <f>AM19+AN19-AO19</f>
      </c>
      <c r="AQ19" s="390">
        <f>AP19</f>
      </c>
      <c r="AR19" s="388" t="n">
        <v>0.0</v>
      </c>
      <c r="AS19" s="388" t="n">
        <v>0.0</v>
      </c>
      <c r="AT19" s="391">
        <f>AQ19+AR19-AS19</f>
      </c>
      <c r="AU19" s="390">
        <f>AT19</f>
      </c>
      <c r="AV19" s="388" t="n">
        <v>0.0</v>
      </c>
      <c r="AW19" s="388" t="n">
        <v>0.0</v>
      </c>
      <c r="AX19" s="391">
        <f>AU19+AV19-AW19</f>
      </c>
      <c r="AY19" s="390">
        <f>AX19</f>
      </c>
      <c r="AZ19" s="388" t="n">
        <v>0.0</v>
      </c>
      <c r="BA19" s="392" t="n">
        <v>0.0</v>
      </c>
      <c r="BB19" s="391">
        <f>AY19+AZ19-BA19</f>
      </c>
      <c r="BC19" s="393">
        <f>C19</f>
      </c>
      <c r="BD19" s="394">
        <f>D19+H19+L19+P19+T19+X19+AB19+AF19+AJ19+AN19+AR19+AV19+AZ19</f>
      </c>
      <c r="BE19" s="394">
        <f>E19+I19+M19+Q19+U19+Y19+AC19+AG19+AK19+AO19+AS19+AW19+BA19</f>
      </c>
      <c r="BF19" s="391">
        <f>BC19+BD19-BE19</f>
      </c>
    </row>
    <row r="20" customHeight="true" ht="49.5">
      <c r="A20" s="395" t="s">
        <v>99</v>
      </c>
      <c r="B20" s="396"/>
      <c r="C20" s="388">
        <f>DB_MOV_ZE_POSTOS_AT!$C$14</f>
      </c>
      <c r="D20" s="388">
        <f>DB_MOV_ZE_POSTOS_AT!$D$14</f>
      </c>
      <c r="E20" s="388">
        <f>DB_MOV_ZE_POSTOS_AT!$E$14</f>
      </c>
      <c r="F20" s="397">
        <f>C20+D20-E20</f>
      </c>
      <c r="G20" s="398">
        <f>F20</f>
      </c>
      <c r="H20" s="372" t="n">
        <v>0.0</v>
      </c>
      <c r="I20" s="372" t="n">
        <v>0.0</v>
      </c>
      <c r="J20" s="373">
        <f>G20+H20-I20</f>
      </c>
      <c r="K20" s="398">
        <f>J20</f>
      </c>
      <c r="L20" s="372" t="n">
        <v>0.0</v>
      </c>
      <c r="M20" s="372" t="n">
        <v>0.0</v>
      </c>
      <c r="N20" s="373">
        <f>K20+L20-M20</f>
      </c>
      <c r="O20" s="398">
        <f>N20</f>
      </c>
      <c r="P20" s="372" t="n">
        <v>0.0</v>
      </c>
      <c r="Q20" s="372" t="n">
        <v>0.0</v>
      </c>
      <c r="R20" s="373">
        <f>O20+P20-Q20</f>
      </c>
      <c r="S20" s="398">
        <f>R20</f>
      </c>
      <c r="T20" s="372" t="n">
        <v>0.0</v>
      </c>
      <c r="U20" s="372" t="n">
        <v>0.0</v>
      </c>
      <c r="V20" s="373">
        <f>S20+T20-U20</f>
      </c>
      <c r="W20" s="398">
        <f>V20</f>
      </c>
      <c r="X20" s="372" t="n">
        <v>0.0</v>
      </c>
      <c r="Y20" s="372" t="n">
        <v>0.0</v>
      </c>
      <c r="Z20" s="373">
        <f>W20+X20-Y20</f>
      </c>
      <c r="AA20" s="398">
        <f>Z20</f>
      </c>
      <c r="AB20" s="372" t="n">
        <v>0.0</v>
      </c>
      <c r="AC20" s="372" t="n">
        <v>0.0</v>
      </c>
      <c r="AD20" s="373">
        <f>AA20+AB20-AC20</f>
      </c>
      <c r="AE20" s="398">
        <f>AD20</f>
      </c>
      <c r="AF20" s="372" t="n">
        <v>0.0</v>
      </c>
      <c r="AG20" s="372" t="n">
        <v>0.0</v>
      </c>
      <c r="AH20" s="373">
        <f>AE20+AF20-AG20</f>
      </c>
      <c r="AI20" s="398">
        <f>AH20</f>
      </c>
      <c r="AJ20" s="372" t="n">
        <v>0.0</v>
      </c>
      <c r="AK20" s="372" t="n">
        <v>0.0</v>
      </c>
      <c r="AL20" s="373">
        <f>AI20+AJ20-AK20</f>
      </c>
      <c r="AM20" s="398">
        <f>AL20</f>
      </c>
      <c r="AN20" s="372" t="n">
        <v>0.0</v>
      </c>
      <c r="AO20" s="372" t="n">
        <v>0.0</v>
      </c>
      <c r="AP20" s="373">
        <f>AM20+AN20-AO20</f>
      </c>
      <c r="AQ20" s="398">
        <f>AP20</f>
      </c>
      <c r="AR20" s="372" t="n">
        <v>0.0</v>
      </c>
      <c r="AS20" s="372" t="n">
        <v>0.0</v>
      </c>
      <c r="AT20" s="373">
        <f>AQ20+AR20-AS20</f>
      </c>
      <c r="AU20" s="398">
        <f>AT20</f>
      </c>
      <c r="AV20" s="372" t="n">
        <v>0.0</v>
      </c>
      <c r="AW20" s="372" t="n">
        <v>0.0</v>
      </c>
      <c r="AX20" s="373">
        <f>AU20+AV20-AW20</f>
      </c>
      <c r="AY20" s="398">
        <f>AX20</f>
      </c>
      <c r="AZ20" s="399" t="n">
        <v>0.0</v>
      </c>
      <c r="BA20" s="400" t="n">
        <v>0.0</v>
      </c>
      <c r="BB20" s="373">
        <f>AY20+AZ20-BA20</f>
      </c>
      <c r="BC20" s="401">
        <f>C20</f>
      </c>
      <c r="BD20" s="402">
        <f>D20+H20+L20+P20+T20+X20+AB20+AF20+AJ20+AN20+AR20+AV20+AZ20</f>
      </c>
      <c r="BE20" s="402">
        <f>E20+I20+M20+Q20+U20+Y20+AC20+AG20+AK20+AO20+AS20+AW20+BA20</f>
      </c>
      <c r="BF20" s="403">
        <f>BC20+BD20-BE20</f>
      </c>
    </row>
    <row r="21" customHeight="true" ht="39.75">
      <c r="A21" s="404" t="s">
        <v>100</v>
      </c>
      <c r="B21" s="405"/>
      <c r="C21" s="379">
        <f>SUM(C19:C20)</f>
      </c>
      <c r="D21" s="379">
        <f>SUM(D19:D20)</f>
      </c>
      <c r="E21" s="379">
        <f>SUM(E19:E20)</f>
      </c>
      <c r="F21" s="379">
        <f>SUM(F19:F20)</f>
      </c>
      <c r="G21" s="379">
        <f>SUM(G19:G20)</f>
      </c>
      <c r="H21" s="379">
        <f>SUM(H19:H20)</f>
      </c>
      <c r="I21" s="379">
        <f>SUM(I19:I20)</f>
      </c>
      <c r="J21" s="379">
        <f>SUM(J19:J20)</f>
      </c>
      <c r="K21" s="379">
        <f>SUM(K19:K20)</f>
      </c>
      <c r="L21" s="379">
        <f>SUM(L19:L20)</f>
      </c>
      <c r="M21" s="379">
        <f>SUM(M19:M20)</f>
      </c>
      <c r="N21" s="379">
        <f>SUM(N19:N20)</f>
      </c>
      <c r="O21" s="379">
        <f>SUM(O19:O20)</f>
      </c>
      <c r="P21" s="379">
        <f>SUM(P19:P20)</f>
      </c>
      <c r="Q21" s="379">
        <f>SUM(Q19:Q20)</f>
      </c>
      <c r="R21" s="379">
        <f>SUM(R19:R20)</f>
      </c>
      <c r="S21" s="379">
        <f>SUM(S19:S20)</f>
      </c>
      <c r="T21" s="379">
        <f>SUM(T19:T20)</f>
      </c>
      <c r="U21" s="379">
        <f>SUM(U19:U20)</f>
      </c>
      <c r="V21" s="379">
        <f>SUM(V19:V20)</f>
      </c>
      <c r="W21" s="379">
        <f>SUM(W19:W20)</f>
      </c>
      <c r="X21" s="379">
        <f>SUM(X19:X20)</f>
      </c>
      <c r="Y21" s="379">
        <f>SUM(Y19:Y20)</f>
      </c>
      <c r="Z21" s="379">
        <f>SUM(Z19:Z20)</f>
      </c>
      <c r="AA21" s="379">
        <f>SUM(AA19:AA20)</f>
      </c>
      <c r="AB21" s="379">
        <f>SUM(AB19:AB20)</f>
      </c>
      <c r="AC21" s="379">
        <f>SUM(AC19:AC20)</f>
      </c>
      <c r="AD21" s="379">
        <f>SUM(AD19:AD20)</f>
      </c>
      <c r="AE21" s="379">
        <f>SUM(AE19:AE20)</f>
      </c>
      <c r="AF21" s="379">
        <f>SUM(AF19:AF20)</f>
      </c>
      <c r="AG21" s="379">
        <f>SUM(AG19:AG20)</f>
      </c>
      <c r="AH21" s="379">
        <f>SUM(AH19:AH20)</f>
      </c>
      <c r="AI21" s="379">
        <f>SUM(AI19:AI20)</f>
      </c>
      <c r="AJ21" s="379">
        <f>SUM(AJ19:AJ20)</f>
      </c>
      <c r="AK21" s="379">
        <f>SUM(AK19:AK20)</f>
      </c>
      <c r="AL21" s="379">
        <f>SUM(AL19:AL20)</f>
      </c>
      <c r="AM21" s="379">
        <f>SUM(AM19:AM20)</f>
      </c>
      <c r="AN21" s="379">
        <f>SUM(AN19:AN20)</f>
      </c>
      <c r="AO21" s="379">
        <f>SUM(AO19:AO20)</f>
      </c>
      <c r="AP21" s="379">
        <f>SUM(AP19:AP20)</f>
      </c>
      <c r="AQ21" s="379">
        <f>SUM(AQ19:AQ20)</f>
      </c>
      <c r="AR21" s="379">
        <f>SUM(AR19:AR20)</f>
      </c>
      <c r="AS21" s="379">
        <f>SUM(AS19:AS20)</f>
      </c>
      <c r="AT21" s="379">
        <f>SUM(AT19:AT20)</f>
      </c>
      <c r="AU21" s="379">
        <f>SUM(AU19:AU20)</f>
      </c>
      <c r="AV21" s="379">
        <f>SUM(AV19:AV20)</f>
      </c>
      <c r="AW21" s="379">
        <f>SUM(AW19:AW20)</f>
      </c>
      <c r="AX21" s="379">
        <f>SUM(AX19:AX20)</f>
      </c>
      <c r="AY21" s="379">
        <f>SUM(AY19:AY20)</f>
      </c>
      <c r="AZ21" s="379">
        <f>SUM(AZ19:AZ20)</f>
      </c>
      <c r="BA21" s="379">
        <f>SUM(BA19:BA20)</f>
      </c>
      <c r="BB21" s="379">
        <f>SUM(BB19:BB20)</f>
      </c>
      <c r="BC21" s="380">
        <f>SUM(BC19:BC20)</f>
      </c>
      <c r="BD21" s="379">
        <f>SUM(BD19:BD20)</f>
      </c>
      <c r="BE21" s="379">
        <f>SUM(BE19:BE20)</f>
      </c>
      <c r="BF21" s="381">
        <f>SUM(BF19:BF20)</f>
      </c>
    </row>
    <row r="22" customHeight="true" ht="39.75">
      <c r="A22" s="356" t="s">
        <v>101</v>
      </c>
      <c r="B22" s="357"/>
      <c r="C22" s="358"/>
      <c r="D22" s="358"/>
      <c r="E22" s="358"/>
      <c r="F22" s="358"/>
      <c r="G22" s="358"/>
      <c r="H22" s="359"/>
      <c r="I22" s="359"/>
      <c r="J22" s="359"/>
      <c r="K22" s="358"/>
      <c r="L22" s="359"/>
      <c r="M22" s="359"/>
      <c r="N22" s="359"/>
      <c r="O22" s="358"/>
      <c r="P22" s="359"/>
      <c r="Q22" s="359"/>
      <c r="R22" s="359"/>
      <c r="S22" s="358"/>
      <c r="T22" s="359"/>
      <c r="U22" s="359"/>
      <c r="V22" s="359"/>
      <c r="W22" s="358"/>
      <c r="X22" s="359"/>
      <c r="Y22" s="359"/>
      <c r="Z22" s="359"/>
      <c r="AA22" s="358"/>
      <c r="AB22" s="359"/>
      <c r="AC22" s="359"/>
      <c r="AD22" s="359"/>
      <c r="AE22" s="358"/>
      <c r="AF22" s="359"/>
      <c r="AG22" s="359"/>
      <c r="AH22" s="359"/>
      <c r="AI22" s="358"/>
      <c r="AJ22" s="359"/>
      <c r="AK22" s="359"/>
      <c r="AL22" s="359"/>
      <c r="AM22" s="358"/>
      <c r="AN22" s="359"/>
      <c r="AO22" s="359"/>
      <c r="AP22" s="359"/>
      <c r="AQ22" s="358"/>
      <c r="AR22" s="359"/>
      <c r="AS22" s="359"/>
      <c r="AT22" s="359"/>
      <c r="AU22" s="358"/>
      <c r="AV22" s="359"/>
      <c r="AW22" s="359"/>
      <c r="AX22" s="359"/>
      <c r="AY22" s="358"/>
      <c r="AZ22" s="359"/>
      <c r="BA22" s="359"/>
      <c r="BB22" s="359"/>
      <c r="BC22" s="359"/>
      <c r="BD22" s="359"/>
      <c r="BE22" s="359"/>
      <c r="BF22" s="360"/>
    </row>
    <row r="23" customHeight="true" ht="49.5">
      <c r="A23" s="386" t="s">
        <v>102</v>
      </c>
      <c r="B23" s="387"/>
      <c r="C23" s="388">
        <f>C17</f>
      </c>
      <c r="D23" s="388">
        <f>D17</f>
      </c>
      <c r="E23" s="388">
        <f>E17</f>
      </c>
      <c r="F23" s="389">
        <f>C23+D23-E23</f>
      </c>
      <c r="G23" s="390">
        <f>F23</f>
      </c>
      <c r="H23" s="388">
        <f>H17</f>
      </c>
      <c r="I23" s="388">
        <f>I17</f>
      </c>
      <c r="J23" s="391">
        <f>G23+H23-I23</f>
      </c>
      <c r="K23" s="390">
        <f>J23</f>
      </c>
      <c r="L23" s="388">
        <f>L17</f>
      </c>
      <c r="M23" s="388">
        <f>M17</f>
      </c>
      <c r="N23" s="391">
        <f>K23+L23-M23</f>
      </c>
      <c r="O23" s="390">
        <f>N23</f>
      </c>
      <c r="P23" s="388">
        <f>P17</f>
      </c>
      <c r="Q23" s="388">
        <f>Q17</f>
      </c>
      <c r="R23" s="391">
        <f>O23+P23-Q23</f>
      </c>
      <c r="S23" s="390">
        <f>R23</f>
      </c>
      <c r="T23" s="388">
        <f>T17</f>
      </c>
      <c r="U23" s="388">
        <f>U17</f>
      </c>
      <c r="V23" s="391">
        <f>S23+T23-U23</f>
      </c>
      <c r="W23" s="390">
        <f>V23</f>
      </c>
      <c r="X23" s="388">
        <f>X17</f>
      </c>
      <c r="Y23" s="388">
        <f>Y17</f>
      </c>
      <c r="Z23" s="391">
        <f>W23+X23-Y23</f>
      </c>
      <c r="AA23" s="390">
        <f>Z23</f>
      </c>
      <c r="AB23" s="388">
        <f>AB17</f>
      </c>
      <c r="AC23" s="388">
        <f>AC17</f>
      </c>
      <c r="AD23" s="391">
        <f>AA23+AB23-AC23</f>
      </c>
      <c r="AE23" s="390">
        <f>AD23</f>
      </c>
      <c r="AF23" s="388">
        <f>AF17</f>
      </c>
      <c r="AG23" s="388">
        <f>AG17</f>
      </c>
      <c r="AH23" s="391">
        <f>AE23+AF23-AG23</f>
      </c>
      <c r="AI23" s="390">
        <f>AH23</f>
      </c>
      <c r="AJ23" s="388">
        <f>AJ17</f>
      </c>
      <c r="AK23" s="388">
        <f>AK17</f>
      </c>
      <c r="AL23" s="391">
        <f>AI23+AJ23-AK23</f>
      </c>
      <c r="AM23" s="390">
        <f>AL23</f>
      </c>
      <c r="AN23" s="388">
        <f>AN17</f>
      </c>
      <c r="AO23" s="388">
        <f>AO17</f>
      </c>
      <c r="AP23" s="391">
        <f>AM23+AN23-AO23</f>
      </c>
      <c r="AQ23" s="390">
        <f>AP23</f>
      </c>
      <c r="AR23" s="388">
        <f>AR17</f>
      </c>
      <c r="AS23" s="388">
        <f>AS17</f>
      </c>
      <c r="AT23" s="391">
        <f>AQ23+AR23-AS23</f>
      </c>
      <c r="AU23" s="390">
        <f>AT23</f>
      </c>
      <c r="AV23" s="388">
        <f>AV17</f>
      </c>
      <c r="AW23" s="388">
        <f>AW17</f>
      </c>
      <c r="AX23" s="391">
        <f>AU23+AV23-AW23</f>
      </c>
      <c r="AY23" s="390">
        <f>AX23</f>
      </c>
      <c r="AZ23" s="388">
        <f>AZ17</f>
      </c>
      <c r="BA23" s="388">
        <f>BA17</f>
      </c>
      <c r="BB23" s="391">
        <f>AY23+AZ23-BA23</f>
      </c>
      <c r="BC23" s="393">
        <f>C23</f>
      </c>
      <c r="BD23" s="394">
        <f>D23+H23+L23+P23+T23+X23+AB23+AF23+AJ23+AN23+AR23+AV23+AZ23</f>
      </c>
      <c r="BE23" s="394">
        <f>E23+I23+M23+Q23+U23+Y23+AC23+AG23+AK23+AO23+AS23+AW23+BA23</f>
      </c>
      <c r="BF23" s="391">
        <f>BC23+BD23-BE23</f>
      </c>
    </row>
    <row r="24" customHeight="true" ht="49.5">
      <c r="A24" s="406" t="s">
        <v>103</v>
      </c>
      <c r="B24" s="396"/>
      <c r="C24" s="407">
        <f>C13+C21</f>
      </c>
      <c r="D24" s="407">
        <f>D13+D21</f>
      </c>
      <c r="E24" s="407">
        <f>E13+E21</f>
      </c>
      <c r="F24" s="397">
        <f>C24+D24-E24</f>
      </c>
      <c r="G24" s="398">
        <f>F24</f>
      </c>
      <c r="H24" s="407">
        <f>H13+H21</f>
      </c>
      <c r="I24" s="407">
        <f>I13+I21</f>
      </c>
      <c r="J24" s="373">
        <f>G24+H24-I24</f>
      </c>
      <c r="K24" s="398">
        <f>J24</f>
      </c>
      <c r="L24" s="407">
        <f>L13+L21</f>
      </c>
      <c r="M24" s="407">
        <f>M13+M21</f>
      </c>
      <c r="N24" s="373">
        <f>K24+L24-M24</f>
      </c>
      <c r="O24" s="398">
        <f>N24</f>
      </c>
      <c r="P24" s="407">
        <f>P13+P21</f>
      </c>
      <c r="Q24" s="407">
        <f>Q13+Q21</f>
      </c>
      <c r="R24" s="373">
        <f>O24+P24-Q24</f>
      </c>
      <c r="S24" s="398">
        <f>R24</f>
      </c>
      <c r="T24" s="407">
        <f>T13+T21</f>
      </c>
      <c r="U24" s="407">
        <f>U13+U21</f>
      </c>
      <c r="V24" s="373">
        <f>S24+T24-U24</f>
      </c>
      <c r="W24" s="398">
        <f>V24</f>
      </c>
      <c r="X24" s="407">
        <f>X13+X21</f>
      </c>
      <c r="Y24" s="407">
        <f>Y13+Y21</f>
      </c>
      <c r="Z24" s="373">
        <f>W24+X24-Y24</f>
      </c>
      <c r="AA24" s="398">
        <f>Z24</f>
      </c>
      <c r="AB24" s="407">
        <f>AB13+AB21</f>
      </c>
      <c r="AC24" s="407">
        <f>AC13+AC21</f>
      </c>
      <c r="AD24" s="373">
        <f>AA24+AB24-AC24</f>
      </c>
      <c r="AE24" s="398">
        <f>AD24</f>
      </c>
      <c r="AF24" s="407">
        <f>AF13+AF21</f>
      </c>
      <c r="AG24" s="407">
        <f>AG13+AG21</f>
      </c>
      <c r="AH24" s="373">
        <f>AE24+AF24-AG24</f>
      </c>
      <c r="AI24" s="398">
        <f>AH24</f>
      </c>
      <c r="AJ24" s="407">
        <f>AJ13+AJ21</f>
      </c>
      <c r="AK24" s="407">
        <f>AK13+AK21</f>
      </c>
      <c r="AL24" s="373">
        <f>AI24+AJ24-AK24</f>
      </c>
      <c r="AM24" s="398">
        <f>AL24</f>
      </c>
      <c r="AN24" s="407">
        <f>AN13+AN21</f>
      </c>
      <c r="AO24" s="407">
        <f>AO13+AO21</f>
      </c>
      <c r="AP24" s="373">
        <f>AM24+AN24-AO24</f>
      </c>
      <c r="AQ24" s="398">
        <f>AP24</f>
      </c>
      <c r="AR24" s="407">
        <f>AR13+AR21</f>
      </c>
      <c r="AS24" s="407">
        <f>AS13+AS21</f>
      </c>
      <c r="AT24" s="373">
        <f>AQ24+AR24-AS24</f>
      </c>
      <c r="AU24" s="398">
        <f>AT24</f>
      </c>
      <c r="AV24" s="407">
        <f>AV13+AV21</f>
      </c>
      <c r="AW24" s="407">
        <f>AW13+AW21</f>
      </c>
      <c r="AX24" s="373">
        <f>AU24+AV24-AW24</f>
      </c>
      <c r="AY24" s="398">
        <f>AX24</f>
      </c>
      <c r="AZ24" s="407">
        <f>AZ13+AZ21</f>
      </c>
      <c r="BA24" s="407">
        <f>BA13+BA21</f>
      </c>
      <c r="BB24" s="373">
        <f>AY24+AZ24-BA24</f>
      </c>
      <c r="BC24" s="401">
        <f>C24</f>
      </c>
      <c r="BD24" s="402">
        <f>D24+H24+L24+P24+T24+X24+AB24+AF24+AJ24+AN24+AR24+AV24+AZ24</f>
      </c>
      <c r="BE24" s="402">
        <f>E24+I24+M24+Q24+U24+Y24+AC24+AG24+AK24+AO24+AS24+AW24+BA24</f>
      </c>
      <c r="BF24" s="403">
        <f>BC24+BD24-BE24</f>
      </c>
    </row>
    <row r="25" customHeight="true" ht="39.75">
      <c r="A25" s="377" t="s">
        <v>104</v>
      </c>
      <c r="B25" s="378"/>
      <c r="C25" s="408">
        <f>C23+C24</f>
      </c>
      <c r="D25" s="408">
        <f>D23+D24</f>
      </c>
      <c r="E25" s="408">
        <f>E23+E24</f>
      </c>
      <c r="F25" s="408">
        <f>F23+F24</f>
      </c>
      <c r="G25" s="408">
        <f>G23+G24</f>
      </c>
      <c r="H25" s="408">
        <f>H23+H24</f>
      </c>
      <c r="I25" s="408">
        <f>I23+I24</f>
      </c>
      <c r="J25" s="408">
        <f>J23+J24</f>
      </c>
      <c r="K25" s="408">
        <f>K23+K24</f>
      </c>
      <c r="L25" s="408">
        <f>L23+L24</f>
      </c>
      <c r="M25" s="408">
        <f>M23+M24</f>
      </c>
      <c r="N25" s="408">
        <f>N23+N24</f>
      </c>
      <c r="O25" s="408">
        <f>O23+O24</f>
      </c>
      <c r="P25" s="408">
        <f>P23+P24</f>
      </c>
      <c r="Q25" s="408">
        <f>Q23+Q24</f>
      </c>
      <c r="R25" s="408">
        <f>R23+R24</f>
      </c>
      <c r="S25" s="408">
        <f>S23+S24</f>
      </c>
      <c r="T25" s="408">
        <f>T23+T24</f>
      </c>
      <c r="U25" s="408">
        <f>U23+U24</f>
      </c>
      <c r="V25" s="408">
        <f>V23+V24</f>
      </c>
      <c r="W25" s="408">
        <f>W23+W24</f>
      </c>
      <c r="X25" s="408">
        <f>X23+X24</f>
      </c>
      <c r="Y25" s="408">
        <f>Y23+Y24</f>
      </c>
      <c r="Z25" s="408">
        <f>Z23+Z24</f>
      </c>
      <c r="AA25" s="408">
        <f>AA23+AA24</f>
      </c>
      <c r="AB25" s="408">
        <f>AB23+AB24</f>
      </c>
      <c r="AC25" s="408">
        <f>AC23+AC24</f>
      </c>
      <c r="AD25" s="408">
        <f>AD23+AD24</f>
      </c>
      <c r="AE25" s="408">
        <f>AE23+AE24</f>
      </c>
      <c r="AF25" s="408">
        <f>AF23+AF24</f>
      </c>
      <c r="AG25" s="408">
        <f>AG23+AG24</f>
      </c>
      <c r="AH25" s="408">
        <f>AH23+AH24</f>
      </c>
      <c r="AI25" s="408">
        <f>AI23+AI24</f>
      </c>
      <c r="AJ25" s="408">
        <f>AJ23+AJ24</f>
      </c>
      <c r="AK25" s="408">
        <f>AK23+AK24</f>
      </c>
      <c r="AL25" s="408">
        <f>AL23+AL24</f>
      </c>
      <c r="AM25" s="408">
        <f>AM23+AM24</f>
      </c>
      <c r="AN25" s="408">
        <f>AN23+AN24</f>
      </c>
      <c r="AO25" s="408">
        <f>AO23+AO24</f>
      </c>
      <c r="AP25" s="408">
        <f>AP23+AP24</f>
      </c>
      <c r="AQ25" s="408">
        <f>AQ23+AQ24</f>
      </c>
      <c r="AR25" s="408">
        <f>AR23+AR24</f>
      </c>
      <c r="AS25" s="408">
        <f>AS23+AS24</f>
      </c>
      <c r="AT25" s="408">
        <f>AT23+AT24</f>
      </c>
      <c r="AU25" s="408">
        <f>AU23+AU24</f>
      </c>
      <c r="AV25" s="408">
        <f>AV23+AV24</f>
      </c>
      <c r="AW25" s="408">
        <f>AW23+AW24</f>
      </c>
      <c r="AX25" s="408">
        <f>AX23+AX24</f>
      </c>
      <c r="AY25" s="408">
        <f>AY23+AY24</f>
      </c>
      <c r="AZ25" s="408">
        <f>AZ23+AZ24</f>
      </c>
      <c r="BA25" s="408">
        <f>BA23+BA24</f>
      </c>
      <c r="BB25" s="408">
        <f>BB23+BB24</f>
      </c>
      <c r="BC25" s="408">
        <f>BC23+BC24</f>
      </c>
      <c r="BD25" s="408">
        <f>BD23+BD24</f>
      </c>
      <c r="BE25" s="408">
        <f>BE23+BE24</f>
      </c>
      <c r="BF25" s="408">
        <f>BF23+BF24</f>
      </c>
    </row>
    <row r="26" customHeight="true" ht="60.0">
      <c r="A26" s="409" t="s">
        <v>105</v>
      </c>
      <c r="B26" s="410"/>
      <c r="C26" s="411"/>
      <c r="D26" s="412"/>
      <c r="E26" s="413"/>
      <c r="F26" s="414"/>
      <c r="G26" s="415"/>
      <c r="H26" s="416"/>
      <c r="I26" s="417"/>
      <c r="J26" s="418"/>
      <c r="K26" s="419"/>
      <c r="L26" s="420"/>
      <c r="M26" s="421"/>
      <c r="N26" s="422"/>
      <c r="O26" s="423"/>
      <c r="P26" s="424"/>
      <c r="Q26" s="425"/>
      <c r="R26" s="426"/>
      <c r="S26" s="427"/>
      <c r="T26" s="428"/>
      <c r="U26" s="429"/>
      <c r="V26" s="430"/>
      <c r="W26" s="431"/>
      <c r="X26" s="432"/>
      <c r="Y26" s="433"/>
      <c r="Z26" s="434"/>
      <c r="AA26" s="435"/>
      <c r="AB26" s="436"/>
      <c r="AC26" s="437"/>
      <c r="AD26" s="438"/>
      <c r="AE26" s="439"/>
      <c r="AF26" s="440"/>
      <c r="AG26" s="441"/>
      <c r="AH26" s="442"/>
      <c r="AI26" s="443"/>
      <c r="AJ26" s="444"/>
      <c r="AK26" s="445"/>
      <c r="AL26" s="446"/>
      <c r="AM26" s="447"/>
      <c r="AN26" s="448"/>
      <c r="AO26" s="449"/>
      <c r="AP26" s="450"/>
      <c r="AQ26" s="451"/>
      <c r="AR26" s="452"/>
      <c r="AS26" s="453"/>
      <c r="AT26" s="454"/>
      <c r="AU26" s="455"/>
      <c r="AV26" s="456"/>
      <c r="AW26" s="457"/>
      <c r="AX26" s="458"/>
      <c r="AY26" s="459"/>
      <c r="AZ26" s="460"/>
      <c r="BA26" s="461"/>
      <c r="BB26" s="462"/>
      <c r="BC26" s="463"/>
      <c r="BD26" s="464"/>
      <c r="BE26" s="465"/>
      <c r="BF26" s="466"/>
    </row>
    <row r="27" customHeight="true" ht="24.75">
      <c r="A27" s="318"/>
      <c r="B27" s="318"/>
      <c r="C27" s="467"/>
      <c r="D27" s="468"/>
      <c r="E27" s="468"/>
      <c r="F27" s="323"/>
      <c r="G27" s="323"/>
      <c r="H27" s="318"/>
      <c r="I27" s="323"/>
      <c r="J27" s="323"/>
      <c r="K27" s="323"/>
      <c r="L27" s="318"/>
      <c r="M27" s="323"/>
      <c r="N27" s="323"/>
      <c r="O27" s="323"/>
      <c r="P27" s="318"/>
      <c r="Q27" s="323"/>
      <c r="R27" s="323"/>
      <c r="S27" s="323"/>
      <c r="T27" s="318"/>
      <c r="U27" s="323"/>
      <c r="V27" s="323"/>
      <c r="W27" s="323"/>
      <c r="X27" s="318"/>
      <c r="Y27" s="323"/>
      <c r="Z27" s="323"/>
      <c r="AA27" s="323"/>
      <c r="AB27" s="318"/>
      <c r="AC27" s="323"/>
      <c r="AD27" s="323"/>
      <c r="AE27" s="323"/>
      <c r="AF27" s="318"/>
      <c r="AG27" s="323"/>
      <c r="AH27" s="323"/>
      <c r="AI27" s="323"/>
      <c r="AJ27" s="318"/>
      <c r="AK27" s="323"/>
      <c r="AL27" s="323"/>
      <c r="AM27" s="323"/>
      <c r="AN27" s="318"/>
      <c r="AO27" s="323"/>
      <c r="AP27" s="323"/>
      <c r="AQ27" s="323"/>
      <c r="AR27" s="318"/>
      <c r="AS27" s="323"/>
      <c r="AT27" s="323"/>
      <c r="AU27" s="323"/>
      <c r="AV27" s="318"/>
      <c r="AW27" s="323"/>
      <c r="AX27" s="323"/>
      <c r="AY27" s="323"/>
      <c r="AZ27" s="318"/>
      <c r="BA27" s="323"/>
      <c r="BB27" s="323"/>
      <c r="BC27" s="318"/>
      <c r="BD27" s="323"/>
      <c r="BE27" s="323"/>
      <c r="BF27" s="323"/>
    </row>
    <row r="28" customHeight="true" ht="24.75">
      <c r="A28" s="329" t="s">
        <v>67</v>
      </c>
      <c r="B28" s="329"/>
      <c r="C28" s="330"/>
      <c r="D28" s="330"/>
      <c r="E28" s="330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</row>
    <row r="29" customHeight="true" ht="19.5">
      <c r="A29" s="469"/>
      <c r="B29" s="470"/>
      <c r="C29" s="471"/>
      <c r="D29" s="472"/>
      <c r="E29" s="473"/>
      <c r="F29" s="474"/>
      <c r="G29" s="475"/>
      <c r="H29" s="476"/>
      <c r="I29" s="477"/>
      <c r="J29" s="478"/>
      <c r="K29" s="479"/>
      <c r="L29" s="480"/>
      <c r="M29" s="481"/>
      <c r="N29" s="482"/>
      <c r="O29" s="483"/>
      <c r="P29" s="484"/>
      <c r="Q29" s="485"/>
      <c r="R29" s="486"/>
      <c r="S29" s="487"/>
      <c r="T29" s="488"/>
      <c r="U29" s="489"/>
      <c r="V29" s="490"/>
      <c r="W29" s="491"/>
      <c r="X29" s="492"/>
      <c r="Y29" s="493"/>
      <c r="Z29" s="494"/>
      <c r="AA29" s="495"/>
      <c r="AB29" s="496"/>
      <c r="AC29" s="497"/>
      <c r="AD29" s="498"/>
      <c r="AE29" s="499"/>
      <c r="AF29" s="500"/>
      <c r="AG29" s="501"/>
      <c r="AH29" s="502"/>
      <c r="AI29" s="503"/>
      <c r="AJ29" s="504"/>
      <c r="AK29" s="505"/>
      <c r="AL29" s="506"/>
      <c r="AM29" s="507"/>
      <c r="AN29" s="508"/>
      <c r="AO29" s="509"/>
      <c r="AP29" s="510"/>
      <c r="AQ29" s="511"/>
      <c r="AR29" s="512"/>
      <c r="AS29" s="513"/>
      <c r="AT29" s="514"/>
      <c r="AU29" s="515"/>
      <c r="AV29" s="516"/>
      <c r="AW29" s="517"/>
      <c r="AX29" s="518"/>
      <c r="AY29" s="519"/>
      <c r="AZ29" s="520"/>
      <c r="BA29" s="521"/>
      <c r="BB29" s="522"/>
      <c r="BC29" s="523"/>
      <c r="BD29" s="524"/>
      <c r="BE29" s="525"/>
      <c r="BF29" s="526"/>
    </row>
    <row r="30" customHeight="true" ht="19.5">
      <c r="A30" s="527"/>
      <c r="B30" s="528"/>
      <c r="C30" s="529"/>
      <c r="D30" s="530"/>
      <c r="E30" s="531"/>
      <c r="F30" s="532"/>
      <c r="G30" s="533"/>
      <c r="H30" s="534"/>
      <c r="I30" s="535"/>
      <c r="J30" s="536"/>
      <c r="K30" s="537"/>
      <c r="L30" s="538"/>
      <c r="M30" s="539"/>
      <c r="N30" s="540"/>
      <c r="O30" s="541"/>
      <c r="P30" s="542"/>
      <c r="Q30" s="543"/>
      <c r="R30" s="544"/>
      <c r="S30" s="545"/>
      <c r="T30" s="546"/>
      <c r="U30" s="547"/>
      <c r="V30" s="548"/>
      <c r="W30" s="549"/>
      <c r="X30" s="550"/>
      <c r="Y30" s="551"/>
      <c r="Z30" s="552"/>
      <c r="AA30" s="553"/>
      <c r="AB30" s="554"/>
      <c r="AC30" s="555"/>
      <c r="AD30" s="556"/>
      <c r="AE30" s="557"/>
      <c r="AF30" s="558"/>
      <c r="AG30" s="559"/>
      <c r="AH30" s="560"/>
      <c r="AI30" s="561"/>
      <c r="AJ30" s="562"/>
      <c r="AK30" s="563"/>
      <c r="AL30" s="564"/>
      <c r="AM30" s="565"/>
      <c r="AN30" s="566"/>
      <c r="AO30" s="567"/>
      <c r="AP30" s="568"/>
      <c r="AQ30" s="569"/>
      <c r="AR30" s="570"/>
      <c r="AS30" s="571"/>
      <c r="AT30" s="572"/>
      <c r="AU30" s="573"/>
      <c r="AV30" s="574"/>
      <c r="AW30" s="575"/>
      <c r="AX30" s="576"/>
      <c r="AY30" s="577"/>
      <c r="AZ30" s="578"/>
      <c r="BA30" s="579"/>
      <c r="BB30" s="580"/>
      <c r="BC30" s="581"/>
      <c r="BD30" s="582"/>
      <c r="BE30" s="583"/>
      <c r="BF30" s="584"/>
    </row>
    <row r="31" customHeight="true" ht="19.5">
      <c r="A31" s="585"/>
      <c r="B31" s="586"/>
      <c r="C31" s="587"/>
      <c r="D31" s="588"/>
      <c r="E31" s="589"/>
      <c r="F31" s="590"/>
      <c r="G31" s="591"/>
      <c r="H31" s="592"/>
      <c r="I31" s="593"/>
      <c r="J31" s="594"/>
      <c r="K31" s="595"/>
      <c r="L31" s="596"/>
      <c r="M31" s="597"/>
      <c r="N31" s="598"/>
      <c r="O31" s="599"/>
      <c r="P31" s="600"/>
      <c r="Q31" s="601"/>
      <c r="R31" s="602"/>
      <c r="S31" s="603"/>
      <c r="T31" s="604"/>
      <c r="U31" s="605"/>
      <c r="V31" s="606"/>
      <c r="W31" s="607"/>
      <c r="X31" s="608"/>
      <c r="Y31" s="609"/>
      <c r="Z31" s="610"/>
      <c r="AA31" s="611"/>
      <c r="AB31" s="612"/>
      <c r="AC31" s="613"/>
      <c r="AD31" s="614"/>
      <c r="AE31" s="615"/>
      <c r="AF31" s="616"/>
      <c r="AG31" s="617"/>
      <c r="AH31" s="618"/>
      <c r="AI31" s="619"/>
      <c r="AJ31" s="620"/>
      <c r="AK31" s="621"/>
      <c r="AL31" s="622"/>
      <c r="AM31" s="623"/>
      <c r="AN31" s="624"/>
      <c r="AO31" s="625"/>
      <c r="AP31" s="626"/>
      <c r="AQ31" s="627"/>
      <c r="AR31" s="628"/>
      <c r="AS31" s="629"/>
      <c r="AT31" s="630"/>
      <c r="AU31" s="631"/>
      <c r="AV31" s="632"/>
      <c r="AW31" s="633"/>
      <c r="AX31" s="634"/>
      <c r="AY31" s="635"/>
      <c r="AZ31" s="636"/>
      <c r="BA31" s="637"/>
      <c r="BB31" s="638"/>
      <c r="BC31" s="639"/>
      <c r="BD31" s="640"/>
      <c r="BE31" s="641"/>
      <c r="BF31" s="642"/>
    </row>
    <row r="32" customHeight="true" ht="19.5">
      <c r="A32" s="643"/>
      <c r="B32" s="644"/>
      <c r="C32" s="645"/>
      <c r="D32" s="646"/>
      <c r="E32" s="647"/>
      <c r="F32" s="648"/>
      <c r="G32" s="649"/>
      <c r="H32" s="650"/>
      <c r="I32" s="651"/>
      <c r="J32" s="652"/>
      <c r="K32" s="653"/>
      <c r="L32" s="654"/>
      <c r="M32" s="655"/>
      <c r="N32" s="656"/>
      <c r="O32" s="657"/>
      <c r="P32" s="658"/>
      <c r="Q32" s="659"/>
      <c r="R32" s="660"/>
      <c r="S32" s="661"/>
      <c r="T32" s="662"/>
      <c r="U32" s="663"/>
      <c r="V32" s="664"/>
      <c r="W32" s="665"/>
      <c r="X32" s="666"/>
      <c r="Y32" s="667"/>
      <c r="Z32" s="668"/>
      <c r="AA32" s="669"/>
      <c r="AB32" s="670"/>
      <c r="AC32" s="671"/>
      <c r="AD32" s="672"/>
      <c r="AE32" s="673"/>
      <c r="AF32" s="674"/>
      <c r="AG32" s="675"/>
      <c r="AH32" s="676"/>
      <c r="AI32" s="677"/>
      <c r="AJ32" s="678"/>
      <c r="AK32" s="679"/>
      <c r="AL32" s="680"/>
      <c r="AM32" s="681"/>
      <c r="AN32" s="682"/>
      <c r="AO32" s="683"/>
      <c r="AP32" s="684"/>
      <c r="AQ32" s="685"/>
      <c r="AR32" s="686"/>
      <c r="AS32" s="687"/>
      <c r="AT32" s="688"/>
      <c r="AU32" s="689"/>
      <c r="AV32" s="690"/>
      <c r="AW32" s="691"/>
      <c r="AX32" s="692"/>
      <c r="AY32" s="693"/>
      <c r="AZ32" s="694"/>
      <c r="BA32" s="695"/>
      <c r="BB32" s="696"/>
      <c r="BC32" s="697"/>
      <c r="BD32" s="698"/>
      <c r="BE32" s="699"/>
      <c r="BF32" s="700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8.71484375" hidden="false"/>
    <col min="3" max="3" style="0" customWidth="true" width="8.71484375" hidden="false"/>
    <col min="4" max="4" style="0" customWidth="true" width="8.71484375" hidden="false"/>
    <col min="5" max="5" style="0" customWidth="true" width="8.71484375" hidden="false"/>
    <col min="6" max="6" style="0" customWidth="true" width="20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8.71484375" hidden="false"/>
    <col min="12" max="12" style="0" customWidth="true" width="19.71484375" hidden="false"/>
    <col min="13" max="13" style="0" customWidth="true" width="15.71484375" hidden="false"/>
    <col min="14" max="14" style="0" customWidth="true" width="20.71484375" hidden="false"/>
  </cols>
  <sheetData>
    <row r="1" customHeight="true" ht="49.5">
      <c r="A1" s="701"/>
      <c r="B1" s="702" t="s">
        <v>106</v>
      </c>
      <c r="C1" s="702"/>
      <c r="D1" s="702"/>
      <c r="E1" s="702"/>
      <c r="F1" s="701"/>
      <c r="G1" s="701"/>
      <c r="H1" s="701"/>
      <c r="I1" s="701"/>
      <c r="J1" s="701"/>
      <c r="K1" s="701"/>
      <c r="L1" s="701"/>
      <c r="M1" s="701"/>
      <c r="N1" s="701"/>
    </row>
    <row r="2" customHeight="true" ht="30.0">
      <c r="A2" s="703"/>
      <c r="B2" s="704" t="s">
        <v>107</v>
      </c>
      <c r="C2" s="704"/>
      <c r="D2" s="704"/>
      <c r="E2" s="704"/>
      <c r="F2" s="705" t="s">
        <v>108</v>
      </c>
      <c r="G2" s="703"/>
      <c r="H2" s="703"/>
      <c r="I2" s="703"/>
      <c r="J2" s="703"/>
      <c r="K2" s="703"/>
      <c r="L2" s="703"/>
      <c r="M2" s="703"/>
      <c r="N2" s="703"/>
    </row>
    <row r="3" customHeight="true" ht="30.0">
      <c r="A3" s="703"/>
      <c r="B3" s="704" t="s">
        <v>4</v>
      </c>
      <c r="C3" s="704"/>
      <c r="D3" s="704"/>
      <c r="E3" s="704"/>
      <c r="F3" s="706" t="s">
        <v>5</v>
      </c>
      <c r="G3" s="706"/>
      <c r="H3" s="703"/>
      <c r="I3" s="703"/>
      <c r="J3" s="703"/>
      <c r="K3" s="703"/>
      <c r="L3" s="703"/>
      <c r="M3" s="703"/>
      <c r="N3" s="703"/>
    </row>
    <row r="4" customHeight="true" ht="30.0">
      <c r="A4" s="703"/>
      <c r="B4" s="704" t="s">
        <v>109</v>
      </c>
      <c r="C4" s="704"/>
      <c r="D4" s="704"/>
      <c r="E4" s="704"/>
      <c r="F4" s="707" t="s">
        <v>3</v>
      </c>
      <c r="G4" s="708" t="n">
        <v>2024.0</v>
      </c>
      <c r="H4" s="703"/>
      <c r="I4" s="703"/>
      <c r="J4" s="703"/>
      <c r="K4" s="703"/>
      <c r="L4" s="703"/>
      <c r="M4" s="703"/>
      <c r="N4" s="703"/>
    </row>
    <row r="5" customHeight="true" ht="49.5">
      <c r="A5" s="703"/>
      <c r="B5" s="708" t="s">
        <v>110</v>
      </c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08"/>
    </row>
    <row r="6" customHeight="true" ht="49.5">
      <c r="A6" s="703"/>
      <c r="B6" s="705" t="s">
        <v>111</v>
      </c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</row>
    <row r="7" customHeight="true" ht="30.0">
      <c r="A7" s="709"/>
      <c r="B7" s="710" t="s">
        <v>112</v>
      </c>
      <c r="C7" s="711"/>
      <c r="D7" s="711"/>
      <c r="E7" s="711"/>
      <c r="F7" s="711" t="s">
        <v>113</v>
      </c>
      <c r="G7" s="711"/>
      <c r="H7" s="711"/>
      <c r="I7" s="711"/>
      <c r="J7" s="711"/>
      <c r="K7" s="711" t="s">
        <v>114</v>
      </c>
      <c r="L7" s="711"/>
      <c r="M7" s="711"/>
      <c r="N7" s="712"/>
    </row>
    <row r="8" customHeight="true" ht="30.0">
      <c r="A8" s="709"/>
      <c r="B8" s="713"/>
      <c r="C8" s="714"/>
      <c r="D8" s="714"/>
      <c r="E8" s="714"/>
      <c r="F8" s="714" t="s">
        <v>115</v>
      </c>
      <c r="G8" s="714"/>
      <c r="H8" s="714"/>
      <c r="I8" s="714" t="s">
        <v>116</v>
      </c>
      <c r="J8" s="714" t="s">
        <v>63</v>
      </c>
      <c r="K8" s="714" t="s">
        <v>117</v>
      </c>
      <c r="L8" s="714" t="s">
        <v>118</v>
      </c>
      <c r="M8" s="714" t="s">
        <v>63</v>
      </c>
      <c r="N8" s="715" t="s">
        <v>119</v>
      </c>
    </row>
    <row r="9" customHeight="true" ht="30.0">
      <c r="A9" s="709"/>
      <c r="B9" s="713"/>
      <c r="C9" s="714"/>
      <c r="D9" s="714"/>
      <c r="E9" s="714"/>
      <c r="F9" s="716" t="s">
        <v>120</v>
      </c>
      <c r="G9" s="716" t="s">
        <v>121</v>
      </c>
      <c r="H9" s="716" t="s">
        <v>122</v>
      </c>
      <c r="I9" s="716"/>
      <c r="J9" s="716"/>
      <c r="K9" s="716"/>
      <c r="L9" s="716"/>
      <c r="M9" s="716"/>
      <c r="N9" s="717"/>
    </row>
    <row r="10" customHeight="true" ht="24.75">
      <c r="A10" s="709"/>
      <c r="B10" s="718"/>
      <c r="C10" s="719" t="s">
        <v>123</v>
      </c>
      <c r="D10" s="720"/>
      <c r="E10" s="721" t="n">
        <v>13.0</v>
      </c>
      <c r="F10" s="722">
        <f>CARGOS_EFETIVOS_ATIVOS!X9</f>
      </c>
      <c r="G10" s="722">
        <f>CARGOS_EFETIVOS_ATIVOS!Y9</f>
      </c>
      <c r="H10" s="722">
        <f>F10+G10</f>
      </c>
      <c r="I10" s="723" t="n">
        <v>0.0</v>
      </c>
      <c r="J10" s="724">
        <f>H10+I10</f>
      </c>
      <c r="K10" s="722">
        <f>CARGOS_EFETIVOS_INATIVOS!D9</f>
      </c>
      <c r="L10" s="722">
        <f>CARGOS_EFETIVOS_INATIVOS!F9</f>
      </c>
      <c r="M10" s="725">
        <f>K10+L10</f>
      </c>
      <c r="N10" s="726">
        <f>CARGOS_EFETIVOS_INATIVOS!K9</f>
      </c>
    </row>
    <row r="11" customHeight="true" ht="24.75">
      <c r="A11" s="709"/>
      <c r="B11" s="718"/>
      <c r="C11" s="727"/>
      <c r="D11" s="720"/>
      <c r="E11" s="728" t="n">
        <v>12.0</v>
      </c>
      <c r="F11" s="722">
        <f>CARGOS_EFETIVOS_ATIVOS!X10</f>
      </c>
      <c r="G11" s="722">
        <f>CARGOS_EFETIVOS_ATIVOS!Y10</f>
      </c>
      <c r="H11" s="722">
        <f>F11+G11</f>
      </c>
      <c r="I11" s="723" t="n">
        <v>0.0</v>
      </c>
      <c r="J11" s="724">
        <f>H11+I11</f>
      </c>
      <c r="K11" s="722">
        <f>CARGOS_EFETIVOS_INATIVOS!D10</f>
      </c>
      <c r="L11" s="722">
        <f>CARGOS_EFETIVOS_INATIVOS!F10</f>
      </c>
      <c r="M11" s="725">
        <f>K11+L11</f>
      </c>
      <c r="N11" s="726">
        <f>CARGOS_EFETIVOS_INATIVOS!K10</f>
      </c>
    </row>
    <row r="12" customHeight="true" ht="24.75">
      <c r="A12" s="709"/>
      <c r="B12" s="718" t="s">
        <v>124</v>
      </c>
      <c r="C12" s="727"/>
      <c r="D12" s="729" t="s">
        <v>125</v>
      </c>
      <c r="E12" s="728" t="n">
        <v>11.0</v>
      </c>
      <c r="F12" s="722">
        <f>CARGOS_EFETIVOS_ATIVOS!X11</f>
      </c>
      <c r="G12" s="722">
        <f>CARGOS_EFETIVOS_ATIVOS!Y11</f>
      </c>
      <c r="H12" s="722">
        <f>F12+G12</f>
      </c>
      <c r="I12" s="723" t="n">
        <v>0.0</v>
      </c>
      <c r="J12" s="724">
        <f>H12+I12</f>
      </c>
      <c r="K12" s="722">
        <f>CARGOS_EFETIVOS_INATIVOS!D11</f>
      </c>
      <c r="L12" s="722">
        <f>CARGOS_EFETIVOS_INATIVOS!F11</f>
      </c>
      <c r="M12" s="725">
        <f>K12+L12</f>
      </c>
      <c r="N12" s="726">
        <f>CARGOS_EFETIVOS_INATIVOS!K11</f>
      </c>
    </row>
    <row r="13" customHeight="true" ht="24.75">
      <c r="A13" s="709"/>
      <c r="B13" s="718" t="s">
        <v>126</v>
      </c>
      <c r="C13" s="727" t="s">
        <v>127</v>
      </c>
      <c r="D13" s="729" t="s">
        <v>128</v>
      </c>
      <c r="E13" s="728" t="n">
        <v>10.0</v>
      </c>
      <c r="F13" s="722">
        <f>CARGOS_EFETIVOS_ATIVOS!X12</f>
      </c>
      <c r="G13" s="722">
        <f>CARGOS_EFETIVOS_ATIVOS!Y12</f>
      </c>
      <c r="H13" s="722">
        <f>F13+G13</f>
      </c>
      <c r="I13" s="723" t="n">
        <v>0.0</v>
      </c>
      <c r="J13" s="724">
        <f>H13+I13</f>
      </c>
      <c r="K13" s="722">
        <f>CARGOS_EFETIVOS_INATIVOS!D12</f>
      </c>
      <c r="L13" s="722">
        <f>CARGOS_EFETIVOS_INATIVOS!F12</f>
      </c>
      <c r="M13" s="725">
        <f>K13+L13</f>
      </c>
      <c r="N13" s="726">
        <f>CARGOS_EFETIVOS_INATIVOS!K12</f>
      </c>
    </row>
    <row r="14" customHeight="true" ht="24.75">
      <c r="A14" s="709"/>
      <c r="B14" s="718" t="s">
        <v>124</v>
      </c>
      <c r="C14" s="727"/>
      <c r="D14" s="729" t="s">
        <v>129</v>
      </c>
      <c r="E14" s="728" t="n">
        <v>9.0</v>
      </c>
      <c r="F14" s="722">
        <f>CARGOS_EFETIVOS_ATIVOS!X13</f>
      </c>
      <c r="G14" s="722">
        <f>CARGOS_EFETIVOS_ATIVOS!Y13</f>
      </c>
      <c r="H14" s="722">
        <f>F14+G14</f>
      </c>
      <c r="I14" s="723" t="n">
        <v>0.0</v>
      </c>
      <c r="J14" s="724">
        <f>H14+I14</f>
      </c>
      <c r="K14" s="722">
        <f>CARGOS_EFETIVOS_INATIVOS!D13</f>
      </c>
      <c r="L14" s="722">
        <f>CARGOS_EFETIVOS_INATIVOS!F13</f>
      </c>
      <c r="M14" s="725">
        <f>K14+L14</f>
      </c>
      <c r="N14" s="726">
        <f>CARGOS_EFETIVOS_INATIVOS!K13</f>
      </c>
    </row>
    <row r="15" customHeight="true" ht="24.75">
      <c r="A15" s="709"/>
      <c r="B15" s="718" t="s">
        <v>130</v>
      </c>
      <c r="C15" s="727"/>
      <c r="D15" s="729" t="s">
        <v>131</v>
      </c>
      <c r="E15" s="728" t="n">
        <v>8.0</v>
      </c>
      <c r="F15" s="722">
        <f>CARGOS_EFETIVOS_ATIVOS!X14</f>
      </c>
      <c r="G15" s="722">
        <f>CARGOS_EFETIVOS_ATIVOS!Y14</f>
      </c>
      <c r="H15" s="722">
        <f>F15+G15</f>
      </c>
      <c r="I15" s="723" t="n">
        <v>0.0</v>
      </c>
      <c r="J15" s="724">
        <f>H15+I15</f>
      </c>
      <c r="K15" s="722">
        <f>CARGOS_EFETIVOS_INATIVOS!D14</f>
      </c>
      <c r="L15" s="722">
        <f>CARGOS_EFETIVOS_INATIVOS!F14</f>
      </c>
      <c r="M15" s="725">
        <f>K15+L15</f>
      </c>
      <c r="N15" s="726">
        <f>CARGOS_EFETIVOS_INATIVOS!K14</f>
      </c>
    </row>
    <row r="16" customHeight="true" ht="24.75">
      <c r="A16" s="709"/>
      <c r="B16" s="718" t="s">
        <v>132</v>
      </c>
      <c r="C16" s="727"/>
      <c r="D16" s="729" t="s">
        <v>133</v>
      </c>
      <c r="E16" s="728" t="n">
        <v>7.0</v>
      </c>
      <c r="F16" s="722">
        <f>CARGOS_EFETIVOS_ATIVOS!X15</f>
      </c>
      <c r="G16" s="722">
        <f>CARGOS_EFETIVOS_ATIVOS!Y15</f>
      </c>
      <c r="H16" s="722">
        <f>F16+G16</f>
      </c>
      <c r="I16" s="723" t="n">
        <v>0.0</v>
      </c>
      <c r="J16" s="724">
        <f>H16+I16</f>
      </c>
      <c r="K16" s="722">
        <f>CARGOS_EFETIVOS_INATIVOS!D15</f>
      </c>
      <c r="L16" s="722">
        <f>CARGOS_EFETIVOS_INATIVOS!F15</f>
      </c>
      <c r="M16" s="725">
        <f>K16+L16</f>
      </c>
      <c r="N16" s="726">
        <f>CARGOS_EFETIVOS_INATIVOS!K15</f>
      </c>
    </row>
    <row r="17" customHeight="true" ht="24.75">
      <c r="A17" s="709"/>
      <c r="B17" s="718" t="s">
        <v>125</v>
      </c>
      <c r="C17" s="727"/>
      <c r="D17" s="729" t="s">
        <v>132</v>
      </c>
      <c r="E17" s="728" t="n">
        <v>6.0</v>
      </c>
      <c r="F17" s="722">
        <f>CARGOS_EFETIVOS_ATIVOS!X16</f>
      </c>
      <c r="G17" s="722">
        <f>CARGOS_EFETIVOS_ATIVOS!Y16</f>
      </c>
      <c r="H17" s="722">
        <f>F17+G17</f>
      </c>
      <c r="I17" s="723" t="n">
        <v>0.0</v>
      </c>
      <c r="J17" s="724">
        <f>H17+I17</f>
      </c>
      <c r="K17" s="722">
        <f>CARGOS_EFETIVOS_INATIVOS!D16</f>
      </c>
      <c r="L17" s="722">
        <f>CARGOS_EFETIVOS_INATIVOS!F16</f>
      </c>
      <c r="M17" s="725">
        <f>K17+L17</f>
      </c>
      <c r="N17" s="726">
        <f>CARGOS_EFETIVOS_INATIVOS!K16</f>
      </c>
    </row>
    <row r="18" customHeight="true" ht="24.75">
      <c r="A18" s="709"/>
      <c r="B18" s="718" t="s">
        <v>134</v>
      </c>
      <c r="C18" s="727" t="s">
        <v>124</v>
      </c>
      <c r="D18" s="729" t="s">
        <v>135</v>
      </c>
      <c r="E18" s="728" t="n">
        <v>5.0</v>
      </c>
      <c r="F18" s="722">
        <f>CARGOS_EFETIVOS_ATIVOS!X17</f>
      </c>
      <c r="G18" s="722">
        <f>CARGOS_EFETIVOS_ATIVOS!Y17</f>
      </c>
      <c r="H18" s="722">
        <f>F18+G18</f>
      </c>
      <c r="I18" s="723" t="n">
        <v>0.0</v>
      </c>
      <c r="J18" s="724">
        <f>H18+I18</f>
      </c>
      <c r="K18" s="722">
        <f>CARGOS_EFETIVOS_INATIVOS!D17</f>
      </c>
      <c r="L18" s="722">
        <f>CARGOS_EFETIVOS_INATIVOS!F17</f>
      </c>
      <c r="M18" s="725">
        <f>K18+L18</f>
      </c>
      <c r="N18" s="726">
        <f>CARGOS_EFETIVOS_INATIVOS!K17</f>
      </c>
    </row>
    <row r="19" customHeight="true" ht="24.75">
      <c r="A19" s="709"/>
      <c r="B19" s="718" t="s">
        <v>124</v>
      </c>
      <c r="C19" s="727"/>
      <c r="D19" s="729" t="s">
        <v>133</v>
      </c>
      <c r="E19" s="728" t="n">
        <v>4.0</v>
      </c>
      <c r="F19" s="722">
        <f>CARGOS_EFETIVOS_ATIVOS!X18</f>
      </c>
      <c r="G19" s="722">
        <f>CARGOS_EFETIVOS_ATIVOS!Y18</f>
      </c>
      <c r="H19" s="722">
        <f>F19+G19</f>
      </c>
      <c r="I19" s="723" t="n">
        <v>0.0</v>
      </c>
      <c r="J19" s="724">
        <f>H19+I19</f>
      </c>
      <c r="K19" s="722">
        <f>CARGOS_EFETIVOS_INATIVOS!D18</f>
      </c>
      <c r="L19" s="722">
        <f>CARGOS_EFETIVOS_INATIVOS!F18</f>
      </c>
      <c r="M19" s="725">
        <f>K19+L19</f>
      </c>
      <c r="N19" s="726">
        <f>CARGOS_EFETIVOS_INATIVOS!K18</f>
      </c>
    </row>
    <row r="20" customHeight="true" ht="24.75">
      <c r="A20" s="709"/>
      <c r="B20" s="718"/>
      <c r="C20" s="727"/>
      <c r="D20" s="720"/>
      <c r="E20" s="728" t="n">
        <v>3.0</v>
      </c>
      <c r="F20" s="722">
        <f>CARGOS_EFETIVOS_ATIVOS!X19</f>
      </c>
      <c r="G20" s="722">
        <f>CARGOS_EFETIVOS_ATIVOS!Y19</f>
      </c>
      <c r="H20" s="722">
        <f>F20+G20</f>
      </c>
      <c r="I20" s="723" t="n">
        <v>0.0</v>
      </c>
      <c r="J20" s="724">
        <f>H20+I20</f>
      </c>
      <c r="K20" s="722">
        <f>CARGOS_EFETIVOS_INATIVOS!D19</f>
      </c>
      <c r="L20" s="722">
        <f>CARGOS_EFETIVOS_INATIVOS!F19</f>
      </c>
      <c r="M20" s="725">
        <f>K20+L20</f>
      </c>
      <c r="N20" s="726">
        <f>CARGOS_EFETIVOS_INATIVOS!K19</f>
      </c>
    </row>
    <row r="21" customHeight="true" ht="24.75">
      <c r="A21" s="709"/>
      <c r="B21" s="718"/>
      <c r="C21" s="727"/>
      <c r="D21" s="720"/>
      <c r="E21" s="728" t="n">
        <v>2.0</v>
      </c>
      <c r="F21" s="722">
        <f>CARGOS_EFETIVOS_ATIVOS!X20</f>
      </c>
      <c r="G21" s="722">
        <f>CARGOS_EFETIVOS_ATIVOS!Y20</f>
      </c>
      <c r="H21" s="722">
        <f>F21+G21</f>
      </c>
      <c r="I21" s="723" t="n">
        <v>0.0</v>
      </c>
      <c r="J21" s="724">
        <f>H21+I21</f>
      </c>
      <c r="K21" s="722">
        <f>CARGOS_EFETIVOS_INATIVOS!D20</f>
      </c>
      <c r="L21" s="722">
        <f>CARGOS_EFETIVOS_INATIVOS!F20</f>
      </c>
      <c r="M21" s="725">
        <f>K21+L21</f>
      </c>
      <c r="N21" s="726">
        <f>CARGOS_EFETIVOS_INATIVOS!K20</f>
      </c>
    </row>
    <row r="22" customHeight="true" ht="24.75">
      <c r="A22" s="709"/>
      <c r="B22" s="718"/>
      <c r="C22" s="730"/>
      <c r="D22" s="720"/>
      <c r="E22" s="731" t="n">
        <v>1.0</v>
      </c>
      <c r="F22" s="722">
        <f>CARGOS_EFETIVOS_ATIVOS!X21</f>
      </c>
      <c r="G22" s="722">
        <f>CARGOS_EFETIVOS_ATIVOS!Y21</f>
      </c>
      <c r="H22" s="722">
        <f>F22+G22</f>
      </c>
      <c r="I22" s="722">
        <f>CARGOS_EFETIVOS_ATIVOS!V24</f>
      </c>
      <c r="J22" s="724">
        <f>H22+I22</f>
      </c>
      <c r="K22" s="722">
        <f>CARGOS_EFETIVOS_INATIVOS!D21</f>
      </c>
      <c r="L22" s="722">
        <f>CARGOS_EFETIVOS_INATIVOS!F21</f>
      </c>
      <c r="M22" s="725">
        <f>K22+L22</f>
      </c>
      <c r="N22" s="726">
        <f>CARGOS_EFETIVOS_INATIVOS!K21</f>
      </c>
    </row>
    <row r="23" customHeight="true" ht="24.75">
      <c r="A23" s="732"/>
      <c r="B23" s="713" t="s">
        <v>136</v>
      </c>
      <c r="C23" s="714"/>
      <c r="D23" s="714"/>
      <c r="E23" s="714"/>
      <c r="F23" s="733">
        <f>SUM(F10:F22)</f>
      </c>
      <c r="G23" s="733">
        <f>SUM(G10:G22)</f>
      </c>
      <c r="H23" s="733">
        <f>SUM(H10:H22)</f>
      </c>
      <c r="I23" s="733">
        <f>SUM(I10:I22)</f>
      </c>
      <c r="J23" s="733">
        <f>SUM(J10:J22)</f>
      </c>
      <c r="K23" s="733">
        <f>SUM(K10:K22)</f>
      </c>
      <c r="L23" s="733">
        <f>SUM(L10:L22)</f>
      </c>
      <c r="M23" s="733">
        <f>SUM(M10:M22)</f>
      </c>
      <c r="N23" s="734">
        <f>SUM(N10:N22)</f>
      </c>
    </row>
    <row r="24" customHeight="true" ht="24.75">
      <c r="A24" s="709"/>
      <c r="B24" s="718"/>
      <c r="C24" s="719" t="s">
        <v>123</v>
      </c>
      <c r="D24" s="720"/>
      <c r="E24" s="721" t="n">
        <v>13.0</v>
      </c>
      <c r="F24" s="722">
        <f>CARGOS_EFETIVOS_ATIVOS!X26</f>
      </c>
      <c r="G24" s="722">
        <f>CARGOS_EFETIVOS_ATIVOS!Y26</f>
      </c>
      <c r="H24" s="722">
        <f>F24+G24</f>
      </c>
      <c r="I24" s="723" t="n">
        <v>0.0</v>
      </c>
      <c r="J24" s="724">
        <f>H24+I24</f>
      </c>
      <c r="K24" s="722">
        <f>CARGOS_EFETIVOS_INATIVOS!D23</f>
      </c>
      <c r="L24" s="722">
        <f>CARGOS_EFETIVOS_INATIVOS!F23</f>
      </c>
      <c r="M24" s="725">
        <f>K24+L24</f>
      </c>
      <c r="N24" s="726">
        <f>CARGOS_EFETIVOS_INATIVOS!K23</f>
      </c>
    </row>
    <row r="25" customHeight="true" ht="24.75">
      <c r="A25" s="709"/>
      <c r="B25" s="718"/>
      <c r="C25" s="727"/>
      <c r="D25" s="720"/>
      <c r="E25" s="728" t="n">
        <v>12.0</v>
      </c>
      <c r="F25" s="722">
        <f>CARGOS_EFETIVOS_ATIVOS!X27</f>
      </c>
      <c r="G25" s="722">
        <f>CARGOS_EFETIVOS_ATIVOS!Y27</f>
      </c>
      <c r="H25" s="722">
        <f>F25+G25</f>
      </c>
      <c r="I25" s="723" t="n">
        <v>0.0</v>
      </c>
      <c r="J25" s="724">
        <f>H25+I25</f>
      </c>
      <c r="K25" s="722">
        <f>CARGOS_EFETIVOS_INATIVOS!D24</f>
      </c>
      <c r="L25" s="722">
        <f>CARGOS_EFETIVOS_INATIVOS!F24</f>
      </c>
      <c r="M25" s="725">
        <f>K25+L25</f>
      </c>
      <c r="N25" s="726">
        <f>CARGOS_EFETIVOS_INATIVOS!K24</f>
      </c>
    </row>
    <row r="26" customHeight="true" ht="24.75">
      <c r="A26" s="709"/>
      <c r="B26" s="718" t="s">
        <v>134</v>
      </c>
      <c r="C26" s="727"/>
      <c r="D26" s="729"/>
      <c r="E26" s="728" t="n">
        <v>11.0</v>
      </c>
      <c r="F26" s="722">
        <f>CARGOS_EFETIVOS_ATIVOS!X28</f>
      </c>
      <c r="G26" s="722">
        <f>CARGOS_EFETIVOS_ATIVOS!Y28</f>
      </c>
      <c r="H26" s="722">
        <f>F26+G26</f>
      </c>
      <c r="I26" s="723" t="n">
        <v>0.0</v>
      </c>
      <c r="J26" s="724">
        <f>H26+I26</f>
      </c>
      <c r="K26" s="722">
        <f>CARGOS_EFETIVOS_INATIVOS!D25</f>
      </c>
      <c r="L26" s="722">
        <f>CARGOS_EFETIVOS_INATIVOS!F25</f>
      </c>
      <c r="M26" s="725">
        <f>K26+L26</f>
      </c>
      <c r="N26" s="726">
        <f>CARGOS_EFETIVOS_INATIVOS!K25</f>
      </c>
    </row>
    <row r="27" customHeight="true" ht="24.75">
      <c r="A27" s="709"/>
      <c r="B27" s="718" t="s">
        <v>137</v>
      </c>
      <c r="C27" s="727" t="s">
        <v>127</v>
      </c>
      <c r="D27" s="729" t="s">
        <v>138</v>
      </c>
      <c r="E27" s="728" t="n">
        <v>10.0</v>
      </c>
      <c r="F27" s="722">
        <f>CARGOS_EFETIVOS_ATIVOS!X29</f>
      </c>
      <c r="G27" s="722">
        <f>CARGOS_EFETIVOS_ATIVOS!Y29</f>
      </c>
      <c r="H27" s="722">
        <f>F27+G27</f>
      </c>
      <c r="I27" s="723" t="n">
        <v>0.0</v>
      </c>
      <c r="J27" s="724">
        <f>H27+I27</f>
      </c>
      <c r="K27" s="722">
        <f>CARGOS_EFETIVOS_INATIVOS!D26</f>
      </c>
      <c r="L27" s="722">
        <f>CARGOS_EFETIVOS_INATIVOS!F26</f>
      </c>
      <c r="M27" s="725">
        <f>K27+L27</f>
      </c>
      <c r="N27" s="726">
        <f>CARGOS_EFETIVOS_INATIVOS!K26</f>
      </c>
    </row>
    <row r="28" customHeight="true" ht="24.75">
      <c r="A28" s="709"/>
      <c r="B28" s="718" t="s">
        <v>123</v>
      </c>
      <c r="C28" s="727"/>
      <c r="D28" s="729" t="s">
        <v>137</v>
      </c>
      <c r="E28" s="728" t="n">
        <v>9.0</v>
      </c>
      <c r="F28" s="722">
        <f>CARGOS_EFETIVOS_ATIVOS!X30</f>
      </c>
      <c r="G28" s="722">
        <f>CARGOS_EFETIVOS_ATIVOS!Y30</f>
      </c>
      <c r="H28" s="722">
        <f>F28+G28</f>
      </c>
      <c r="I28" s="723" t="n">
        <v>0.0</v>
      </c>
      <c r="J28" s="724">
        <f>H28+I28</f>
      </c>
      <c r="K28" s="722">
        <f>CARGOS_EFETIVOS_INATIVOS!D27</f>
      </c>
      <c r="L28" s="722">
        <f>CARGOS_EFETIVOS_INATIVOS!F27</f>
      </c>
      <c r="M28" s="725">
        <f>K28+L28</f>
      </c>
      <c r="N28" s="726">
        <f>CARGOS_EFETIVOS_INATIVOS!K27</f>
      </c>
    </row>
    <row r="29" customHeight="true" ht="24.75">
      <c r="A29" s="709"/>
      <c r="B29" s="718" t="s">
        <v>126</v>
      </c>
      <c r="C29" s="727"/>
      <c r="D29" s="729" t="s">
        <v>139</v>
      </c>
      <c r="E29" s="728" t="n">
        <v>8.0</v>
      </c>
      <c r="F29" s="722">
        <f>CARGOS_EFETIVOS_ATIVOS!X31</f>
      </c>
      <c r="G29" s="722">
        <f>CARGOS_EFETIVOS_ATIVOS!Y31</f>
      </c>
      <c r="H29" s="722">
        <f>F29+G29</f>
      </c>
      <c r="I29" s="723" t="n">
        <v>0.0</v>
      </c>
      <c r="J29" s="724">
        <f>H29+I29</f>
      </c>
      <c r="K29" s="722">
        <f>CARGOS_EFETIVOS_INATIVOS!D28</f>
      </c>
      <c r="L29" s="722">
        <f>CARGOS_EFETIVOS_INATIVOS!F28</f>
      </c>
      <c r="M29" s="725">
        <f>K29+L29</f>
      </c>
      <c r="N29" s="726">
        <f>CARGOS_EFETIVOS_INATIVOS!K28</f>
      </c>
    </row>
    <row r="30" customHeight="true" ht="24.75">
      <c r="A30" s="709"/>
      <c r="B30" s="718" t="s">
        <v>132</v>
      </c>
      <c r="C30" s="727"/>
      <c r="D30" s="729" t="s">
        <v>132</v>
      </c>
      <c r="E30" s="728" t="n">
        <v>7.0</v>
      </c>
      <c r="F30" s="722">
        <f>CARGOS_EFETIVOS_ATIVOS!X32</f>
      </c>
      <c r="G30" s="722">
        <f>CARGOS_EFETIVOS_ATIVOS!Y32</f>
      </c>
      <c r="H30" s="722">
        <f>F30+G30</f>
      </c>
      <c r="I30" s="723" t="n">
        <v>0.0</v>
      </c>
      <c r="J30" s="724">
        <f>H30+I30</f>
      </c>
      <c r="K30" s="722">
        <f>CARGOS_EFETIVOS_INATIVOS!D29</f>
      </c>
      <c r="L30" s="722">
        <f>CARGOS_EFETIVOS_INATIVOS!F29</f>
      </c>
      <c r="M30" s="725">
        <f>K30+L30</f>
      </c>
      <c r="N30" s="726">
        <f>CARGOS_EFETIVOS_INATIVOS!K29</f>
      </c>
    </row>
    <row r="31" customHeight="true" ht="24.75">
      <c r="A31" s="709"/>
      <c r="B31" s="718" t="s">
        <v>123</v>
      </c>
      <c r="C31" s="727"/>
      <c r="D31" s="729" t="s">
        <v>135</v>
      </c>
      <c r="E31" s="728" t="n">
        <v>6.0</v>
      </c>
      <c r="F31" s="722">
        <f>CARGOS_EFETIVOS_ATIVOS!X33</f>
      </c>
      <c r="G31" s="722">
        <f>CARGOS_EFETIVOS_ATIVOS!Y33</f>
      </c>
      <c r="H31" s="722">
        <f>F31+G31</f>
      </c>
      <c r="I31" s="723" t="n">
        <v>0.0</v>
      </c>
      <c r="J31" s="724">
        <f>H31+I31</f>
      </c>
      <c r="K31" s="722">
        <f>CARGOS_EFETIVOS_INATIVOS!D30</f>
      </c>
      <c r="L31" s="722">
        <f>CARGOS_EFETIVOS_INATIVOS!F30</f>
      </c>
      <c r="M31" s="725">
        <f>K31+L31</f>
      </c>
      <c r="N31" s="726">
        <f>CARGOS_EFETIVOS_INATIVOS!K30</f>
      </c>
    </row>
    <row r="32" customHeight="true" ht="24.75">
      <c r="A32" s="709"/>
      <c r="B32" s="718" t="s">
        <v>135</v>
      </c>
      <c r="C32" s="727" t="s">
        <v>124</v>
      </c>
      <c r="D32" s="729"/>
      <c r="E32" s="728" t="n">
        <v>5.0</v>
      </c>
      <c r="F32" s="722">
        <f>CARGOS_EFETIVOS_ATIVOS!X34</f>
      </c>
      <c r="G32" s="722">
        <f>CARGOS_EFETIVOS_ATIVOS!Y34</f>
      </c>
      <c r="H32" s="722">
        <f>F32+G32</f>
      </c>
      <c r="I32" s="723" t="n">
        <v>0.0</v>
      </c>
      <c r="J32" s="724">
        <f>H32+I32</f>
      </c>
      <c r="K32" s="722">
        <f>CARGOS_EFETIVOS_INATIVOS!D31</f>
      </c>
      <c r="L32" s="722">
        <f>CARGOS_EFETIVOS_INATIVOS!F31</f>
      </c>
      <c r="M32" s="725">
        <f>K32+L32</f>
      </c>
      <c r="N32" s="726">
        <f>CARGOS_EFETIVOS_INATIVOS!K31</f>
      </c>
    </row>
    <row r="33" customHeight="true" ht="24.75">
      <c r="A33" s="709"/>
      <c r="B33" s="718"/>
      <c r="C33" s="727"/>
      <c r="D33" s="729"/>
      <c r="E33" s="728" t="n">
        <v>4.0</v>
      </c>
      <c r="F33" s="722">
        <f>CARGOS_EFETIVOS_ATIVOS!X35</f>
      </c>
      <c r="G33" s="722">
        <f>CARGOS_EFETIVOS_ATIVOS!Y35</f>
      </c>
      <c r="H33" s="722">
        <f>F33+G33</f>
      </c>
      <c r="I33" s="723" t="n">
        <v>0.0</v>
      </c>
      <c r="J33" s="724">
        <f>H33+I33</f>
      </c>
      <c r="K33" s="722">
        <f>CARGOS_EFETIVOS_INATIVOS!D32</f>
      </c>
      <c r="L33" s="722">
        <f>CARGOS_EFETIVOS_INATIVOS!F32</f>
      </c>
      <c r="M33" s="725">
        <f>K33+L33</f>
      </c>
      <c r="N33" s="726">
        <f>CARGOS_EFETIVOS_INATIVOS!K32</f>
      </c>
    </row>
    <row r="34" customHeight="true" ht="24.75">
      <c r="A34" s="709"/>
      <c r="B34" s="718"/>
      <c r="C34" s="727"/>
      <c r="D34" s="720"/>
      <c r="E34" s="728" t="n">
        <v>3.0</v>
      </c>
      <c r="F34" s="722">
        <f>CARGOS_EFETIVOS_ATIVOS!X36</f>
      </c>
      <c r="G34" s="722">
        <f>CARGOS_EFETIVOS_ATIVOS!Y36</f>
      </c>
      <c r="H34" s="722">
        <f>F34+G34</f>
      </c>
      <c r="I34" s="723" t="n">
        <v>0.0</v>
      </c>
      <c r="J34" s="724">
        <f>H34+I34</f>
      </c>
      <c r="K34" s="722">
        <f>CARGOS_EFETIVOS_INATIVOS!D33</f>
      </c>
      <c r="L34" s="722">
        <f>CARGOS_EFETIVOS_INATIVOS!F33</f>
      </c>
      <c r="M34" s="725">
        <f>K34+L34</f>
      </c>
      <c r="N34" s="726">
        <f>CARGOS_EFETIVOS_INATIVOS!K33</f>
      </c>
    </row>
    <row r="35" customHeight="true" ht="24.75">
      <c r="A35" s="709"/>
      <c r="B35" s="718"/>
      <c r="C35" s="727"/>
      <c r="D35" s="720"/>
      <c r="E35" s="728" t="n">
        <v>2.0</v>
      </c>
      <c r="F35" s="722">
        <f>CARGOS_EFETIVOS_ATIVOS!X37</f>
      </c>
      <c r="G35" s="722">
        <f>CARGOS_EFETIVOS_ATIVOS!Y37</f>
      </c>
      <c r="H35" s="722">
        <f>F35+G35</f>
      </c>
      <c r="I35" s="723" t="n">
        <v>0.0</v>
      </c>
      <c r="J35" s="724">
        <f>H35+I35</f>
      </c>
      <c r="K35" s="722">
        <f>CARGOS_EFETIVOS_INATIVOS!D34</f>
      </c>
      <c r="L35" s="722">
        <f>CARGOS_EFETIVOS_INATIVOS!F34</f>
      </c>
      <c r="M35" s="725">
        <f>K35+L35</f>
      </c>
      <c r="N35" s="726">
        <f>CARGOS_EFETIVOS_INATIVOS!K34</f>
      </c>
    </row>
    <row r="36" customHeight="true" ht="24.75">
      <c r="A36" s="709"/>
      <c r="B36" s="718"/>
      <c r="C36" s="730"/>
      <c r="D36" s="720"/>
      <c r="E36" s="731" t="n">
        <v>1.0</v>
      </c>
      <c r="F36" s="735">
        <f>CARGOS_EFETIVOS_ATIVOS!X38</f>
      </c>
      <c r="G36" s="735">
        <f>CARGOS_EFETIVOS_ATIVOS!Y38</f>
      </c>
      <c r="H36" s="735">
        <f>F36+G36</f>
      </c>
      <c r="I36" s="735">
        <f>CARGOS_EFETIVOS_ATIVOS!V41</f>
      </c>
      <c r="J36" s="736">
        <f>H36+I36</f>
      </c>
      <c r="K36" s="735">
        <f>CARGOS_EFETIVOS_INATIVOS!D35</f>
      </c>
      <c r="L36" s="735">
        <f>CARGOS_EFETIVOS_INATIVOS!F35</f>
      </c>
      <c r="M36" s="737">
        <f>K36+L36</f>
      </c>
      <c r="N36" s="738">
        <f>CARGOS_EFETIVOS_INATIVOS!K35</f>
      </c>
    </row>
    <row r="37" customHeight="true" ht="24.75">
      <c r="A37" s="732"/>
      <c r="B37" s="713" t="s">
        <v>140</v>
      </c>
      <c r="C37" s="714"/>
      <c r="D37" s="714"/>
      <c r="E37" s="714"/>
      <c r="F37" s="733">
        <f>SUM(F24:F36)</f>
      </c>
      <c r="G37" s="733">
        <f>SUM(G24:G36)</f>
      </c>
      <c r="H37" s="733">
        <f>SUM(H24:H36)</f>
      </c>
      <c r="I37" s="733">
        <f>SUM(I24:I36)</f>
      </c>
      <c r="J37" s="733">
        <f>SUM(J24:J36)</f>
      </c>
      <c r="K37" s="733">
        <f>SUM(K24:K36)</f>
      </c>
      <c r="L37" s="733">
        <f>SUM(L24:L36)</f>
      </c>
      <c r="M37" s="733">
        <f>SUM(M24:M36)</f>
      </c>
      <c r="N37" s="734">
        <f>SUM(N24:N36)</f>
      </c>
    </row>
    <row r="38" customHeight="true" ht="24.75">
      <c r="A38" s="709"/>
      <c r="B38" s="718"/>
      <c r="C38" s="719" t="s">
        <v>123</v>
      </c>
      <c r="D38" s="720"/>
      <c r="E38" s="721" t="n">
        <v>13.0</v>
      </c>
      <c r="F38" s="739">
        <f>CARGOS_EFETIVOS_ATIVOS!X43</f>
      </c>
      <c r="G38" s="739">
        <f>CARGOS_EFETIVOS_ATIVOS!Y43</f>
      </c>
      <c r="H38" s="739">
        <f>F38+G38</f>
      </c>
      <c r="I38" s="740" t="n">
        <v>0.0</v>
      </c>
      <c r="J38" s="741">
        <f>H38+I38</f>
      </c>
      <c r="K38" s="739">
        <f>CARGOS_EFETIVOS_INATIVOS!D37</f>
      </c>
      <c r="L38" s="739">
        <f>CARGOS_EFETIVOS_INATIVOS!F37</f>
      </c>
      <c r="M38" s="742">
        <f>K38+L38</f>
      </c>
      <c r="N38" s="743">
        <f>CARGOS_EFETIVOS_INATIVOS!K37</f>
      </c>
    </row>
    <row r="39" customHeight="true" ht="24.75">
      <c r="A39" s="709"/>
      <c r="B39" s="718"/>
      <c r="C39" s="727"/>
      <c r="D39" s="729" t="s">
        <v>141</v>
      </c>
      <c r="E39" s="728" t="n">
        <v>12.0</v>
      </c>
      <c r="F39" s="722">
        <f>CARGOS_EFETIVOS_ATIVOS!X44</f>
      </c>
      <c r="G39" s="722">
        <f>CARGOS_EFETIVOS_ATIVOS!Y44</f>
      </c>
      <c r="H39" s="722">
        <f>F39+G39</f>
      </c>
      <c r="I39" s="723" t="n">
        <v>0.0</v>
      </c>
      <c r="J39" s="724">
        <f>H39+I39</f>
      </c>
      <c r="K39" s="722">
        <f>CARGOS_EFETIVOS_INATIVOS!D38</f>
      </c>
      <c r="L39" s="722">
        <f>CARGOS_EFETIVOS_INATIVOS!F38</f>
      </c>
      <c r="M39" s="725">
        <f>K39+L39</f>
      </c>
      <c r="N39" s="726">
        <f>CARGOS_EFETIVOS_INATIVOS!K38</f>
      </c>
    </row>
    <row r="40" customHeight="true" ht="24.75">
      <c r="A40" s="709"/>
      <c r="B40" s="718" t="s">
        <v>124</v>
      </c>
      <c r="C40" s="727"/>
      <c r="D40" s="729" t="s">
        <v>128</v>
      </c>
      <c r="E40" s="728" t="n">
        <v>11.0</v>
      </c>
      <c r="F40" s="722">
        <f>CARGOS_EFETIVOS_ATIVOS!X45</f>
      </c>
      <c r="G40" s="722">
        <f>CARGOS_EFETIVOS_ATIVOS!Y45</f>
      </c>
      <c r="H40" s="722">
        <f>F40+G40</f>
      </c>
      <c r="I40" s="723" t="n">
        <v>0.0</v>
      </c>
      <c r="J40" s="724">
        <f>H40+I40</f>
      </c>
      <c r="K40" s="722">
        <f>CARGOS_EFETIVOS_INATIVOS!D39</f>
      </c>
      <c r="L40" s="722">
        <f>CARGOS_EFETIVOS_INATIVOS!F39</f>
      </c>
      <c r="M40" s="725">
        <f>K40+L40</f>
      </c>
      <c r="N40" s="726">
        <f>CARGOS_EFETIVOS_INATIVOS!K39</f>
      </c>
    </row>
    <row r="41" customHeight="true" ht="24.75">
      <c r="A41" s="709"/>
      <c r="B41" s="718" t="s">
        <v>128</v>
      </c>
      <c r="C41" s="727" t="s">
        <v>127</v>
      </c>
      <c r="D41" s="729" t="s">
        <v>126</v>
      </c>
      <c r="E41" s="728" t="n">
        <v>10.0</v>
      </c>
      <c r="F41" s="722">
        <f>CARGOS_EFETIVOS_ATIVOS!X46</f>
      </c>
      <c r="G41" s="722">
        <f>CARGOS_EFETIVOS_ATIVOS!Y46</f>
      </c>
      <c r="H41" s="722">
        <f>F41+G41</f>
      </c>
      <c r="I41" s="723" t="n">
        <v>0.0</v>
      </c>
      <c r="J41" s="724">
        <f>H41+I41</f>
      </c>
      <c r="K41" s="722">
        <f>CARGOS_EFETIVOS_INATIVOS!D40</f>
      </c>
      <c r="L41" s="722">
        <f>CARGOS_EFETIVOS_INATIVOS!F40</f>
      </c>
      <c r="M41" s="725">
        <f>K41+L41</f>
      </c>
      <c r="N41" s="726">
        <f>CARGOS_EFETIVOS_INATIVOS!K40</f>
      </c>
    </row>
    <row r="42" customHeight="true" ht="24.75">
      <c r="A42" s="709"/>
      <c r="B42" s="718" t="s">
        <v>142</v>
      </c>
      <c r="C42" s="727"/>
      <c r="D42" s="729" t="s">
        <v>139</v>
      </c>
      <c r="E42" s="728" t="n">
        <v>9.0</v>
      </c>
      <c r="F42" s="722">
        <f>CARGOS_EFETIVOS_ATIVOS!X47</f>
      </c>
      <c r="G42" s="722">
        <f>CARGOS_EFETIVOS_ATIVOS!Y47</f>
      </c>
      <c r="H42" s="722">
        <f>F42+G42</f>
      </c>
      <c r="I42" s="723" t="n">
        <v>0.0</v>
      </c>
      <c r="J42" s="724">
        <f>H42+I42</f>
      </c>
      <c r="K42" s="722">
        <f>CARGOS_EFETIVOS_INATIVOS!D41</f>
      </c>
      <c r="L42" s="722">
        <f>CARGOS_EFETIVOS_INATIVOS!F41</f>
      </c>
      <c r="M42" s="725">
        <f>K42+L42</f>
      </c>
      <c r="N42" s="726">
        <f>CARGOS_EFETIVOS_INATIVOS!K41</f>
      </c>
    </row>
    <row r="43" customHeight="true" ht="24.75">
      <c r="A43" s="709"/>
      <c r="B43" s="718" t="s">
        <v>132</v>
      </c>
      <c r="C43" s="727"/>
      <c r="D43" s="729" t="s">
        <v>124</v>
      </c>
      <c r="E43" s="728" t="n">
        <v>8.0</v>
      </c>
      <c r="F43" s="722">
        <f>CARGOS_EFETIVOS_ATIVOS!X48</f>
      </c>
      <c r="G43" s="722">
        <f>CARGOS_EFETIVOS_ATIVOS!Y48</f>
      </c>
      <c r="H43" s="722">
        <f>F43+G43</f>
      </c>
      <c r="I43" s="723" t="n">
        <v>0.0</v>
      </c>
      <c r="J43" s="724">
        <f>H43+I43</f>
      </c>
      <c r="K43" s="722">
        <f>CARGOS_EFETIVOS_INATIVOS!D42</f>
      </c>
      <c r="L43" s="722">
        <f>CARGOS_EFETIVOS_INATIVOS!F42</f>
      </c>
      <c r="M43" s="725">
        <f>K43+L43</f>
      </c>
      <c r="N43" s="726">
        <f>CARGOS_EFETIVOS_INATIVOS!K42</f>
      </c>
    </row>
    <row r="44" customHeight="true" ht="24.75">
      <c r="A44" s="709"/>
      <c r="B44" s="718" t="s">
        <v>130</v>
      </c>
      <c r="C44" s="727"/>
      <c r="D44" s="729" t="s">
        <v>138</v>
      </c>
      <c r="E44" s="728" t="n">
        <v>7.0</v>
      </c>
      <c r="F44" s="722">
        <f>CARGOS_EFETIVOS_ATIVOS!X49</f>
      </c>
      <c r="G44" s="722">
        <f>CARGOS_EFETIVOS_ATIVOS!Y49</f>
      </c>
      <c r="H44" s="722">
        <f>F44+G44</f>
      </c>
      <c r="I44" s="723" t="n">
        <v>0.0</v>
      </c>
      <c r="J44" s="724">
        <f>H44+I44</f>
      </c>
      <c r="K44" s="722">
        <f>CARGOS_EFETIVOS_INATIVOS!D43</f>
      </c>
      <c r="L44" s="722">
        <f>CARGOS_EFETIVOS_INATIVOS!F43</f>
      </c>
      <c r="M44" s="725">
        <f>K44+L44</f>
      </c>
      <c r="N44" s="726">
        <f>CARGOS_EFETIVOS_INATIVOS!K43</f>
      </c>
    </row>
    <row r="45" customHeight="true" ht="24.75">
      <c r="A45" s="709"/>
      <c r="B45" s="718" t="s">
        <v>132</v>
      </c>
      <c r="C45" s="727"/>
      <c r="D45" s="729" t="s">
        <v>131</v>
      </c>
      <c r="E45" s="728" t="n">
        <v>6.0</v>
      </c>
      <c r="F45" s="722">
        <f>CARGOS_EFETIVOS_ATIVOS!X50</f>
      </c>
      <c r="G45" s="722">
        <f>CARGOS_EFETIVOS_ATIVOS!Y50</f>
      </c>
      <c r="H45" s="722">
        <f>F45+G45</f>
      </c>
      <c r="I45" s="723" t="n">
        <v>0.0</v>
      </c>
      <c r="J45" s="724">
        <f>H45+I45</f>
      </c>
      <c r="K45" s="722">
        <f>CARGOS_EFETIVOS_INATIVOS!D44</f>
      </c>
      <c r="L45" s="722">
        <f>CARGOS_EFETIVOS_INATIVOS!F44</f>
      </c>
      <c r="M45" s="725">
        <f>K45+L45</f>
      </c>
      <c r="N45" s="726">
        <f>CARGOS_EFETIVOS_INATIVOS!K44</f>
      </c>
    </row>
    <row r="46" customHeight="true" ht="24.75">
      <c r="A46" s="709"/>
      <c r="B46" s="718" t="s">
        <v>124</v>
      </c>
      <c r="C46" s="727" t="s">
        <v>124</v>
      </c>
      <c r="D46" s="729" t="s">
        <v>126</v>
      </c>
      <c r="E46" s="728" t="n">
        <v>5.0</v>
      </c>
      <c r="F46" s="722">
        <f>CARGOS_EFETIVOS_ATIVOS!X51</f>
      </c>
      <c r="G46" s="722">
        <f>CARGOS_EFETIVOS_ATIVOS!Y51</f>
      </c>
      <c r="H46" s="722">
        <f>F46+G46</f>
      </c>
      <c r="I46" s="723" t="n">
        <v>0.0</v>
      </c>
      <c r="J46" s="724">
        <f>H46+I46</f>
      </c>
      <c r="K46" s="722">
        <f>CARGOS_EFETIVOS_INATIVOS!D45</f>
      </c>
      <c r="L46" s="722">
        <f>CARGOS_EFETIVOS_INATIVOS!F45</f>
      </c>
      <c r="M46" s="725">
        <f>K46+L46</f>
      </c>
      <c r="N46" s="726">
        <f>CARGOS_EFETIVOS_INATIVOS!K45</f>
      </c>
    </row>
    <row r="47" customHeight="true" ht="24.75">
      <c r="A47" s="709"/>
      <c r="B47" s="718" t="s">
        <v>133</v>
      </c>
      <c r="C47" s="727"/>
      <c r="D47" s="729" t="s">
        <v>134</v>
      </c>
      <c r="E47" s="728" t="n">
        <v>4.0</v>
      </c>
      <c r="F47" s="722">
        <f>CARGOS_EFETIVOS_ATIVOS!X52</f>
      </c>
      <c r="G47" s="722">
        <f>CARGOS_EFETIVOS_ATIVOS!Y52</f>
      </c>
      <c r="H47" s="722">
        <f>F47+G47</f>
      </c>
      <c r="I47" s="723" t="n">
        <v>0.0</v>
      </c>
      <c r="J47" s="724">
        <f>H47+I47</f>
      </c>
      <c r="K47" s="722">
        <f>CARGOS_EFETIVOS_INATIVOS!D46</f>
      </c>
      <c r="L47" s="722">
        <f>CARGOS_EFETIVOS_INATIVOS!F46</f>
      </c>
      <c r="M47" s="725">
        <f>K47+L47</f>
      </c>
      <c r="N47" s="726">
        <f>CARGOS_EFETIVOS_INATIVOS!K46</f>
      </c>
    </row>
    <row r="48" customHeight="true" ht="24.75">
      <c r="A48" s="709"/>
      <c r="B48" s="718"/>
      <c r="C48" s="727"/>
      <c r="D48" s="729" t="s">
        <v>124</v>
      </c>
      <c r="E48" s="728" t="n">
        <v>3.0</v>
      </c>
      <c r="F48" s="722">
        <f>CARGOS_EFETIVOS_ATIVOS!X53</f>
      </c>
      <c r="G48" s="722">
        <f>CARGOS_EFETIVOS_ATIVOS!Y53</f>
      </c>
      <c r="H48" s="722">
        <f>F48+G48</f>
      </c>
      <c r="I48" s="723" t="n">
        <v>0.0</v>
      </c>
      <c r="J48" s="724">
        <f>H48+I48</f>
      </c>
      <c r="K48" s="722">
        <f>CARGOS_EFETIVOS_INATIVOS!D47</f>
      </c>
      <c r="L48" s="722">
        <f>CARGOS_EFETIVOS_INATIVOS!F47</f>
      </c>
      <c r="M48" s="725">
        <f>K48+L48</f>
      </c>
      <c r="N48" s="726">
        <f>CARGOS_EFETIVOS_INATIVOS!K47</f>
      </c>
    </row>
    <row r="49" customHeight="true" ht="24.75">
      <c r="A49" s="709"/>
      <c r="B49" s="718"/>
      <c r="C49" s="727"/>
      <c r="D49" s="729" t="s">
        <v>130</v>
      </c>
      <c r="E49" s="728" t="n">
        <v>2.0</v>
      </c>
      <c r="F49" s="722">
        <f>CARGOS_EFETIVOS_ATIVOS!X54</f>
      </c>
      <c r="G49" s="722">
        <f>CARGOS_EFETIVOS_ATIVOS!Y54</f>
      </c>
      <c r="H49" s="722">
        <f>F49+G49</f>
      </c>
      <c r="I49" s="723" t="n">
        <v>0.0</v>
      </c>
      <c r="J49" s="724">
        <f>H49+I49</f>
      </c>
      <c r="K49" s="722">
        <f>CARGOS_EFETIVOS_INATIVOS!D48</f>
      </c>
      <c r="L49" s="722">
        <f>CARGOS_EFETIVOS_INATIVOS!F48</f>
      </c>
      <c r="M49" s="725">
        <f>K49+L49</f>
      </c>
      <c r="N49" s="726">
        <f>CARGOS_EFETIVOS_INATIVOS!K48</f>
      </c>
    </row>
    <row r="50" customHeight="true" ht="24.75">
      <c r="A50" s="709"/>
      <c r="B50" s="718"/>
      <c r="C50" s="730"/>
      <c r="D50" s="720"/>
      <c r="E50" s="731" t="n">
        <v>1.0</v>
      </c>
      <c r="F50" s="722">
        <f>CARGOS_EFETIVOS_ATIVOS!X55</f>
      </c>
      <c r="G50" s="722">
        <f>CARGOS_EFETIVOS_ATIVOS!Y55</f>
      </c>
      <c r="H50" s="722">
        <f>F50+G50</f>
      </c>
      <c r="I50" s="723" t="n">
        <v>0.0</v>
      </c>
      <c r="J50" s="724">
        <f>H50+I50</f>
      </c>
      <c r="K50" s="722">
        <f>CARGOS_EFETIVOS_INATIVOS!D49</f>
      </c>
      <c r="L50" s="722">
        <f>CARGOS_EFETIVOS_INATIVOS!F49</f>
      </c>
      <c r="M50" s="725">
        <f>K50+L50</f>
      </c>
      <c r="N50" s="726">
        <f>CARGOS_EFETIVOS_INATIVOS!K49</f>
      </c>
    </row>
    <row r="51" customHeight="true" ht="24.75">
      <c r="A51" s="732"/>
      <c r="B51" s="713" t="s">
        <v>143</v>
      </c>
      <c r="C51" s="714"/>
      <c r="D51" s="714"/>
      <c r="E51" s="714"/>
      <c r="F51" s="733">
        <f>SUM(F38:F50)</f>
      </c>
      <c r="G51" s="733">
        <f>SUM(G38:G50)</f>
      </c>
      <c r="H51" s="733">
        <f>SUM(H38:H50)</f>
      </c>
      <c r="I51" s="733">
        <f>SUM(I38:I50)</f>
      </c>
      <c r="J51" s="733">
        <f>SUM(J38:J50)</f>
      </c>
      <c r="K51" s="733">
        <f>SUM(K38:K50)</f>
      </c>
      <c r="L51" s="733">
        <f>SUM(L38:L50)</f>
      </c>
      <c r="M51" s="733">
        <f>SUM(M38:M50)</f>
      </c>
      <c r="N51" s="734">
        <f>SUM(N38:N50)</f>
      </c>
    </row>
    <row r="52" customHeight="true" ht="24.75">
      <c r="A52" s="709"/>
      <c r="B52" s="713" t="s">
        <v>144</v>
      </c>
      <c r="C52" s="714"/>
      <c r="D52" s="714"/>
      <c r="E52" s="714"/>
      <c r="F52" s="744" t="n">
        <v>0.0</v>
      </c>
      <c r="G52" s="744" t="n">
        <v>0.0</v>
      </c>
      <c r="H52" s="744">
        <f>F52+G52</f>
      </c>
      <c r="I52" s="723" t="n">
        <v>0.0</v>
      </c>
      <c r="J52" s="724">
        <f>H52+I52</f>
      </c>
      <c r="K52" s="722">
        <f>FUNÇÕES_INATIVOS!$C$51</f>
      </c>
      <c r="L52" s="722">
        <f>FUNÇÕES_INATIVOS!$F$51</f>
      </c>
      <c r="M52" s="725">
        <f>K52+L52</f>
      </c>
      <c r="N52" s="726">
        <f>FUNÇÕES_INATIVOS!$H$51</f>
      </c>
    </row>
    <row r="53" customHeight="true" ht="24.75">
      <c r="A53" s="732"/>
      <c r="B53" s="745" t="s">
        <v>145</v>
      </c>
      <c r="C53" s="716"/>
      <c r="D53" s="716"/>
      <c r="E53" s="717"/>
      <c r="F53" s="746">
        <f>+F23+F37+F51+F52</f>
      </c>
      <c r="G53" s="746">
        <f>+G23+G37+G51+G52</f>
      </c>
      <c r="H53" s="746">
        <f>+H23+H37+H51+H52</f>
      </c>
      <c r="I53" s="746">
        <f>+I23+I37+I51+I52</f>
      </c>
      <c r="J53" s="746">
        <f>+J23+J37+J51+J52</f>
      </c>
      <c r="K53" s="746">
        <f>+K23+K37+K51+K52</f>
      </c>
      <c r="L53" s="746">
        <f>+L23+L37+L51+L52</f>
      </c>
      <c r="M53" s="746">
        <f>+M23+M37+M51+M52</f>
      </c>
      <c r="N53" s="747">
        <f>+N23+N37+N51+N52</f>
      </c>
    </row>
  </sheetData>
  <mergeCells>
    <mergeCell ref="B53:E53"/>
    <mergeCell ref="B37:E37"/>
    <mergeCell ref="C38:C40"/>
    <mergeCell ref="C41:C45"/>
    <mergeCell ref="C46:C50"/>
    <mergeCell ref="B51:E51"/>
    <mergeCell ref="B52:E52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false"/>
    <col min="58" max="58" style="0" customWidth="true" width="20.71484375" hidden="false"/>
    <col min="59" max="59" style="0" customWidth="true" width="20.71484375" hidden="false"/>
    <col min="60" max="60" style="0" customWidth="true" width="20.71484375" hidden="fals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748" t="s">
        <v>146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8"/>
      <c r="U1" s="748"/>
      <c r="V1" s="748"/>
      <c r="W1" s="748"/>
      <c r="X1" s="748"/>
      <c r="Y1" s="748"/>
      <c r="Z1" s="748"/>
      <c r="AA1" s="748"/>
      <c r="AB1" s="748"/>
      <c r="AC1" s="748"/>
      <c r="AD1" s="748"/>
      <c r="AE1" s="748"/>
      <c r="AF1" s="748"/>
      <c r="AG1" s="748"/>
      <c r="AH1" s="748"/>
      <c r="AI1" s="748"/>
      <c r="AJ1" s="748"/>
      <c r="AK1" s="748"/>
      <c r="AL1" s="748"/>
      <c r="AM1" s="748"/>
      <c r="AN1" s="748"/>
      <c r="AO1" s="748"/>
      <c r="AP1" s="748"/>
      <c r="AQ1" s="748"/>
      <c r="AR1" s="748"/>
      <c r="AS1" s="748"/>
      <c r="AT1" s="748"/>
      <c r="AU1" s="748"/>
      <c r="AV1" s="748"/>
      <c r="AW1" s="748"/>
      <c r="AX1" s="748"/>
      <c r="AY1" s="748"/>
      <c r="AZ1" s="748"/>
      <c r="BA1" s="748"/>
      <c r="BB1" s="748"/>
      <c r="BC1" s="748"/>
      <c r="BD1" s="748"/>
      <c r="BE1" s="748"/>
      <c r="BF1" s="748"/>
      <c r="BG1" s="748"/>
      <c r="BH1" s="748"/>
      <c r="BI1" s="748"/>
      <c r="BJ1" s="748"/>
      <c r="BK1" s="748"/>
      <c r="BL1" s="748"/>
      <c r="BM1" s="748"/>
      <c r="BN1" s="748"/>
      <c r="BO1" s="748"/>
      <c r="BP1" s="748"/>
      <c r="BQ1" s="748"/>
      <c r="BR1" s="748"/>
      <c r="BS1" s="749"/>
      <c r="BT1" s="750"/>
      <c r="BU1" s="750"/>
      <c r="BV1" s="749"/>
      <c r="BW1" s="749"/>
      <c r="BX1" s="751"/>
    </row>
    <row r="2" customHeight="true" ht="19.5">
      <c r="A2" s="752"/>
      <c r="B2" s="752"/>
      <c r="C2" s="752"/>
      <c r="D2" s="753"/>
      <c r="E2" s="753"/>
      <c r="F2" s="753"/>
      <c r="G2" s="753"/>
      <c r="H2" s="753"/>
      <c r="I2" s="753"/>
      <c r="J2" s="753"/>
      <c r="K2" s="753"/>
      <c r="L2" s="753"/>
      <c r="M2" s="753"/>
      <c r="N2" s="753"/>
      <c r="O2" s="753"/>
      <c r="P2" s="753"/>
      <c r="Q2" s="753"/>
      <c r="R2" s="753"/>
      <c r="S2" s="753"/>
      <c r="T2" s="753"/>
      <c r="U2" s="753"/>
      <c r="V2" s="753"/>
      <c r="W2" s="753"/>
      <c r="X2" s="753"/>
      <c r="Y2" s="753"/>
      <c r="Z2" s="753"/>
      <c r="AA2" s="753"/>
      <c r="AB2" s="753"/>
      <c r="AC2" s="753"/>
      <c r="AD2" s="753"/>
      <c r="AE2" s="753"/>
      <c r="AF2" s="753"/>
      <c r="AG2" s="753"/>
      <c r="AH2" s="753"/>
      <c r="AI2" s="753"/>
      <c r="AJ2" s="753"/>
      <c r="AK2" s="753"/>
      <c r="AL2" s="753"/>
      <c r="AM2" s="753"/>
      <c r="AN2" s="753"/>
      <c r="AO2" s="753"/>
      <c r="AP2" s="753"/>
      <c r="AQ2" s="753"/>
      <c r="AR2" s="753"/>
      <c r="AS2" s="753"/>
      <c r="AT2" s="753"/>
      <c r="AU2" s="753"/>
      <c r="AV2" s="753"/>
      <c r="AW2" s="753"/>
      <c r="AX2" s="753"/>
      <c r="AY2" s="753"/>
      <c r="AZ2" s="753"/>
      <c r="BA2" s="753"/>
      <c r="BB2" s="753"/>
      <c r="BC2" s="753"/>
      <c r="BD2" s="753"/>
      <c r="BE2" s="753"/>
      <c r="BF2" s="753"/>
      <c r="BG2" s="753"/>
      <c r="BH2" s="753"/>
      <c r="BI2" s="753"/>
      <c r="BJ2" s="753"/>
      <c r="BK2" s="753"/>
      <c r="BL2" s="753"/>
      <c r="BM2" s="753"/>
      <c r="BN2" s="753"/>
      <c r="BO2" s="753"/>
      <c r="BP2" s="753"/>
      <c r="BQ2" s="753"/>
      <c r="BR2" s="753"/>
      <c r="BS2" s="752"/>
      <c r="BT2" s="754"/>
      <c r="BU2" s="754"/>
      <c r="BV2" s="752"/>
      <c r="BW2" s="752"/>
      <c r="BX2" s="751"/>
    </row>
    <row r="3" customHeight="true" ht="24.75">
      <c r="A3" s="751"/>
      <c r="B3" s="755" t="s">
        <v>2</v>
      </c>
      <c r="C3" s="756" t="s">
        <v>3</v>
      </c>
      <c r="D3" s="757" t="n">
        <v>2024.0</v>
      </c>
      <c r="E3" s="751"/>
      <c r="F3" s="758"/>
      <c r="G3" s="758"/>
      <c r="H3" s="759"/>
      <c r="I3" s="759"/>
      <c r="J3" s="759"/>
      <c r="K3" s="759"/>
      <c r="L3" s="759"/>
      <c r="M3" s="759"/>
      <c r="N3" s="759"/>
      <c r="O3" s="759"/>
      <c r="P3" s="759"/>
      <c r="Q3" s="752"/>
      <c r="R3" s="752"/>
      <c r="S3" s="759"/>
      <c r="T3" s="752"/>
      <c r="U3" s="760"/>
      <c r="V3" s="760"/>
      <c r="W3" s="759"/>
      <c r="X3" s="760"/>
      <c r="Y3" s="759"/>
      <c r="Z3" s="759"/>
      <c r="AA3" s="752"/>
      <c r="AB3" s="759"/>
      <c r="AC3" s="759"/>
      <c r="AD3" s="759"/>
      <c r="AE3" s="760"/>
      <c r="AF3" s="761"/>
      <c r="AG3" s="752"/>
      <c r="AH3" s="752"/>
      <c r="AI3" s="761"/>
      <c r="AJ3" s="752"/>
      <c r="AK3" s="760"/>
      <c r="AL3" s="760"/>
      <c r="AM3" s="761"/>
      <c r="AN3" s="760"/>
      <c r="AO3" s="761"/>
      <c r="AP3" s="761"/>
      <c r="AQ3" s="752"/>
      <c r="AR3" s="761"/>
      <c r="AS3" s="759"/>
      <c r="AT3" s="759"/>
      <c r="AU3" s="759"/>
      <c r="AV3" s="759"/>
      <c r="AW3" s="759"/>
      <c r="AX3" s="759"/>
      <c r="AY3" s="759"/>
      <c r="AZ3" s="759"/>
      <c r="BA3" s="759"/>
      <c r="BB3" s="759"/>
      <c r="BC3" s="759"/>
      <c r="BD3" s="759"/>
      <c r="BE3" s="759"/>
      <c r="BF3" s="759"/>
      <c r="BG3" s="759"/>
      <c r="BH3" s="759"/>
      <c r="BI3" s="759"/>
      <c r="BJ3" s="759"/>
      <c r="BK3" s="759"/>
      <c r="BL3" s="759"/>
      <c r="BM3" s="762"/>
      <c r="BN3" s="762"/>
      <c r="BO3" s="762"/>
      <c r="BP3" s="762"/>
      <c r="BQ3" s="762"/>
      <c r="BR3" s="762"/>
      <c r="BS3" s="762"/>
      <c r="BT3" s="762"/>
      <c r="BU3" s="763"/>
      <c r="BV3" s="763"/>
      <c r="BW3" s="762"/>
      <c r="BX3" s="762"/>
    </row>
    <row r="4" customHeight="true" ht="24.75">
      <c r="A4" s="751"/>
      <c r="B4" s="755" t="s">
        <v>4</v>
      </c>
      <c r="C4" s="764" t="n">
        <v>14126.0</v>
      </c>
      <c r="D4" s="765" t="s">
        <v>5</v>
      </c>
      <c r="E4" s="751"/>
      <c r="F4" s="766"/>
      <c r="G4" s="766"/>
      <c r="H4" s="767"/>
      <c r="I4" s="767"/>
      <c r="J4" s="767"/>
      <c r="K4" s="767"/>
      <c r="L4" s="767"/>
      <c r="M4" s="767"/>
      <c r="N4" s="767"/>
      <c r="O4" s="759"/>
      <c r="P4" s="767"/>
      <c r="Q4" s="767"/>
      <c r="R4" s="767"/>
      <c r="S4" s="767"/>
      <c r="T4" s="767"/>
      <c r="U4" s="767"/>
      <c r="V4" s="767"/>
      <c r="W4" s="767"/>
      <c r="X4" s="767"/>
      <c r="Y4" s="767"/>
      <c r="Z4" s="767"/>
      <c r="AA4" s="767"/>
      <c r="AB4" s="767"/>
      <c r="AC4" s="768"/>
      <c r="AD4" s="768"/>
      <c r="AE4" s="767"/>
      <c r="AF4" s="768"/>
      <c r="AG4" s="767"/>
      <c r="AH4" s="767"/>
      <c r="AI4" s="767"/>
      <c r="AJ4" s="767"/>
      <c r="AK4" s="767"/>
      <c r="AL4" s="767"/>
      <c r="AM4" s="768"/>
      <c r="AN4" s="767"/>
      <c r="AO4" s="767"/>
      <c r="AP4" s="767"/>
      <c r="AQ4" s="767"/>
      <c r="AR4" s="767"/>
      <c r="AS4" s="768"/>
      <c r="AT4" s="768"/>
      <c r="AU4" s="767"/>
      <c r="AV4" s="767"/>
      <c r="AW4" s="767"/>
      <c r="AX4" s="767"/>
      <c r="AY4" s="752"/>
      <c r="AZ4" s="752"/>
      <c r="BA4" s="752"/>
      <c r="BB4" s="752"/>
      <c r="BC4" s="752"/>
      <c r="BD4" s="752"/>
      <c r="BE4" s="752"/>
      <c r="BF4" s="752"/>
      <c r="BG4" s="752"/>
      <c r="BH4" s="752"/>
      <c r="BI4" s="759"/>
      <c r="BJ4" s="759"/>
      <c r="BK4" s="759"/>
      <c r="BL4" s="759"/>
      <c r="BM4" s="762"/>
      <c r="BN4" s="762"/>
      <c r="BO4" s="762"/>
      <c r="BP4" s="762"/>
      <c r="BQ4" s="762"/>
      <c r="BR4" s="762"/>
      <c r="BS4" s="762"/>
      <c r="BT4" s="762"/>
      <c r="BU4" s="763"/>
      <c r="BV4" s="763"/>
      <c r="BW4" s="762"/>
      <c r="BX4" s="762"/>
    </row>
    <row r="5" customHeight="true" ht="19.5">
      <c r="A5" s="752"/>
      <c r="B5" s="752"/>
      <c r="C5" s="752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3"/>
      <c r="O5" s="753"/>
      <c r="P5" s="753"/>
      <c r="Q5" s="753"/>
      <c r="R5" s="753"/>
      <c r="S5" s="753"/>
      <c r="T5" s="753"/>
      <c r="U5" s="753"/>
      <c r="V5" s="753"/>
      <c r="W5" s="753"/>
      <c r="X5" s="753"/>
      <c r="Y5" s="753"/>
      <c r="Z5" s="753"/>
      <c r="AA5" s="753"/>
      <c r="AB5" s="753"/>
      <c r="AC5" s="753"/>
      <c r="AD5" s="753"/>
      <c r="AE5" s="753"/>
      <c r="AF5" s="753"/>
      <c r="AG5" s="753"/>
      <c r="AH5" s="753"/>
      <c r="AI5" s="753"/>
      <c r="AJ5" s="753"/>
      <c r="AK5" s="753"/>
      <c r="AL5" s="753"/>
      <c r="AM5" s="753"/>
      <c r="AN5" s="753"/>
      <c r="AO5" s="753"/>
      <c r="AP5" s="753"/>
      <c r="AQ5" s="753"/>
      <c r="AR5" s="753"/>
      <c r="AS5" s="753"/>
      <c r="AT5" s="753"/>
      <c r="AU5" s="753"/>
      <c r="AV5" s="753"/>
      <c r="AW5" s="753"/>
      <c r="AX5" s="753"/>
      <c r="AY5" s="753"/>
      <c r="AZ5" s="753"/>
      <c r="BA5" s="753"/>
      <c r="BB5" s="753"/>
      <c r="BC5" s="753"/>
      <c r="BD5" s="753"/>
      <c r="BE5" s="753"/>
      <c r="BF5" s="753"/>
      <c r="BG5" s="753"/>
      <c r="BH5" s="753"/>
      <c r="BI5" s="753"/>
      <c r="BJ5" s="753"/>
      <c r="BK5" s="753"/>
      <c r="BL5" s="753"/>
      <c r="BM5" s="753"/>
      <c r="BN5" s="753"/>
      <c r="BO5" s="753"/>
      <c r="BP5" s="753"/>
      <c r="BQ5" s="753"/>
      <c r="BR5" s="753"/>
      <c r="BS5" s="752"/>
      <c r="BT5" s="754"/>
      <c r="BU5" s="754"/>
      <c r="BV5" s="752"/>
      <c r="BW5" s="752"/>
      <c r="BX5" s="751"/>
    </row>
    <row r="6" customHeight="true" ht="30.0">
      <c r="A6" s="769" t="s">
        <v>147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  <c r="AB6" s="769"/>
      <c r="AC6" s="769"/>
      <c r="AD6" s="769"/>
      <c r="AE6" s="769"/>
      <c r="AF6" s="769"/>
      <c r="AG6" s="769"/>
      <c r="AH6" s="769"/>
      <c r="AI6" s="769"/>
      <c r="AJ6" s="769"/>
      <c r="AK6" s="769"/>
      <c r="AL6" s="769"/>
      <c r="AM6" s="769"/>
      <c r="AN6" s="769"/>
      <c r="AO6" s="769"/>
      <c r="AP6" s="769"/>
      <c r="AQ6" s="769"/>
      <c r="AR6" s="769"/>
      <c r="AS6" s="769"/>
      <c r="AT6" s="769"/>
      <c r="AU6" s="769"/>
      <c r="AV6" s="769"/>
      <c r="AW6" s="769"/>
      <c r="AX6" s="769"/>
      <c r="AY6" s="769"/>
      <c r="AZ6" s="769"/>
      <c r="BA6" s="769"/>
      <c r="BB6" s="769"/>
      <c r="BC6" s="769"/>
      <c r="BD6" s="769"/>
      <c r="BE6" s="769"/>
      <c r="BF6" s="769"/>
      <c r="BG6" s="769"/>
      <c r="BH6" s="769"/>
      <c r="BI6" s="769"/>
      <c r="BJ6" s="769"/>
      <c r="BK6" s="769"/>
      <c r="BL6" s="769"/>
      <c r="BM6" s="769"/>
      <c r="BN6" s="769"/>
      <c r="BO6" s="769"/>
      <c r="BP6" s="769"/>
      <c r="BQ6" s="769"/>
      <c r="BR6" s="769"/>
      <c r="BS6" s="770"/>
      <c r="BT6" s="771"/>
      <c r="BU6" s="771"/>
      <c r="BV6" s="770"/>
      <c r="BW6" s="770"/>
      <c r="BX6" s="751"/>
    </row>
    <row r="7" customHeight="true" ht="24.75">
      <c r="A7" s="772" t="s">
        <v>148</v>
      </c>
      <c r="B7" s="773"/>
      <c r="C7" s="774"/>
      <c r="D7" s="775" t="s">
        <v>149</v>
      </c>
      <c r="E7" s="776"/>
      <c r="F7" s="777"/>
      <c r="G7" s="778" t="s">
        <v>150</v>
      </c>
      <c r="H7" s="778"/>
      <c r="I7" s="778"/>
      <c r="J7" s="778"/>
      <c r="K7" s="778"/>
      <c r="L7" s="778" t="s">
        <v>151</v>
      </c>
      <c r="M7" s="778"/>
      <c r="N7" s="778"/>
      <c r="O7" s="778"/>
      <c r="P7" s="778"/>
      <c r="Q7" s="778" t="s">
        <v>152</v>
      </c>
      <c r="R7" s="778"/>
      <c r="S7" s="778"/>
      <c r="T7" s="778"/>
      <c r="U7" s="778"/>
      <c r="V7" s="778" t="s">
        <v>153</v>
      </c>
      <c r="W7" s="778"/>
      <c r="X7" s="778"/>
      <c r="Y7" s="778"/>
      <c r="Z7" s="778"/>
      <c r="AA7" s="778" t="s">
        <v>154</v>
      </c>
      <c r="AB7" s="778"/>
      <c r="AC7" s="778"/>
      <c r="AD7" s="778"/>
      <c r="AE7" s="778"/>
      <c r="AF7" s="778" t="s">
        <v>155</v>
      </c>
      <c r="AG7" s="778"/>
      <c r="AH7" s="778"/>
      <c r="AI7" s="778"/>
      <c r="AJ7" s="778"/>
      <c r="AK7" s="778" t="s">
        <v>156</v>
      </c>
      <c r="AL7" s="778"/>
      <c r="AM7" s="778"/>
      <c r="AN7" s="778"/>
      <c r="AO7" s="778"/>
      <c r="AP7" s="778" t="s">
        <v>157</v>
      </c>
      <c r="AQ7" s="778"/>
      <c r="AR7" s="778"/>
      <c r="AS7" s="778"/>
      <c r="AT7" s="778"/>
      <c r="AU7" s="778" t="s">
        <v>158</v>
      </c>
      <c r="AV7" s="778"/>
      <c r="AW7" s="778"/>
      <c r="AX7" s="778"/>
      <c r="AY7" s="778"/>
      <c r="AZ7" s="778" t="s">
        <v>159</v>
      </c>
      <c r="BA7" s="778"/>
      <c r="BB7" s="778"/>
      <c r="BC7" s="778"/>
      <c r="BD7" s="778"/>
      <c r="BE7" s="778" t="s">
        <v>160</v>
      </c>
      <c r="BF7" s="778"/>
      <c r="BG7" s="778"/>
      <c r="BH7" s="778"/>
      <c r="BI7" s="778"/>
      <c r="BJ7" s="778" t="s">
        <v>161</v>
      </c>
      <c r="BK7" s="778"/>
      <c r="BL7" s="778"/>
      <c r="BM7" s="778"/>
      <c r="BN7" s="778"/>
      <c r="BO7" s="778" t="s">
        <v>162</v>
      </c>
      <c r="BP7" s="778"/>
      <c r="BQ7" s="778"/>
      <c r="BR7" s="779" t="s">
        <v>163</v>
      </c>
      <c r="BS7" s="780"/>
      <c r="BT7" s="781" t="s">
        <v>164</v>
      </c>
      <c r="BU7" s="781" t="s">
        <v>164</v>
      </c>
      <c r="BV7" s="780"/>
      <c r="BW7" s="780"/>
      <c r="BX7" s="751"/>
    </row>
    <row r="8" customHeight="true" ht="24.75">
      <c r="A8" s="782"/>
      <c r="B8" s="783"/>
      <c r="C8" s="784"/>
      <c r="D8" s="785" t="s">
        <v>165</v>
      </c>
      <c r="E8" s="786" t="s">
        <v>166</v>
      </c>
      <c r="F8" s="786" t="s">
        <v>116</v>
      </c>
      <c r="G8" s="787" t="s">
        <v>167</v>
      </c>
      <c r="H8" s="788" t="s">
        <v>168</v>
      </c>
      <c r="I8" s="788" t="s">
        <v>169</v>
      </c>
      <c r="J8" s="788" t="s">
        <v>166</v>
      </c>
      <c r="K8" s="788" t="s">
        <v>116</v>
      </c>
      <c r="L8" s="787" t="s">
        <v>167</v>
      </c>
      <c r="M8" s="788" t="s">
        <v>168</v>
      </c>
      <c r="N8" s="788" t="s">
        <v>169</v>
      </c>
      <c r="O8" s="788" t="s">
        <v>166</v>
      </c>
      <c r="P8" s="788" t="s">
        <v>116</v>
      </c>
      <c r="Q8" s="787" t="s">
        <v>167</v>
      </c>
      <c r="R8" s="788" t="s">
        <v>168</v>
      </c>
      <c r="S8" s="788" t="s">
        <v>169</v>
      </c>
      <c r="T8" s="788" t="s">
        <v>166</v>
      </c>
      <c r="U8" s="788" t="s">
        <v>116</v>
      </c>
      <c r="V8" s="787" t="s">
        <v>167</v>
      </c>
      <c r="W8" s="788" t="s">
        <v>168</v>
      </c>
      <c r="X8" s="788" t="s">
        <v>169</v>
      </c>
      <c r="Y8" s="788" t="s">
        <v>166</v>
      </c>
      <c r="Z8" s="788" t="s">
        <v>116</v>
      </c>
      <c r="AA8" s="787" t="s">
        <v>167</v>
      </c>
      <c r="AB8" s="788" t="s">
        <v>168</v>
      </c>
      <c r="AC8" s="788" t="s">
        <v>169</v>
      </c>
      <c r="AD8" s="788" t="s">
        <v>166</v>
      </c>
      <c r="AE8" s="788" t="s">
        <v>116</v>
      </c>
      <c r="AF8" s="787" t="s">
        <v>167</v>
      </c>
      <c r="AG8" s="788" t="s">
        <v>168</v>
      </c>
      <c r="AH8" s="788" t="s">
        <v>169</v>
      </c>
      <c r="AI8" s="788" t="s">
        <v>166</v>
      </c>
      <c r="AJ8" s="788" t="s">
        <v>116</v>
      </c>
      <c r="AK8" s="787" t="s">
        <v>167</v>
      </c>
      <c r="AL8" s="788" t="s">
        <v>168</v>
      </c>
      <c r="AM8" s="788" t="s">
        <v>169</v>
      </c>
      <c r="AN8" s="788" t="s">
        <v>166</v>
      </c>
      <c r="AO8" s="788" t="s">
        <v>116</v>
      </c>
      <c r="AP8" s="787" t="s">
        <v>167</v>
      </c>
      <c r="AQ8" s="788" t="s">
        <v>168</v>
      </c>
      <c r="AR8" s="788" t="s">
        <v>169</v>
      </c>
      <c r="AS8" s="788" t="s">
        <v>166</v>
      </c>
      <c r="AT8" s="788" t="s">
        <v>116</v>
      </c>
      <c r="AU8" s="787" t="s">
        <v>167</v>
      </c>
      <c r="AV8" s="788" t="s">
        <v>168</v>
      </c>
      <c r="AW8" s="788" t="s">
        <v>169</v>
      </c>
      <c r="AX8" s="788" t="s">
        <v>166</v>
      </c>
      <c r="AY8" s="788" t="s">
        <v>116</v>
      </c>
      <c r="AZ8" s="787" t="s">
        <v>167</v>
      </c>
      <c r="BA8" s="788" t="s">
        <v>168</v>
      </c>
      <c r="BB8" s="788" t="s">
        <v>169</v>
      </c>
      <c r="BC8" s="788" t="s">
        <v>166</v>
      </c>
      <c r="BD8" s="788" t="s">
        <v>116</v>
      </c>
      <c r="BE8" s="787" t="s">
        <v>167</v>
      </c>
      <c r="BF8" s="788" t="s">
        <v>168</v>
      </c>
      <c r="BG8" s="788" t="s">
        <v>169</v>
      </c>
      <c r="BH8" s="788" t="s">
        <v>166</v>
      </c>
      <c r="BI8" s="788" t="s">
        <v>116</v>
      </c>
      <c r="BJ8" s="787" t="s">
        <v>167</v>
      </c>
      <c r="BK8" s="788" t="s">
        <v>168</v>
      </c>
      <c r="BL8" s="788" t="s">
        <v>169</v>
      </c>
      <c r="BM8" s="788" t="s">
        <v>166</v>
      </c>
      <c r="BN8" s="788" t="s">
        <v>116</v>
      </c>
      <c r="BO8" s="787" t="s">
        <v>167</v>
      </c>
      <c r="BP8" s="788" t="s">
        <v>166</v>
      </c>
      <c r="BQ8" s="788" t="s">
        <v>116</v>
      </c>
      <c r="BR8" s="789"/>
      <c r="BS8" s="780"/>
      <c r="BT8" s="790" t="s">
        <v>170</v>
      </c>
      <c r="BU8" s="790" t="s">
        <v>171</v>
      </c>
      <c r="BV8" s="780"/>
      <c r="BW8" s="780"/>
      <c r="BX8" s="751"/>
    </row>
    <row r="9" customHeight="true" ht="24.75">
      <c r="A9" s="791"/>
      <c r="B9" s="792"/>
      <c r="C9" s="793"/>
      <c r="D9" s="778"/>
      <c r="E9" s="794"/>
      <c r="F9" s="794"/>
      <c r="G9" s="795"/>
      <c r="H9" s="796"/>
      <c r="I9" s="796"/>
      <c r="J9" s="796"/>
      <c r="K9" s="796"/>
      <c r="L9" s="795"/>
      <c r="M9" s="796"/>
      <c r="N9" s="796"/>
      <c r="O9" s="796"/>
      <c r="P9" s="796"/>
      <c r="Q9" s="795"/>
      <c r="R9" s="796"/>
      <c r="S9" s="796"/>
      <c r="T9" s="796"/>
      <c r="U9" s="796"/>
      <c r="V9" s="795"/>
      <c r="W9" s="796"/>
      <c r="X9" s="796"/>
      <c r="Y9" s="796"/>
      <c r="Z9" s="796"/>
      <c r="AA9" s="795"/>
      <c r="AB9" s="796"/>
      <c r="AC9" s="796"/>
      <c r="AD9" s="796"/>
      <c r="AE9" s="796"/>
      <c r="AF9" s="795"/>
      <c r="AG9" s="796"/>
      <c r="AH9" s="796"/>
      <c r="AI9" s="796"/>
      <c r="AJ9" s="796"/>
      <c r="AK9" s="795"/>
      <c r="AL9" s="796"/>
      <c r="AM9" s="796"/>
      <c r="AN9" s="796"/>
      <c r="AO9" s="796"/>
      <c r="AP9" s="795"/>
      <c r="AQ9" s="796"/>
      <c r="AR9" s="796"/>
      <c r="AS9" s="796"/>
      <c r="AT9" s="796"/>
      <c r="AU9" s="795"/>
      <c r="AV9" s="796"/>
      <c r="AW9" s="796"/>
      <c r="AX9" s="796"/>
      <c r="AY9" s="796"/>
      <c r="AZ9" s="795"/>
      <c r="BA9" s="796"/>
      <c r="BB9" s="796"/>
      <c r="BC9" s="796"/>
      <c r="BD9" s="796"/>
      <c r="BE9" s="795"/>
      <c r="BF9" s="796"/>
      <c r="BG9" s="796"/>
      <c r="BH9" s="796"/>
      <c r="BI9" s="796"/>
      <c r="BJ9" s="795"/>
      <c r="BK9" s="796"/>
      <c r="BL9" s="796"/>
      <c r="BM9" s="796"/>
      <c r="BN9" s="796"/>
      <c r="BO9" s="795"/>
      <c r="BP9" s="796"/>
      <c r="BQ9" s="796"/>
      <c r="BR9" s="797"/>
      <c r="BS9" s="780"/>
      <c r="BT9" s="790"/>
      <c r="BU9" s="790"/>
      <c r="BV9" s="780"/>
      <c r="BW9" s="780"/>
      <c r="BX9" s="751"/>
    </row>
    <row r="10" customHeight="true" ht="24.75">
      <c r="A10" s="798" t="s">
        <v>172</v>
      </c>
      <c r="B10" s="799"/>
      <c r="C10" s="799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0"/>
      <c r="T10" s="800"/>
      <c r="U10" s="800"/>
      <c r="V10" s="800"/>
      <c r="W10" s="800"/>
      <c r="X10" s="800"/>
      <c r="Y10" s="800"/>
      <c r="Z10" s="800"/>
      <c r="AA10" s="800"/>
      <c r="AB10" s="800"/>
      <c r="AC10" s="800"/>
      <c r="AD10" s="800"/>
      <c r="AE10" s="800"/>
      <c r="AF10" s="800"/>
      <c r="AG10" s="800"/>
      <c r="AH10" s="800"/>
      <c r="AI10" s="800"/>
      <c r="AJ10" s="800"/>
      <c r="AK10" s="800"/>
      <c r="AL10" s="800"/>
      <c r="AM10" s="800"/>
      <c r="AN10" s="800"/>
      <c r="AO10" s="800"/>
      <c r="AP10" s="800"/>
      <c r="AQ10" s="800"/>
      <c r="AR10" s="800"/>
      <c r="AS10" s="800"/>
      <c r="AT10" s="800"/>
      <c r="AU10" s="800"/>
      <c r="AV10" s="800"/>
      <c r="AW10" s="800"/>
      <c r="AX10" s="800"/>
      <c r="AY10" s="800"/>
      <c r="AZ10" s="800"/>
      <c r="BA10" s="800"/>
      <c r="BB10" s="800"/>
      <c r="BC10" s="800"/>
      <c r="BD10" s="800"/>
      <c r="BE10" s="800"/>
      <c r="BF10" s="800"/>
      <c r="BG10" s="800"/>
      <c r="BH10" s="800"/>
      <c r="BI10" s="800"/>
      <c r="BJ10" s="800"/>
      <c r="BK10" s="800"/>
      <c r="BL10" s="800"/>
      <c r="BM10" s="800"/>
      <c r="BN10" s="800"/>
      <c r="BO10" s="800"/>
      <c r="BP10" s="800"/>
      <c r="BQ10" s="800"/>
      <c r="BR10" s="800"/>
      <c r="BS10" s="780"/>
      <c r="BT10" s="801"/>
      <c r="BU10" s="801"/>
      <c r="BV10" s="780"/>
      <c r="BW10" s="780"/>
      <c r="BX10" s="751"/>
    </row>
    <row r="11" customHeight="true" ht="24.75">
      <c r="A11" s="802" t="s">
        <v>173</v>
      </c>
      <c r="B11" s="803"/>
      <c r="C11" s="804"/>
      <c r="D11" s="805" t="n">
        <v>80.0</v>
      </c>
      <c r="E11" s="805" t="n">
        <v>78.0</v>
      </c>
      <c r="F11" s="806">
        <f>D11-E11</f>
      </c>
      <c r="G11" s="807">
        <f>D11</f>
      </c>
      <c r="H11" s="808">
        <f>MOV_CARGOS_EFETIVOS_ATIVOS!$I$19+MOV_CARGOS_EFETIVOS_ATIVOS!$Q$19-MOV_CARGOS_EFETIVOS_ATIVOS!$Q$13</f>
      </c>
      <c r="I11" s="808">
        <f>MOV_CARGOS_EFETIVOS_ATIVOS!$L$19+MOV_CARGOS_EFETIVOS_ATIVOS!$V$19-MOV_CARGOS_EFETIVOS_ATIVOS!$V$13</f>
      </c>
      <c r="J11" s="809">
        <f>E11+H11-I11</f>
      </c>
      <c r="K11" s="810">
        <f>G11-J11</f>
      </c>
      <c r="L11" s="807">
        <f>G11</f>
      </c>
      <c r="M11" s="808">
        <f>MOV_CARGOS_EFETIVOS_ATIVOS!$AB$19+MOV_CARGOS_EFETIVOS_ATIVOS!$AJ$19-MOV_CARGOS_EFETIVOS_ATIVOS!$AJ$13</f>
      </c>
      <c r="N11" s="808">
        <f>MOV_CARGOS_EFETIVOS_ATIVOS!$AE$19+MOV_CARGOS_EFETIVOS_ATIVOS!$AO$19-MOV_CARGOS_EFETIVOS_ATIVOS!$AO$13</f>
      </c>
      <c r="O11" s="809">
        <f>J11+M11-N11</f>
      </c>
      <c r="P11" s="810">
        <f>L11-O11</f>
      </c>
      <c r="Q11" s="807">
        <f>L11</f>
      </c>
      <c r="R11" s="808">
        <f>MOV_CARGOS_EFETIVOS_ATIVOS!$AU$19+MOV_CARGOS_EFETIVOS_ATIVOS!$BC$19-MOV_CARGOS_EFETIVOS_ATIVOS!$BC$13</f>
      </c>
      <c r="S11" s="808">
        <f>MOV_CARGOS_EFETIVOS_ATIVOS!$AX$19+MOV_CARGOS_EFETIVOS_ATIVOS!$BH$19-MOV_CARGOS_EFETIVOS_ATIVOS!$BH$13</f>
      </c>
      <c r="T11" s="809">
        <f>O11+R11-S11</f>
      </c>
      <c r="U11" s="810">
        <f>Q11-T11</f>
      </c>
      <c r="V11" s="807">
        <f>Q11</f>
      </c>
      <c r="W11" s="808">
        <f>MOV_CARGOS_EFETIVOS_ATIVOS!$BN$19+MOV_CARGOS_EFETIVOS_ATIVOS!$BV$19-MOV_CARGOS_EFETIVOS_ATIVOS!$BV$13</f>
      </c>
      <c r="X11" s="808">
        <f>MOV_CARGOS_EFETIVOS_ATIVOS!$BQ$19+MOV_CARGOS_EFETIVOS_ATIVOS!$CA$19-MOV_CARGOS_EFETIVOS_ATIVOS!$CA$13</f>
      </c>
      <c r="Y11" s="809">
        <f>T11+W11-X11</f>
      </c>
      <c r="Z11" s="810">
        <f>V11-Y11</f>
      </c>
      <c r="AA11" s="807">
        <f>V11</f>
      </c>
      <c r="AB11" s="808">
        <f>MOV_CARGOS_EFETIVOS_ATIVOS!$CG$19+MOV_CARGOS_EFETIVOS_ATIVOS!$CO$19-MOV_CARGOS_EFETIVOS_ATIVOS!$CO$13</f>
      </c>
      <c r="AC11" s="808">
        <f>MOV_CARGOS_EFETIVOS_ATIVOS!$CJ$19+MOV_CARGOS_EFETIVOS_ATIVOS!$CT$19-MOV_CARGOS_EFETIVOS_ATIVOS!$CT$13</f>
      </c>
      <c r="AD11" s="809">
        <f>Y11+AB11-AC11</f>
      </c>
      <c r="AE11" s="810">
        <f>AA11-AD11</f>
      </c>
      <c r="AF11" s="807">
        <f>AA11</f>
      </c>
      <c r="AG11" s="808">
        <f>MOV_CARGOS_EFETIVOS_ATIVOS!$CZ$19+MOV_CARGOS_EFETIVOS_ATIVOS!$DH$19-MOV_CARGOS_EFETIVOS_ATIVOS!$DH$13</f>
      </c>
      <c r="AH11" s="808">
        <f>MOV_CARGOS_EFETIVOS_ATIVOS!$DC$19+MOV_CARGOS_EFETIVOS_ATIVOS!$DM$19-MOV_CARGOS_EFETIVOS_ATIVOS!$DM$13</f>
      </c>
      <c r="AI11" s="809">
        <f>AD11+AG11-AH11</f>
      </c>
      <c r="AJ11" s="810">
        <f>AF11-AI11</f>
      </c>
      <c r="AK11" s="807">
        <f>AF11</f>
      </c>
      <c r="AL11" s="808">
        <f>MOV_CARGOS_EFETIVOS_ATIVOS!$DS$19+MOV_CARGOS_EFETIVOS_ATIVOS!$EA$19-MOV_CARGOS_EFETIVOS_ATIVOS!$EA$13</f>
      </c>
      <c r="AM11" s="808">
        <f>MOV_CARGOS_EFETIVOS_ATIVOS!$DV$19+MOV_CARGOS_EFETIVOS_ATIVOS!$EF$19-MOV_CARGOS_EFETIVOS_ATIVOS!$EF$13</f>
      </c>
      <c r="AN11" s="809">
        <f>AI11+AL11-AM11</f>
      </c>
      <c r="AO11" s="810">
        <f>AK11-AN11</f>
      </c>
      <c r="AP11" s="807">
        <f>AK11</f>
      </c>
      <c r="AQ11" s="808">
        <f>MOV_CARGOS_EFETIVOS_ATIVOS!$EL$19+MOV_CARGOS_EFETIVOS_ATIVOS!$ET$19-MOV_CARGOS_EFETIVOS_ATIVOS!$ET$13</f>
      </c>
      <c r="AR11" s="808">
        <f>MOV_CARGOS_EFETIVOS_ATIVOS!$EO$19+MOV_CARGOS_EFETIVOS_ATIVOS!$EY$19-MOV_CARGOS_EFETIVOS_ATIVOS!$EY$13</f>
      </c>
      <c r="AS11" s="809">
        <f>AN11+AQ11-AR11</f>
      </c>
      <c r="AT11" s="810">
        <f>AP11-AS11</f>
      </c>
      <c r="AU11" s="807">
        <f>AP11</f>
      </c>
      <c r="AV11" s="808">
        <f>MOV_CARGOS_EFETIVOS_ATIVOS!$FE$19+MOV_CARGOS_EFETIVOS_ATIVOS!$FM$19-MOV_CARGOS_EFETIVOS_ATIVOS!$FM$13</f>
      </c>
      <c r="AW11" s="808">
        <f>MOV_CARGOS_EFETIVOS_ATIVOS!$FH$19+MOV_CARGOS_EFETIVOS_ATIVOS!$FR$19-MOV_CARGOS_EFETIVOS_ATIVOS!$FR$13</f>
      </c>
      <c r="AX11" s="809">
        <f>AS11+AV11-AW11</f>
      </c>
      <c r="AY11" s="810">
        <f>AU11-AX11</f>
      </c>
      <c r="AZ11" s="807">
        <f>AU11</f>
      </c>
      <c r="BA11" s="808">
        <f>MOV_CARGOS_EFETIVOS_ATIVOS!$FX$19+MOV_CARGOS_EFETIVOS_ATIVOS!$GF$19-MOV_CARGOS_EFETIVOS_ATIVOS!$GF$13</f>
      </c>
      <c r="BB11" s="808">
        <f>MOV_CARGOS_EFETIVOS_ATIVOS!$GA$19+MOV_CARGOS_EFETIVOS_ATIVOS!$GK$19-MOV_CARGOS_EFETIVOS_ATIVOS!$GK$13</f>
      </c>
      <c r="BC11" s="809">
        <f>AX11+BA11-BB11</f>
      </c>
      <c r="BD11" s="810">
        <f>AZ11-BC11</f>
      </c>
      <c r="BE11" s="807">
        <f>AZ11</f>
      </c>
      <c r="BF11" s="808">
        <f>MOV_CARGOS_EFETIVOS_ATIVOS!$GQ$19+MOV_CARGOS_EFETIVOS_ATIVOS!$GY$19-MOV_CARGOS_EFETIVOS_ATIVOS!$GY$13</f>
      </c>
      <c r="BG11" s="808">
        <f>MOV_CARGOS_EFETIVOS_ATIVOS!$GT$19+MOV_CARGOS_EFETIVOS_ATIVOS!$HD$19-MOV_CARGOS_EFETIVOS_ATIVOS!$HD$13</f>
      </c>
      <c r="BH11" s="809">
        <f>BC11+BF11-BG11</f>
      </c>
      <c r="BI11" s="810">
        <f>BE11-BH11</f>
      </c>
      <c r="BJ11" s="807">
        <f>BE11</f>
      </c>
      <c r="BK11" s="808">
        <f>MOV_CARGOS_EFETIVOS_ATIVOS!$HJ$19+MOV_CARGOS_EFETIVOS_ATIVOS!$HR$19-MOV_CARGOS_EFETIVOS_ATIVOS!$HR$13</f>
      </c>
      <c r="BL11" s="808">
        <f>MOV_CARGOS_EFETIVOS_ATIVOS!$HM$19+MOV_CARGOS_EFETIVOS_ATIVOS!$HW$19-MOV_CARGOS_EFETIVOS_ATIVOS!$HW$13</f>
      </c>
      <c r="BM11" s="809">
        <f>BH11+BK11-BL11</f>
      </c>
      <c r="BN11" s="810">
        <f>BJ11-BM11</f>
      </c>
      <c r="BO11" s="807">
        <f>BJ11</f>
      </c>
      <c r="BP11" s="809">
        <f>BM11</f>
      </c>
      <c r="BQ11" s="809">
        <f>BN11</f>
      </c>
      <c r="BR11" s="811" t="n">
        <v>0.0</v>
      </c>
      <c r="BS11" s="780"/>
      <c r="BT11" s="812">
        <f>BP11+BQ11</f>
      </c>
      <c r="BU11" s="812">
        <f>MOV_CARGOS_EFETIVOS_ATIVOS!$IS$19</f>
      </c>
      <c r="BV11" s="813"/>
      <c r="BW11" s="780"/>
      <c r="BX11" s="751"/>
    </row>
    <row r="12" customHeight="true" ht="24.75">
      <c r="A12" s="814" t="s">
        <v>174</v>
      </c>
      <c r="B12" s="815"/>
      <c r="C12" s="816"/>
      <c r="D12" s="817" t="n">
        <v>125.0</v>
      </c>
      <c r="E12" s="817" t="n">
        <v>124.0</v>
      </c>
      <c r="F12" s="818">
        <f>D12-E12</f>
      </c>
      <c r="G12" s="819">
        <f>D12</f>
      </c>
      <c r="H12" s="820">
        <f>MOV_CARGOS_EFETIVOS_ATIVOS!$I$26+MOV_CARGOS_EFETIVOS_ATIVOS!$Q$26-MOV_CARGOS_EFETIVOS_ATIVOS!$Q$20</f>
      </c>
      <c r="I12" s="820">
        <f>MOV_CARGOS_EFETIVOS_ATIVOS!$L$26+MOV_CARGOS_EFETIVOS_ATIVOS!$V$26-MOV_CARGOS_EFETIVOS_ATIVOS!$V$20</f>
      </c>
      <c r="J12" s="821">
        <f>E12+H12-I12</f>
      </c>
      <c r="K12" s="822">
        <f>G12-J12</f>
      </c>
      <c r="L12" s="819">
        <f>G12</f>
      </c>
      <c r="M12" s="820">
        <f>MOV_CARGOS_EFETIVOS_ATIVOS!$AB$26+MOV_CARGOS_EFETIVOS_ATIVOS!$AJ$26-MOV_CARGOS_EFETIVOS_ATIVOS!$AJ$20</f>
      </c>
      <c r="N12" s="820">
        <f>MOV_CARGOS_EFETIVOS_ATIVOS!$AE$26+MOV_CARGOS_EFETIVOS_ATIVOS!$AO$26-MOV_CARGOS_EFETIVOS_ATIVOS!$AO$20</f>
      </c>
      <c r="O12" s="821">
        <f>J12+M12-N12</f>
      </c>
      <c r="P12" s="822">
        <f>L12-O12</f>
      </c>
      <c r="Q12" s="819">
        <f>L12</f>
      </c>
      <c r="R12" s="820">
        <f>MOV_CARGOS_EFETIVOS_ATIVOS!$AU$26+MOV_CARGOS_EFETIVOS_ATIVOS!$BC$26-MOV_CARGOS_EFETIVOS_ATIVOS!$BC$20</f>
      </c>
      <c r="S12" s="820">
        <f>MOV_CARGOS_EFETIVOS_ATIVOS!$AX$26+MOV_CARGOS_EFETIVOS_ATIVOS!$BH$26-MOV_CARGOS_EFETIVOS_ATIVOS!$BH$20</f>
      </c>
      <c r="T12" s="821">
        <f>O12+R12-S12</f>
      </c>
      <c r="U12" s="822">
        <f>Q12-T12</f>
      </c>
      <c r="V12" s="819">
        <f>Q12</f>
      </c>
      <c r="W12" s="820">
        <f>MOV_CARGOS_EFETIVOS_ATIVOS!$BN$26+MOV_CARGOS_EFETIVOS_ATIVOS!$BV$26-MOV_CARGOS_EFETIVOS_ATIVOS!$BV$20</f>
      </c>
      <c r="X12" s="820">
        <f>MOV_CARGOS_EFETIVOS_ATIVOS!$BQ$26+MOV_CARGOS_EFETIVOS_ATIVOS!$CA$26-MOV_CARGOS_EFETIVOS_ATIVOS!$CA$20</f>
      </c>
      <c r="Y12" s="821">
        <f>T12+W12-X12</f>
      </c>
      <c r="Z12" s="822">
        <f>V12-Y12</f>
      </c>
      <c r="AA12" s="819">
        <f>V12</f>
      </c>
      <c r="AB12" s="820">
        <f>MOV_CARGOS_EFETIVOS_ATIVOS!$CG$26+MOV_CARGOS_EFETIVOS_ATIVOS!$CO$26-MOV_CARGOS_EFETIVOS_ATIVOS!$CO$20</f>
      </c>
      <c r="AC12" s="820">
        <f>MOV_CARGOS_EFETIVOS_ATIVOS!$CJ$26+MOV_CARGOS_EFETIVOS_ATIVOS!$CT$26-MOV_CARGOS_EFETIVOS_ATIVOS!$CT$20</f>
      </c>
      <c r="AD12" s="821">
        <f>Y12+AB12-AC12</f>
      </c>
      <c r="AE12" s="822">
        <f>AA12-AD12</f>
      </c>
      <c r="AF12" s="819">
        <f>AA12</f>
      </c>
      <c r="AG12" s="820">
        <f>MOV_CARGOS_EFETIVOS_ATIVOS!$CZ$26+MOV_CARGOS_EFETIVOS_ATIVOS!$DH$26-MOV_CARGOS_EFETIVOS_ATIVOS!$DH$20</f>
      </c>
      <c r="AH12" s="820">
        <f>MOV_CARGOS_EFETIVOS_ATIVOS!$DC$26+MOV_CARGOS_EFETIVOS_ATIVOS!$DM$26-MOV_CARGOS_EFETIVOS_ATIVOS!$DM$20</f>
      </c>
      <c r="AI12" s="821">
        <f>AD12+AG12-AH12</f>
      </c>
      <c r="AJ12" s="822">
        <f>AF12-AI12</f>
      </c>
      <c r="AK12" s="819">
        <f>AF12</f>
      </c>
      <c r="AL12" s="820">
        <f>MOV_CARGOS_EFETIVOS_ATIVOS!$DS$26+MOV_CARGOS_EFETIVOS_ATIVOS!$EA$26-MOV_CARGOS_EFETIVOS_ATIVOS!$EA$20</f>
      </c>
      <c r="AM12" s="820">
        <f>MOV_CARGOS_EFETIVOS_ATIVOS!$DV$26+MOV_CARGOS_EFETIVOS_ATIVOS!$EF$26-MOV_CARGOS_EFETIVOS_ATIVOS!$EF$20</f>
      </c>
      <c r="AN12" s="821">
        <f>AI12+AL12-AM12</f>
      </c>
      <c r="AO12" s="822">
        <f>AK12-AN12</f>
      </c>
      <c r="AP12" s="819">
        <f>AK12</f>
      </c>
      <c r="AQ12" s="820">
        <f>MOV_CARGOS_EFETIVOS_ATIVOS!$EL$26+MOV_CARGOS_EFETIVOS_ATIVOS!$ET$26-MOV_CARGOS_EFETIVOS_ATIVOS!$ET$20</f>
      </c>
      <c r="AR12" s="820">
        <f>MOV_CARGOS_EFETIVOS_ATIVOS!$EO$26+MOV_CARGOS_EFETIVOS_ATIVOS!$EY$26-MOV_CARGOS_EFETIVOS_ATIVOS!$EY$20</f>
      </c>
      <c r="AS12" s="821">
        <f>AN12+AQ12-AR12</f>
      </c>
      <c r="AT12" s="822">
        <f>AP12-AS12</f>
      </c>
      <c r="AU12" s="819">
        <f>AP12</f>
      </c>
      <c r="AV12" s="820">
        <f>MOV_CARGOS_EFETIVOS_ATIVOS!$FE$26+MOV_CARGOS_EFETIVOS_ATIVOS!$FM$26-MOV_CARGOS_EFETIVOS_ATIVOS!$FM$20</f>
      </c>
      <c r="AW12" s="820">
        <f>MOV_CARGOS_EFETIVOS_ATIVOS!$FH$26+MOV_CARGOS_EFETIVOS_ATIVOS!$FR$26-MOV_CARGOS_EFETIVOS_ATIVOS!$FR$20</f>
      </c>
      <c r="AX12" s="821">
        <f>AS12+AV12-AW12</f>
      </c>
      <c r="AY12" s="822">
        <f>AU12-AX12</f>
      </c>
      <c r="AZ12" s="819">
        <f>AU12</f>
      </c>
      <c r="BA12" s="820">
        <f>MOV_CARGOS_EFETIVOS_ATIVOS!$FX$26+MOV_CARGOS_EFETIVOS_ATIVOS!$GF$26-MOV_CARGOS_EFETIVOS_ATIVOS!$GF$20</f>
      </c>
      <c r="BB12" s="820">
        <f>MOV_CARGOS_EFETIVOS_ATIVOS!$GA$26+MOV_CARGOS_EFETIVOS_ATIVOS!$GK$26-MOV_CARGOS_EFETIVOS_ATIVOS!$GK$20</f>
      </c>
      <c r="BC12" s="821">
        <f>AX12+BA12-BB12</f>
      </c>
      <c r="BD12" s="822">
        <f>AZ12-BC12</f>
      </c>
      <c r="BE12" s="819">
        <f>AZ12</f>
      </c>
      <c r="BF12" s="820">
        <f>MOV_CARGOS_EFETIVOS_ATIVOS!$GQ$26+MOV_CARGOS_EFETIVOS_ATIVOS!$GY$26-MOV_CARGOS_EFETIVOS_ATIVOS!$GY$20</f>
      </c>
      <c r="BG12" s="820">
        <f>MOV_CARGOS_EFETIVOS_ATIVOS!$GT$26+MOV_CARGOS_EFETIVOS_ATIVOS!$HD$26-MOV_CARGOS_EFETIVOS_ATIVOS!$HD$20</f>
      </c>
      <c r="BH12" s="821">
        <f>BC12+BF12-BG12</f>
      </c>
      <c r="BI12" s="822">
        <f>BE12-BH12</f>
      </c>
      <c r="BJ12" s="819">
        <f>BE12</f>
      </c>
      <c r="BK12" s="820">
        <f>MOV_CARGOS_EFETIVOS_ATIVOS!$HJ$26+MOV_CARGOS_EFETIVOS_ATIVOS!$HR$26-MOV_CARGOS_EFETIVOS_ATIVOS!$HR$20</f>
      </c>
      <c r="BL12" s="820">
        <f>MOV_CARGOS_EFETIVOS_ATIVOS!$HM$26+MOV_CARGOS_EFETIVOS_ATIVOS!$HW$26-MOV_CARGOS_EFETIVOS_ATIVOS!$HW$20</f>
      </c>
      <c r="BM12" s="821">
        <f>BH12+BK12-BL12</f>
      </c>
      <c r="BN12" s="822">
        <f>BJ12-BM12</f>
      </c>
      <c r="BO12" s="819">
        <f>BJ12</f>
      </c>
      <c r="BP12" s="821">
        <f>BM12</f>
      </c>
      <c r="BQ12" s="821">
        <f>BN12</f>
      </c>
      <c r="BR12" s="823" t="n">
        <v>0.0</v>
      </c>
      <c r="BS12" s="780"/>
      <c r="BT12" s="812">
        <f>BP12+BQ12</f>
      </c>
      <c r="BU12" s="812">
        <f>MOV_CARGOS_EFETIVOS_ATIVOS!$IS$26</f>
      </c>
      <c r="BV12" s="813"/>
      <c r="BW12" s="780"/>
      <c r="BX12" s="751"/>
    </row>
    <row r="13" customHeight="true" ht="24.75">
      <c r="A13" s="824" t="s">
        <v>175</v>
      </c>
      <c r="B13" s="825"/>
      <c r="C13" s="826"/>
      <c r="D13" s="827" t="n">
        <v>0.0</v>
      </c>
      <c r="E13" s="827" t="n">
        <v>0.0</v>
      </c>
      <c r="F13" s="828">
        <f>D13-E13</f>
      </c>
      <c r="G13" s="829">
        <f>D13</f>
      </c>
      <c r="H13" s="830">
        <f>MOV_CARGOS_EFETIVOS_ATIVOS!$I$33+MOV_CARGOS_EFETIVOS_ATIVOS!$Q$33</f>
      </c>
      <c r="I13" s="830">
        <f>MOV_CARGOS_EFETIVOS_ATIVOS!$L$33+MOV_CARGOS_EFETIVOS_ATIVOS!$V$33</f>
      </c>
      <c r="J13" s="831">
        <f>E13+H13-I13</f>
      </c>
      <c r="K13" s="832">
        <f>G13-J13</f>
      </c>
      <c r="L13" s="829">
        <f>G13</f>
      </c>
      <c r="M13" s="830">
        <f>MOV_CARGOS_EFETIVOS_ATIVOS!$AB$33+MOV_CARGOS_EFETIVOS_ATIVOS!$AJ$33</f>
      </c>
      <c r="N13" s="830">
        <f>MOV_CARGOS_EFETIVOS_ATIVOS!$AE$33+MOV_CARGOS_EFETIVOS_ATIVOS!$AO$33</f>
      </c>
      <c r="O13" s="831">
        <f>J13+M13-N13</f>
      </c>
      <c r="P13" s="832">
        <f>L13-O13</f>
      </c>
      <c r="Q13" s="829">
        <f>L13</f>
      </c>
      <c r="R13" s="830">
        <f>MOV_CARGOS_EFETIVOS_ATIVOS!$AU$33+MOV_CARGOS_EFETIVOS_ATIVOS!$BC$33</f>
      </c>
      <c r="S13" s="830">
        <f>MOV_CARGOS_EFETIVOS_ATIVOS!$AX$33+MOV_CARGOS_EFETIVOS_ATIVOS!$BH$33</f>
      </c>
      <c r="T13" s="831">
        <f>O13+R13-S13</f>
      </c>
      <c r="U13" s="832">
        <f>Q13-T13</f>
      </c>
      <c r="V13" s="829">
        <f>Q13</f>
      </c>
      <c r="W13" s="830">
        <f>MOV_CARGOS_EFETIVOS_ATIVOS!$BN$33+MOV_CARGOS_EFETIVOS_ATIVOS!$BV$33</f>
      </c>
      <c r="X13" s="830">
        <f>MOV_CARGOS_EFETIVOS_ATIVOS!$BQ$33+MOV_CARGOS_EFETIVOS_ATIVOS!$CA$33</f>
      </c>
      <c r="Y13" s="831">
        <f>T13+W13-X13</f>
      </c>
      <c r="Z13" s="832">
        <f>V13-Y13</f>
      </c>
      <c r="AA13" s="829">
        <f>V13</f>
      </c>
      <c r="AB13" s="830">
        <f>MOV_CARGOS_EFETIVOS_ATIVOS!$CG$33+MOV_CARGOS_EFETIVOS_ATIVOS!$CO$33</f>
      </c>
      <c r="AC13" s="830">
        <f>MOV_CARGOS_EFETIVOS_ATIVOS!$CJ$33+MOV_CARGOS_EFETIVOS_ATIVOS!$CT$33</f>
      </c>
      <c r="AD13" s="831">
        <f>Y13+AB13-AC13</f>
      </c>
      <c r="AE13" s="832">
        <f>AA13-AD13</f>
      </c>
      <c r="AF13" s="829">
        <f>AA13</f>
      </c>
      <c r="AG13" s="830">
        <f>MOV_CARGOS_EFETIVOS_ATIVOS!$CZ$33+MOV_CARGOS_EFETIVOS_ATIVOS!$DH$33</f>
      </c>
      <c r="AH13" s="830">
        <f>MOV_CARGOS_EFETIVOS_ATIVOS!$DC$33+MOV_CARGOS_EFETIVOS_ATIVOS!$DM$33</f>
      </c>
      <c r="AI13" s="831">
        <f>AD13+AG13-AH13</f>
      </c>
      <c r="AJ13" s="832">
        <f>AF13-AI13</f>
      </c>
      <c r="AK13" s="829">
        <f>AF13</f>
      </c>
      <c r="AL13" s="830">
        <f>MOV_CARGOS_EFETIVOS_ATIVOS!$DS$33+MOV_CARGOS_EFETIVOS_ATIVOS!$EA$33</f>
      </c>
      <c r="AM13" s="830">
        <f>MOV_CARGOS_EFETIVOS_ATIVOS!$DV$33+MOV_CARGOS_EFETIVOS_ATIVOS!$EF$33</f>
      </c>
      <c r="AN13" s="831">
        <f>AI13+AL13-AM13</f>
      </c>
      <c r="AO13" s="832">
        <f>AK13-AN13</f>
      </c>
      <c r="AP13" s="829">
        <f>AK13</f>
      </c>
      <c r="AQ13" s="830">
        <f>MOV_CARGOS_EFETIVOS_ATIVOS!$EL$33+MOV_CARGOS_EFETIVOS_ATIVOS!$ET$33</f>
      </c>
      <c r="AR13" s="830">
        <f>MOV_CARGOS_EFETIVOS_ATIVOS!$EO$33+MOV_CARGOS_EFETIVOS_ATIVOS!$EY$33</f>
      </c>
      <c r="AS13" s="831">
        <f>AN13+AQ13-AR13</f>
      </c>
      <c r="AT13" s="832">
        <f>AP13-AS13</f>
      </c>
      <c r="AU13" s="829">
        <f>AP13</f>
      </c>
      <c r="AV13" s="830">
        <f>MOV_CARGOS_EFETIVOS_ATIVOS!$FE$33+MOV_CARGOS_EFETIVOS_ATIVOS!$FM$33</f>
      </c>
      <c r="AW13" s="830">
        <f>MOV_CARGOS_EFETIVOS_ATIVOS!$FH$33+MOV_CARGOS_EFETIVOS_ATIVOS!$FR$33</f>
      </c>
      <c r="AX13" s="831">
        <f>AS13+AV13-AW13</f>
      </c>
      <c r="AY13" s="832">
        <f>AU13-AX13</f>
      </c>
      <c r="AZ13" s="829">
        <f>AU13</f>
      </c>
      <c r="BA13" s="830">
        <f>MOV_CARGOS_EFETIVOS_ATIVOS!$FX$33+MOV_CARGOS_EFETIVOS_ATIVOS!$GF$33</f>
      </c>
      <c r="BB13" s="830">
        <f>MOV_CARGOS_EFETIVOS_ATIVOS!$GA$33+MOV_CARGOS_EFETIVOS_ATIVOS!$GK$33</f>
      </c>
      <c r="BC13" s="831">
        <f>AX13+BA13-BB13</f>
      </c>
      <c r="BD13" s="832">
        <f>AZ13-BC13</f>
      </c>
      <c r="BE13" s="829">
        <f>AZ13</f>
      </c>
      <c r="BF13" s="830">
        <f>MOV_CARGOS_EFETIVOS_ATIVOS!$GQ$33+MOV_CARGOS_EFETIVOS_ATIVOS!$GY$33</f>
      </c>
      <c r="BG13" s="830">
        <f>MOV_CARGOS_EFETIVOS_ATIVOS!$GT$33+MOV_CARGOS_EFETIVOS_ATIVOS!$HD$33</f>
      </c>
      <c r="BH13" s="831">
        <f>BC13+BF13-BG13</f>
      </c>
      <c r="BI13" s="832">
        <f>BE13-BH13</f>
      </c>
      <c r="BJ13" s="829">
        <f>BE13</f>
      </c>
      <c r="BK13" s="830">
        <f>MOV_CARGOS_EFETIVOS_ATIVOS!$HJ$33+MOV_CARGOS_EFETIVOS_ATIVOS!$HR$33</f>
      </c>
      <c r="BL13" s="830">
        <f>MOV_CARGOS_EFETIVOS_ATIVOS!$HM$33+MOV_CARGOS_EFETIVOS_ATIVOS!$HW$33</f>
      </c>
      <c r="BM13" s="831">
        <f>BH13+BK13-BL13</f>
      </c>
      <c r="BN13" s="832">
        <f>BJ13-BM13</f>
      </c>
      <c r="BO13" s="829">
        <f>BJ13</f>
      </c>
      <c r="BP13" s="831">
        <f>BM13</f>
      </c>
      <c r="BQ13" s="831">
        <f>BN13</f>
      </c>
      <c r="BR13" s="833" t="n">
        <v>0.0</v>
      </c>
      <c r="BS13" s="780"/>
      <c r="BT13" s="812">
        <f>BP13+BQ13</f>
      </c>
      <c r="BU13" s="812">
        <f>MOV_CARGOS_EFETIVOS_ATIVOS!$IS$33</f>
      </c>
      <c r="BV13" s="813"/>
      <c r="BW13" s="780"/>
      <c r="BX13" s="751"/>
    </row>
    <row r="14" customHeight="true" ht="24.75">
      <c r="A14" s="834" t="s">
        <v>176</v>
      </c>
      <c r="B14" s="835"/>
      <c r="C14" s="836"/>
      <c r="D14" s="837">
        <f>SUM(D11:D13)</f>
      </c>
      <c r="E14" s="837">
        <f>SUM(E11:E13)</f>
      </c>
      <c r="F14" s="837">
        <f>SUM(F11:F13)</f>
      </c>
      <c r="G14" s="837">
        <f>SUM(G11:G13)</f>
      </c>
      <c r="H14" s="837">
        <f>SUM(H11:H13)</f>
      </c>
      <c r="I14" s="837">
        <f>SUM(I11:I13)</f>
      </c>
      <c r="J14" s="837">
        <f>SUM(J11:J13)</f>
      </c>
      <c r="K14" s="837">
        <f>SUM(K11:K13)</f>
      </c>
      <c r="L14" s="837">
        <f>SUM(L11:L13)</f>
      </c>
      <c r="M14" s="837">
        <f>SUM(M11:M13)</f>
      </c>
      <c r="N14" s="837">
        <f>SUM(N11:N13)</f>
      </c>
      <c r="O14" s="837">
        <f>SUM(O11:O13)</f>
      </c>
      <c r="P14" s="837">
        <f>SUM(P11:P13)</f>
      </c>
      <c r="Q14" s="837">
        <f>SUM(Q11:Q13)</f>
      </c>
      <c r="R14" s="837">
        <f>SUM(R11:R13)</f>
      </c>
      <c r="S14" s="837">
        <f>SUM(S11:S13)</f>
      </c>
      <c r="T14" s="837">
        <f>SUM(T11:T13)</f>
      </c>
      <c r="U14" s="837">
        <f>SUM(U11:U13)</f>
      </c>
      <c r="V14" s="837">
        <f>SUM(V11:V13)</f>
      </c>
      <c r="W14" s="837">
        <f>SUM(W11:W13)</f>
      </c>
      <c r="X14" s="837">
        <f>SUM(X11:X13)</f>
      </c>
      <c r="Y14" s="837">
        <f>SUM(Y11:Y13)</f>
      </c>
      <c r="Z14" s="837">
        <f>SUM(Z11:Z13)</f>
      </c>
      <c r="AA14" s="837">
        <f>SUM(AA11:AA13)</f>
      </c>
      <c r="AB14" s="837">
        <f>SUM(AB11:AB13)</f>
      </c>
      <c r="AC14" s="837">
        <f>SUM(AC11:AC13)</f>
      </c>
      <c r="AD14" s="837">
        <f>SUM(AD11:AD13)</f>
      </c>
      <c r="AE14" s="837">
        <f>SUM(AE11:AE13)</f>
      </c>
      <c r="AF14" s="837">
        <f>SUM(AF11:AF13)</f>
      </c>
      <c r="AG14" s="837">
        <f>SUM(AG11:AG13)</f>
      </c>
      <c r="AH14" s="837">
        <f>SUM(AH11:AH13)</f>
      </c>
      <c r="AI14" s="837">
        <f>SUM(AI11:AI13)</f>
      </c>
      <c r="AJ14" s="837">
        <f>SUM(AJ11:AJ13)</f>
      </c>
      <c r="AK14" s="837">
        <f>SUM(AK11:AK13)</f>
      </c>
      <c r="AL14" s="837">
        <f>SUM(AL11:AL13)</f>
      </c>
      <c r="AM14" s="837">
        <f>SUM(AM11:AM13)</f>
      </c>
      <c r="AN14" s="837">
        <f>SUM(AN11:AN13)</f>
      </c>
      <c r="AO14" s="837">
        <f>SUM(AO11:AO13)</f>
      </c>
      <c r="AP14" s="837">
        <f>SUM(AP11:AP13)</f>
      </c>
      <c r="AQ14" s="837">
        <f>SUM(AQ11:AQ13)</f>
      </c>
      <c r="AR14" s="837">
        <f>SUM(AR11:AR13)</f>
      </c>
      <c r="AS14" s="837">
        <f>SUM(AS11:AS13)</f>
      </c>
      <c r="AT14" s="837">
        <f>SUM(AT11:AT13)</f>
      </c>
      <c r="AU14" s="837">
        <f>SUM(AU11:AU13)</f>
      </c>
      <c r="AV14" s="837">
        <f>SUM(AV11:AV13)</f>
      </c>
      <c r="AW14" s="837">
        <f>SUM(AW11:AW13)</f>
      </c>
      <c r="AX14" s="837">
        <f>SUM(AX11:AX13)</f>
      </c>
      <c r="AY14" s="837">
        <f>SUM(AY11:AY13)</f>
      </c>
      <c r="AZ14" s="837">
        <f>SUM(AZ11:AZ13)</f>
      </c>
      <c r="BA14" s="837">
        <f>SUM(BA11:BA13)</f>
      </c>
      <c r="BB14" s="837">
        <f>SUM(BB11:BB13)</f>
      </c>
      <c r="BC14" s="837">
        <f>SUM(BC11:BC13)</f>
      </c>
      <c r="BD14" s="837">
        <f>SUM(BD11:BD13)</f>
      </c>
      <c r="BE14" s="837">
        <f>SUM(BE11:BE13)</f>
      </c>
      <c r="BF14" s="837">
        <f>SUM(BF11:BF13)</f>
      </c>
      <c r="BG14" s="837">
        <f>SUM(BG11:BG13)</f>
      </c>
      <c r="BH14" s="837">
        <f>SUM(BH11:BH13)</f>
      </c>
      <c r="BI14" s="837">
        <f>SUM(BI11:BI13)</f>
      </c>
      <c r="BJ14" s="837">
        <f>SUM(BJ11:BJ13)</f>
      </c>
      <c r="BK14" s="837">
        <f>SUM(BK11:BK13)</f>
      </c>
      <c r="BL14" s="837">
        <f>SUM(BL11:BL13)</f>
      </c>
      <c r="BM14" s="837">
        <f>SUM(BM11:BM13)</f>
      </c>
      <c r="BN14" s="837">
        <f>SUM(BN11:BN13)</f>
      </c>
      <c r="BO14" s="837">
        <f>SUM(BO11:BO13)</f>
      </c>
      <c r="BP14" s="837">
        <f>SUM(BP11:BP13)</f>
      </c>
      <c r="BQ14" s="837">
        <f>SUM(BQ11:BQ13)</f>
      </c>
      <c r="BR14" s="838">
        <f>SUM(BR11:BR13)</f>
      </c>
      <c r="BS14" s="780"/>
      <c r="BT14" s="812">
        <f>BP14+BQ14</f>
      </c>
      <c r="BU14" s="812"/>
      <c r="BV14" s="813"/>
      <c r="BW14" s="780"/>
      <c r="BX14" s="751"/>
    </row>
    <row r="15" customHeight="true" ht="24.75">
      <c r="A15" s="798" t="s">
        <v>177</v>
      </c>
      <c r="B15" s="799"/>
      <c r="C15" s="799"/>
      <c r="D15" s="800"/>
      <c r="E15" s="800"/>
      <c r="F15" s="800"/>
      <c r="G15" s="800"/>
      <c r="H15" s="800"/>
      <c r="I15" s="800"/>
      <c r="J15" s="800"/>
      <c r="K15" s="800"/>
      <c r="L15" s="800"/>
      <c r="M15" s="800"/>
      <c r="N15" s="800"/>
      <c r="O15" s="800"/>
      <c r="P15" s="800"/>
      <c r="Q15" s="800"/>
      <c r="R15" s="800"/>
      <c r="S15" s="800"/>
      <c r="T15" s="800"/>
      <c r="U15" s="800"/>
      <c r="V15" s="800"/>
      <c r="W15" s="800"/>
      <c r="X15" s="800"/>
      <c r="Y15" s="800"/>
      <c r="Z15" s="800"/>
      <c r="AA15" s="800"/>
      <c r="AB15" s="800"/>
      <c r="AC15" s="800"/>
      <c r="AD15" s="800"/>
      <c r="AE15" s="800"/>
      <c r="AF15" s="800"/>
      <c r="AG15" s="800"/>
      <c r="AH15" s="800"/>
      <c r="AI15" s="800"/>
      <c r="AJ15" s="800"/>
      <c r="AK15" s="800"/>
      <c r="AL15" s="800"/>
      <c r="AM15" s="800"/>
      <c r="AN15" s="800"/>
      <c r="AO15" s="800"/>
      <c r="AP15" s="800"/>
      <c r="AQ15" s="800"/>
      <c r="AR15" s="800"/>
      <c r="AS15" s="800"/>
      <c r="AT15" s="800"/>
      <c r="AU15" s="800"/>
      <c r="AV15" s="800"/>
      <c r="AW15" s="800"/>
      <c r="AX15" s="800"/>
      <c r="AY15" s="800"/>
      <c r="AZ15" s="800"/>
      <c r="BA15" s="800"/>
      <c r="BB15" s="800"/>
      <c r="BC15" s="800"/>
      <c r="BD15" s="800"/>
      <c r="BE15" s="800"/>
      <c r="BF15" s="800"/>
      <c r="BG15" s="800"/>
      <c r="BH15" s="800"/>
      <c r="BI15" s="800"/>
      <c r="BJ15" s="800"/>
      <c r="BK15" s="800"/>
      <c r="BL15" s="800"/>
      <c r="BM15" s="800"/>
      <c r="BN15" s="800"/>
      <c r="BO15" s="800"/>
      <c r="BP15" s="800"/>
      <c r="BQ15" s="800"/>
      <c r="BR15" s="800"/>
      <c r="BS15" s="780"/>
      <c r="BT15" s="801"/>
      <c r="BU15" s="801"/>
      <c r="BV15" s="780"/>
      <c r="BW15" s="780"/>
      <c r="BX15" s="751"/>
    </row>
    <row r="16" customHeight="true" ht="24.75">
      <c r="A16" s="802" t="s">
        <v>173</v>
      </c>
      <c r="B16" s="803"/>
      <c r="C16" s="804"/>
      <c r="D16" s="805" t="n">
        <v>0.0</v>
      </c>
      <c r="E16" s="805" t="n">
        <v>0.0</v>
      </c>
      <c r="F16" s="806">
        <f>D16-E16</f>
      </c>
      <c r="G16" s="807">
        <f>D16</f>
      </c>
      <c r="H16" s="808">
        <f>MOV_CARGOS_EFETIVOS_ATIVOS!$I$42+MOV_CARGOS_EFETIVOS_ATIVOS!$Q$42-MOV_CARGOS_EFETIVOS_ATIVOS!$Q$36</f>
      </c>
      <c r="I16" s="808">
        <f>MOV_CARGOS_EFETIVOS_ATIVOS!$L$42+MOV_CARGOS_EFETIVOS_ATIVOS!$V$42-MOV_CARGOS_EFETIVOS_ATIVOS!$V$36</f>
      </c>
      <c r="J16" s="809">
        <f>E16+H16-I16</f>
      </c>
      <c r="K16" s="810">
        <f>G16-J16</f>
      </c>
      <c r="L16" s="807">
        <f>G16</f>
      </c>
      <c r="M16" s="808">
        <f>MOV_CARGOS_EFETIVOS_ATIVOS!$AB$42+MOV_CARGOS_EFETIVOS_ATIVOS!$AJ$42-MOV_CARGOS_EFETIVOS_ATIVOS!$AJ$36</f>
      </c>
      <c r="N16" s="808">
        <f>MOV_CARGOS_EFETIVOS_ATIVOS!$AE$42+MOV_CARGOS_EFETIVOS_ATIVOS!$AO$42-MOV_CARGOS_EFETIVOS_ATIVOS!$AO$36</f>
      </c>
      <c r="O16" s="809">
        <f>J16+M16-N16</f>
      </c>
      <c r="P16" s="810">
        <f>L16-O16</f>
      </c>
      <c r="Q16" s="807">
        <f>L16</f>
      </c>
      <c r="R16" s="808">
        <f>MOV_CARGOS_EFETIVOS_ATIVOS!$AU$42+MOV_CARGOS_EFETIVOS_ATIVOS!$BC$42-MOV_CARGOS_EFETIVOS_ATIVOS!$BC$36</f>
      </c>
      <c r="S16" s="808">
        <f>MOV_CARGOS_EFETIVOS_ATIVOS!$AX$42+MOV_CARGOS_EFETIVOS_ATIVOS!$BH$42-MOV_CARGOS_EFETIVOS_ATIVOS!$BH$36</f>
      </c>
      <c r="T16" s="809">
        <f>O16+R16-S16</f>
      </c>
      <c r="U16" s="810">
        <f>Q16-T16</f>
      </c>
      <c r="V16" s="807">
        <f>Q16</f>
      </c>
      <c r="W16" s="808">
        <f>MOV_CARGOS_EFETIVOS_ATIVOS!$BN$42+MOV_CARGOS_EFETIVOS_ATIVOS!$BV$42-MOV_CARGOS_EFETIVOS_ATIVOS!$BV$36</f>
      </c>
      <c r="X16" s="808">
        <f>MOV_CARGOS_EFETIVOS_ATIVOS!$BQ$42+MOV_CARGOS_EFETIVOS_ATIVOS!$CA$42</f>
      </c>
      <c r="Y16" s="809">
        <f>T16+W16-X16</f>
      </c>
      <c r="Z16" s="810">
        <f>V16-Y16</f>
      </c>
      <c r="AA16" s="807">
        <f>V16</f>
      </c>
      <c r="AB16" s="808">
        <f>MOV_CARGOS_EFETIVOS_ATIVOS!$CG$42+MOV_CARGOS_EFETIVOS_ATIVOS!$CO$42-MOV_CARGOS_EFETIVOS_ATIVOS!$CO$36</f>
      </c>
      <c r="AC16" s="808">
        <f>MOV_CARGOS_EFETIVOS_ATIVOS!$CJ$42+MOV_CARGOS_EFETIVOS_ATIVOS!$CT$42-MOV_CARGOS_EFETIVOS_ATIVOS!$CT$36</f>
      </c>
      <c r="AD16" s="809">
        <f>Y16+AB16-AC16</f>
      </c>
      <c r="AE16" s="810">
        <f>AA16-AD16</f>
      </c>
      <c r="AF16" s="807">
        <f>AA16</f>
      </c>
      <c r="AG16" s="808">
        <f>MOV_CARGOS_EFETIVOS_ATIVOS!$CZ$42+MOV_CARGOS_EFETIVOS_ATIVOS!$DH$42-MOV_CARGOS_EFETIVOS_ATIVOS!$DH$36</f>
      </c>
      <c r="AH16" s="808">
        <f>MOV_CARGOS_EFETIVOS_ATIVOS!$DC$42+MOV_CARGOS_EFETIVOS_ATIVOS!$DM$42-MOV_CARGOS_EFETIVOS_ATIVOS!$DM$36</f>
      </c>
      <c r="AI16" s="809">
        <f>AD16+AG16-AH16</f>
      </c>
      <c r="AJ16" s="810">
        <f>AF16-AI16</f>
      </c>
      <c r="AK16" s="807">
        <f>AF16</f>
      </c>
      <c r="AL16" s="808">
        <f>MOV_CARGOS_EFETIVOS_ATIVOS!$DS$42+MOV_CARGOS_EFETIVOS_ATIVOS!$EA$42-MOV_CARGOS_EFETIVOS_ATIVOS!$EA$36</f>
      </c>
      <c r="AM16" s="808">
        <f>MOV_CARGOS_EFETIVOS_ATIVOS!$DV$42+MOV_CARGOS_EFETIVOS_ATIVOS!$EF$42-MOV_CARGOS_EFETIVOS_ATIVOS!$EF$36</f>
      </c>
      <c r="AN16" s="809">
        <f>AI16+AL16-AM16</f>
      </c>
      <c r="AO16" s="810">
        <f>AK16-AN16</f>
      </c>
      <c r="AP16" s="807">
        <f>AK16</f>
      </c>
      <c r="AQ16" s="808">
        <f>MOV_CARGOS_EFETIVOS_ATIVOS!$EL$42+MOV_CARGOS_EFETIVOS_ATIVOS!$ET$42-MOV_CARGOS_EFETIVOS_ATIVOS!$ET$36</f>
      </c>
      <c r="AR16" s="808">
        <f>MOV_CARGOS_EFETIVOS_ATIVOS!$EO$42+MOV_CARGOS_EFETIVOS_ATIVOS!$EY$42-MOV_CARGOS_EFETIVOS_ATIVOS!$EY$36</f>
      </c>
      <c r="AS16" s="809">
        <f>AN16+AQ16-AR16</f>
      </c>
      <c r="AT16" s="810">
        <f>AP16-AS16</f>
      </c>
      <c r="AU16" s="807">
        <f>AP16</f>
      </c>
      <c r="AV16" s="808">
        <f>MOV_CARGOS_EFETIVOS_ATIVOS!$FE$42+MOV_CARGOS_EFETIVOS_ATIVOS!$FM$42-MOV_CARGOS_EFETIVOS_ATIVOS!$FM$36</f>
      </c>
      <c r="AW16" s="808">
        <f>MOV_CARGOS_EFETIVOS_ATIVOS!$FH$42+MOV_CARGOS_EFETIVOS_ATIVOS!$FR$42-MOV_CARGOS_EFETIVOS_ATIVOS!$FR$36</f>
      </c>
      <c r="AX16" s="809">
        <f>AS16+AV16-AW16</f>
      </c>
      <c r="AY16" s="810">
        <f>AU16-AX16</f>
      </c>
      <c r="AZ16" s="807">
        <f>AU16</f>
      </c>
      <c r="BA16" s="808">
        <f>MOV_CARGOS_EFETIVOS_ATIVOS!$FX$42+MOV_CARGOS_EFETIVOS_ATIVOS!$GF$42-MOV_CARGOS_EFETIVOS_ATIVOS!$GF$36</f>
      </c>
      <c r="BB16" s="808">
        <f>MOV_CARGOS_EFETIVOS_ATIVOS!$GA$42+MOV_CARGOS_EFETIVOS_ATIVOS!$GK$42-MOV_CARGOS_EFETIVOS_ATIVOS!$GK$36</f>
      </c>
      <c r="BC16" s="809">
        <f>AX16+BA16-BB16</f>
      </c>
      <c r="BD16" s="810">
        <f>AZ16-BC16</f>
      </c>
      <c r="BE16" s="807">
        <f>AZ16</f>
      </c>
      <c r="BF16" s="808">
        <f>MOV_CARGOS_EFETIVOS_ATIVOS!$GQ$42+MOV_CARGOS_EFETIVOS_ATIVOS!$GY$42-MOV_CARGOS_EFETIVOS_ATIVOS!$GY$36</f>
      </c>
      <c r="BG16" s="808">
        <f>MOV_CARGOS_EFETIVOS_ATIVOS!$GT$42+MOV_CARGOS_EFETIVOS_ATIVOS!$HD$42-MOV_CARGOS_EFETIVOS_ATIVOS!$HD$36</f>
      </c>
      <c r="BH16" s="809">
        <f>BC16+BF16-BG16</f>
      </c>
      <c r="BI16" s="810">
        <f>BE16-BH16</f>
      </c>
      <c r="BJ16" s="807">
        <f>BE16</f>
      </c>
      <c r="BK16" s="808">
        <f>MOV_CARGOS_EFETIVOS_ATIVOS!$HJ$42+MOV_CARGOS_EFETIVOS_ATIVOS!$HR$42-MOV_CARGOS_EFETIVOS_ATIVOS!$HR$36</f>
      </c>
      <c r="BL16" s="808">
        <f>MOV_CARGOS_EFETIVOS_ATIVOS!$HM$42+MOV_CARGOS_EFETIVOS_ATIVOS!$HW$42-MOV_CARGOS_EFETIVOS_ATIVOS!$HW$36</f>
      </c>
      <c r="BM16" s="809">
        <f>BH16+BK16-BL16</f>
      </c>
      <c r="BN16" s="810">
        <f>BJ16-BM16</f>
      </c>
      <c r="BO16" s="807">
        <f>BJ16</f>
      </c>
      <c r="BP16" s="809">
        <f>BM16</f>
      </c>
      <c r="BQ16" s="809">
        <f>BN16</f>
      </c>
      <c r="BR16" s="839" t="n">
        <v>0.0</v>
      </c>
      <c r="BS16" s="780"/>
      <c r="BT16" s="812">
        <f>BP16+BQ16</f>
      </c>
      <c r="BU16" s="812">
        <f>MOV_CARGOS_EFETIVOS_ATIVOS!$IS$42</f>
      </c>
      <c r="BV16" s="813"/>
      <c r="BW16" s="780"/>
      <c r="BX16" s="751"/>
    </row>
    <row r="17" customHeight="true" ht="24.75">
      <c r="A17" s="814" t="s">
        <v>174</v>
      </c>
      <c r="B17" s="815"/>
      <c r="C17" s="816"/>
      <c r="D17" s="817" t="n">
        <v>0.0</v>
      </c>
      <c r="E17" s="817" t="n">
        <v>0.0</v>
      </c>
      <c r="F17" s="818">
        <f>D17-E17</f>
      </c>
      <c r="G17" s="819">
        <f>D17</f>
      </c>
      <c r="H17" s="820">
        <f>MOV_CARGOS_EFETIVOS_ATIVOS!$I$49+MOV_CARGOS_EFETIVOS_ATIVOS!$Q$49-MOV_CARGOS_EFETIVOS_ATIVOS!$Q$43</f>
      </c>
      <c r="I17" s="820">
        <f>MOV_CARGOS_EFETIVOS_ATIVOS!$L$49+MOV_CARGOS_EFETIVOS_ATIVOS!$V$49-MOV_CARGOS_EFETIVOS_ATIVOS!$V$43</f>
      </c>
      <c r="J17" s="821">
        <f>E17+H17-I17</f>
      </c>
      <c r="K17" s="822">
        <f>G17-J17</f>
      </c>
      <c r="L17" s="819">
        <f>G17</f>
      </c>
      <c r="M17" s="820">
        <f>MOV_CARGOS_EFETIVOS_ATIVOS!$AB$49+MOV_CARGOS_EFETIVOS_ATIVOS!$AJ$49-MOV_CARGOS_EFETIVOS_ATIVOS!$AJ$43</f>
      </c>
      <c r="N17" s="820">
        <f>MOV_CARGOS_EFETIVOS_ATIVOS!$AE$49+MOV_CARGOS_EFETIVOS_ATIVOS!$AO$49-MOV_CARGOS_EFETIVOS_ATIVOS!$AO$43</f>
      </c>
      <c r="O17" s="821">
        <f>J17+M17-N17</f>
      </c>
      <c r="P17" s="822">
        <f>L17-O17</f>
      </c>
      <c r="Q17" s="819">
        <f>L17</f>
      </c>
      <c r="R17" s="820">
        <f>MOV_CARGOS_EFETIVOS_ATIVOS!$AU$49+MOV_CARGOS_EFETIVOS_ATIVOS!$BC$49-MOV_CARGOS_EFETIVOS_ATIVOS!$BC$43</f>
      </c>
      <c r="S17" s="820">
        <f>MOV_CARGOS_EFETIVOS_ATIVOS!$AX$49+MOV_CARGOS_EFETIVOS_ATIVOS!$BH$49-MOV_CARGOS_EFETIVOS_ATIVOS!$BH$43</f>
      </c>
      <c r="T17" s="821">
        <f>O17+R17-S17</f>
      </c>
      <c r="U17" s="822">
        <f>Q17-T17</f>
      </c>
      <c r="V17" s="819">
        <f>Q17</f>
      </c>
      <c r="W17" s="820">
        <f>MOV_CARGOS_EFETIVOS_ATIVOS!$BN$49+MOV_CARGOS_EFETIVOS_ATIVOS!$BV$49-MOV_CARGOS_EFETIVOS_ATIVOS!$BV$43</f>
      </c>
      <c r="X17" s="820">
        <f>MOV_CARGOS_EFETIVOS_ATIVOS!$BQ$49+MOV_CARGOS_EFETIVOS_ATIVOS!$CA$49</f>
      </c>
      <c r="Y17" s="821">
        <f>T17+W17-X17</f>
      </c>
      <c r="Z17" s="822">
        <f>V17-Y17</f>
      </c>
      <c r="AA17" s="819">
        <f>V17</f>
      </c>
      <c r="AB17" s="820">
        <f>MOV_CARGOS_EFETIVOS_ATIVOS!$CG$49+MOV_CARGOS_EFETIVOS_ATIVOS!$CO$49-MOV_CARGOS_EFETIVOS_ATIVOS!$CO$43</f>
      </c>
      <c r="AC17" s="820">
        <f>MOV_CARGOS_EFETIVOS_ATIVOS!$CJ$49+MOV_CARGOS_EFETIVOS_ATIVOS!$CT$49-MOV_CARGOS_EFETIVOS_ATIVOS!$CT$43</f>
      </c>
      <c r="AD17" s="821">
        <f>Y17+AB17-AC17</f>
      </c>
      <c r="AE17" s="822">
        <f>AA17-AD17</f>
      </c>
      <c r="AF17" s="819">
        <f>AA17</f>
      </c>
      <c r="AG17" s="820">
        <f>MOV_CARGOS_EFETIVOS_ATIVOS!$CZ$49+MOV_CARGOS_EFETIVOS_ATIVOS!$DH$49-MOV_CARGOS_EFETIVOS_ATIVOS!$DH$43</f>
      </c>
      <c r="AH17" s="820">
        <f>MOV_CARGOS_EFETIVOS_ATIVOS!$DC$49+MOV_CARGOS_EFETIVOS_ATIVOS!$DM$49-MOV_CARGOS_EFETIVOS_ATIVOS!$DM$43</f>
      </c>
      <c r="AI17" s="821">
        <f>AD17+AG17-AH17</f>
      </c>
      <c r="AJ17" s="822">
        <f>AF17-AI17</f>
      </c>
      <c r="AK17" s="819">
        <f>AF17</f>
      </c>
      <c r="AL17" s="820">
        <f>MOV_CARGOS_EFETIVOS_ATIVOS!$DS$49+MOV_CARGOS_EFETIVOS_ATIVOS!$EA$49-MOV_CARGOS_EFETIVOS_ATIVOS!$EA$43</f>
      </c>
      <c r="AM17" s="820">
        <f>MOV_CARGOS_EFETIVOS_ATIVOS!$DV$49+MOV_CARGOS_EFETIVOS_ATIVOS!$EF$49-MOV_CARGOS_EFETIVOS_ATIVOS!$EF$43</f>
      </c>
      <c r="AN17" s="821">
        <f>AI17+AL17-AM17</f>
      </c>
      <c r="AO17" s="822">
        <f>AK17-AN17</f>
      </c>
      <c r="AP17" s="819">
        <f>AK17</f>
      </c>
      <c r="AQ17" s="820">
        <f>MOV_CARGOS_EFETIVOS_ATIVOS!$EL$49+MOV_CARGOS_EFETIVOS_ATIVOS!$ET$49-MOV_CARGOS_EFETIVOS_ATIVOS!$ET$43</f>
      </c>
      <c r="AR17" s="820">
        <f>MOV_CARGOS_EFETIVOS_ATIVOS!$EO$49+MOV_CARGOS_EFETIVOS_ATIVOS!$EY$49-MOV_CARGOS_EFETIVOS_ATIVOS!$EY$43</f>
      </c>
      <c r="AS17" s="821">
        <f>AN17+AQ17-AR17</f>
      </c>
      <c r="AT17" s="822">
        <f>AP17-AS17</f>
      </c>
      <c r="AU17" s="819">
        <f>AP17</f>
      </c>
      <c r="AV17" s="820">
        <f>MOV_CARGOS_EFETIVOS_ATIVOS!$FE$49+MOV_CARGOS_EFETIVOS_ATIVOS!$FM$49-MOV_CARGOS_EFETIVOS_ATIVOS!$FM$43</f>
      </c>
      <c r="AW17" s="820">
        <f>MOV_CARGOS_EFETIVOS_ATIVOS!$FH$49+MOV_CARGOS_EFETIVOS_ATIVOS!$FR$49-MOV_CARGOS_EFETIVOS_ATIVOS!$FR$43</f>
      </c>
      <c r="AX17" s="821">
        <f>AS17+AV17-AW17</f>
      </c>
      <c r="AY17" s="822">
        <f>AU17-AX17</f>
      </c>
      <c r="AZ17" s="819">
        <f>AU17</f>
      </c>
      <c r="BA17" s="820">
        <f>MOV_CARGOS_EFETIVOS_ATIVOS!$FX$49+MOV_CARGOS_EFETIVOS_ATIVOS!$GF$49-MOV_CARGOS_EFETIVOS_ATIVOS!$GF$43</f>
      </c>
      <c r="BB17" s="820">
        <f>MOV_CARGOS_EFETIVOS_ATIVOS!$GA$49+MOV_CARGOS_EFETIVOS_ATIVOS!$GK$49-MOV_CARGOS_EFETIVOS_ATIVOS!$GK$43</f>
      </c>
      <c r="BC17" s="821">
        <f>AX17+BA17-BB17</f>
      </c>
      <c r="BD17" s="822">
        <f>AZ17-BC17</f>
      </c>
      <c r="BE17" s="819">
        <f>AZ17</f>
      </c>
      <c r="BF17" s="820">
        <f>MOV_CARGOS_EFETIVOS_ATIVOS!$GQ$49+MOV_CARGOS_EFETIVOS_ATIVOS!$GY$49-MOV_CARGOS_EFETIVOS_ATIVOS!$GY$43</f>
      </c>
      <c r="BG17" s="820">
        <f>MOV_CARGOS_EFETIVOS_ATIVOS!$GT$49+MOV_CARGOS_EFETIVOS_ATIVOS!$HD$49-MOV_CARGOS_EFETIVOS_ATIVOS!$HD$43</f>
      </c>
      <c r="BH17" s="821">
        <f>BC17+BF17-BG17</f>
      </c>
      <c r="BI17" s="822">
        <f>BE17-BH17</f>
      </c>
      <c r="BJ17" s="819">
        <f>BE17</f>
      </c>
      <c r="BK17" s="820">
        <f>MOV_CARGOS_EFETIVOS_ATIVOS!$HJ$49+MOV_CARGOS_EFETIVOS_ATIVOS!$HR$49-MOV_CARGOS_EFETIVOS_ATIVOS!$HR$43</f>
      </c>
      <c r="BL17" s="820">
        <f>MOV_CARGOS_EFETIVOS_ATIVOS!$HM$49+MOV_CARGOS_EFETIVOS_ATIVOS!$HW$49-MOV_CARGOS_EFETIVOS_ATIVOS!$HW$43</f>
      </c>
      <c r="BM17" s="821">
        <f>BH17+BK17-BL17</f>
      </c>
      <c r="BN17" s="822">
        <f>BJ17-BM17</f>
      </c>
      <c r="BO17" s="819">
        <f>BJ17</f>
      </c>
      <c r="BP17" s="821">
        <f>BM17</f>
      </c>
      <c r="BQ17" s="821">
        <f>BN17</f>
      </c>
      <c r="BR17" s="840" t="n">
        <v>0.0</v>
      </c>
      <c r="BS17" s="780"/>
      <c r="BT17" s="812">
        <f>BP17+BQ17</f>
      </c>
      <c r="BU17" s="812">
        <f>MOV_CARGOS_EFETIVOS_ATIVOS!$IS$49</f>
      </c>
      <c r="BV17" s="813"/>
      <c r="BW17" s="780"/>
      <c r="BX17" s="751"/>
    </row>
    <row r="18" hidden="true">
      <c r="A18" s="841" t="s">
        <v>175</v>
      </c>
      <c r="B18" s="842"/>
      <c r="C18" s="843"/>
      <c r="D18" s="844" t="n">
        <v>0.0</v>
      </c>
      <c r="E18" s="844" t="n">
        <v>0.0</v>
      </c>
      <c r="F18" s="844">
        <f>D18-E18</f>
      </c>
      <c r="G18" s="845" t="n">
        <v>0.0</v>
      </c>
      <c r="H18" s="846" t="n">
        <v>0.0</v>
      </c>
      <c r="I18" s="846" t="n">
        <v>0.0</v>
      </c>
      <c r="J18" s="847" t="n">
        <v>0.0</v>
      </c>
      <c r="K18" s="848" t="n">
        <v>0.0</v>
      </c>
      <c r="L18" s="845" t="n">
        <v>0.0</v>
      </c>
      <c r="M18" s="846" t="n">
        <v>0.0</v>
      </c>
      <c r="N18" s="846" t="n">
        <v>0.0</v>
      </c>
      <c r="O18" s="847" t="n">
        <v>0.0</v>
      </c>
      <c r="P18" s="848" t="n">
        <v>0.0</v>
      </c>
      <c r="Q18" s="845" t="n">
        <v>0.0</v>
      </c>
      <c r="R18" s="846" t="n">
        <v>0.0</v>
      </c>
      <c r="S18" s="846" t="n">
        <v>0.0</v>
      </c>
      <c r="T18" s="847" t="n">
        <v>0.0</v>
      </c>
      <c r="U18" s="848" t="n">
        <v>0.0</v>
      </c>
      <c r="V18" s="845" t="n">
        <v>0.0</v>
      </c>
      <c r="W18" s="846" t="n">
        <v>0.0</v>
      </c>
      <c r="X18" s="846" t="n">
        <v>0.0</v>
      </c>
      <c r="Y18" s="847" t="n">
        <v>0.0</v>
      </c>
      <c r="Z18" s="848" t="n">
        <v>0.0</v>
      </c>
      <c r="AA18" s="845" t="n">
        <v>0.0</v>
      </c>
      <c r="AB18" s="846" t="n">
        <v>0.0</v>
      </c>
      <c r="AC18" s="846" t="n">
        <v>0.0</v>
      </c>
      <c r="AD18" s="847" t="n">
        <v>0.0</v>
      </c>
      <c r="AE18" s="848" t="n">
        <v>0.0</v>
      </c>
      <c r="AF18" s="845" t="n">
        <v>0.0</v>
      </c>
      <c r="AG18" s="846" t="n">
        <v>0.0</v>
      </c>
      <c r="AH18" s="846" t="n">
        <v>0.0</v>
      </c>
      <c r="AI18" s="847" t="n">
        <v>0.0</v>
      </c>
      <c r="AJ18" s="848" t="n">
        <v>0.0</v>
      </c>
      <c r="AK18" s="845" t="n">
        <v>0.0</v>
      </c>
      <c r="AL18" s="846" t="n">
        <v>0.0</v>
      </c>
      <c r="AM18" s="846" t="n">
        <v>0.0</v>
      </c>
      <c r="AN18" s="847" t="n">
        <v>0.0</v>
      </c>
      <c r="AO18" s="848" t="n">
        <v>0.0</v>
      </c>
      <c r="AP18" s="845" t="n">
        <v>0.0</v>
      </c>
      <c r="AQ18" s="846" t="n">
        <v>0.0</v>
      </c>
      <c r="AR18" s="846" t="n">
        <v>0.0</v>
      </c>
      <c r="AS18" s="847" t="n">
        <v>0.0</v>
      </c>
      <c r="AT18" s="848" t="n">
        <v>0.0</v>
      </c>
      <c r="AU18" s="845" t="n">
        <v>0.0</v>
      </c>
      <c r="AV18" s="846" t="n">
        <v>0.0</v>
      </c>
      <c r="AW18" s="846" t="n">
        <v>0.0</v>
      </c>
      <c r="AX18" s="847" t="n">
        <v>0.0</v>
      </c>
      <c r="AY18" s="848" t="n">
        <v>0.0</v>
      </c>
      <c r="AZ18" s="845" t="n">
        <v>0.0</v>
      </c>
      <c r="BA18" s="846" t="n">
        <v>0.0</v>
      </c>
      <c r="BB18" s="846" t="n">
        <v>0.0</v>
      </c>
      <c r="BC18" s="847" t="n">
        <v>0.0</v>
      </c>
      <c r="BD18" s="848" t="n">
        <v>0.0</v>
      </c>
      <c r="BE18" s="845" t="n">
        <v>0.0</v>
      </c>
      <c r="BF18" s="846" t="n">
        <v>0.0</v>
      </c>
      <c r="BG18" s="846" t="n">
        <v>0.0</v>
      </c>
      <c r="BH18" s="847" t="n">
        <v>0.0</v>
      </c>
      <c r="BI18" s="848" t="n">
        <v>0.0</v>
      </c>
      <c r="BJ18" s="845" t="n">
        <v>0.0</v>
      </c>
      <c r="BK18" s="846" t="n">
        <v>0.0</v>
      </c>
      <c r="BL18" s="846" t="n">
        <v>0.0</v>
      </c>
      <c r="BM18" s="847" t="n">
        <v>0.0</v>
      </c>
      <c r="BN18" s="848" t="n">
        <v>0.0</v>
      </c>
      <c r="BO18" s="845" t="n">
        <v>0.0</v>
      </c>
      <c r="BP18" s="847" t="n">
        <v>0.0</v>
      </c>
      <c r="BQ18" s="847" t="n">
        <v>0.0</v>
      </c>
      <c r="BR18" s="849" t="n">
        <v>0.0</v>
      </c>
      <c r="BS18" s="780"/>
      <c r="BT18" s="812">
        <f>BP18+BQ18</f>
      </c>
      <c r="BU18" s="812"/>
      <c r="BV18" s="813"/>
      <c r="BW18" s="780"/>
      <c r="BX18" s="751"/>
    </row>
    <row r="19" customHeight="true" ht="24.75">
      <c r="A19" s="834" t="s">
        <v>178</v>
      </c>
      <c r="B19" s="835"/>
      <c r="C19" s="836"/>
      <c r="D19" s="837">
        <f>SUM(D16:D18)</f>
      </c>
      <c r="E19" s="837">
        <f>SUM(E16:E18)</f>
      </c>
      <c r="F19" s="837">
        <f>SUM(F16:F18)</f>
      </c>
      <c r="G19" s="837">
        <f>SUM(G16:G18)</f>
      </c>
      <c r="H19" s="837">
        <f>SUM(H16:H18)</f>
      </c>
      <c r="I19" s="837">
        <f>SUM(I16:I18)</f>
      </c>
      <c r="J19" s="837">
        <f>SUM(J16:J18)</f>
      </c>
      <c r="K19" s="837">
        <f>SUM(K16:K18)</f>
      </c>
      <c r="L19" s="837">
        <f>SUM(L16:L18)</f>
      </c>
      <c r="M19" s="837">
        <f>SUM(M16:M18)</f>
      </c>
      <c r="N19" s="837">
        <f>SUM(N16:N18)</f>
      </c>
      <c r="O19" s="837">
        <f>SUM(O16:O18)</f>
      </c>
      <c r="P19" s="837">
        <f>SUM(P16:P18)</f>
      </c>
      <c r="Q19" s="837">
        <f>SUM(Q16:Q18)</f>
      </c>
      <c r="R19" s="837">
        <f>SUM(R16:R18)</f>
      </c>
      <c r="S19" s="837">
        <f>SUM(S16:S18)</f>
      </c>
      <c r="T19" s="837">
        <f>SUM(T16:T18)</f>
      </c>
      <c r="U19" s="837">
        <f>SUM(U16:U18)</f>
      </c>
      <c r="V19" s="837">
        <f>SUM(V16:V18)</f>
      </c>
      <c r="W19" s="837">
        <f>SUM(W16:W18)</f>
      </c>
      <c r="X19" s="837">
        <f>SUM(X16:X18)</f>
      </c>
      <c r="Y19" s="837">
        <f>SUM(Y16:Y18)</f>
      </c>
      <c r="Z19" s="837">
        <f>SUM(Z16:Z18)</f>
      </c>
      <c r="AA19" s="837">
        <f>SUM(AA16:AA18)</f>
      </c>
      <c r="AB19" s="837">
        <f>SUM(AB16:AB18)</f>
      </c>
      <c r="AC19" s="837">
        <f>SUM(AC16:AC18)</f>
      </c>
      <c r="AD19" s="837">
        <f>SUM(AD16:AD18)</f>
      </c>
      <c r="AE19" s="837">
        <f>SUM(AE16:AE18)</f>
      </c>
      <c r="AF19" s="837">
        <f>SUM(AF16:AF18)</f>
      </c>
      <c r="AG19" s="837">
        <f>SUM(AG16:AG18)</f>
      </c>
      <c r="AH19" s="837">
        <f>SUM(AH16:AH18)</f>
      </c>
      <c r="AI19" s="837">
        <f>SUM(AI16:AI18)</f>
      </c>
      <c r="AJ19" s="837">
        <f>SUM(AJ16:AJ18)</f>
      </c>
      <c r="AK19" s="837">
        <f>SUM(AK16:AK18)</f>
      </c>
      <c r="AL19" s="837">
        <f>SUM(AL16:AL18)</f>
      </c>
      <c r="AM19" s="837">
        <f>SUM(AM16:AM18)</f>
      </c>
      <c r="AN19" s="837">
        <f>SUM(AN16:AN18)</f>
      </c>
      <c r="AO19" s="837">
        <f>SUM(AO16:AO18)</f>
      </c>
      <c r="AP19" s="837">
        <f>SUM(AP16:AP18)</f>
      </c>
      <c r="AQ19" s="837">
        <f>SUM(AQ16:AQ18)</f>
      </c>
      <c r="AR19" s="837">
        <f>SUM(AR16:AR18)</f>
      </c>
      <c r="AS19" s="837">
        <f>SUM(AS16:AS18)</f>
      </c>
      <c r="AT19" s="837">
        <f>SUM(AT16:AT18)</f>
      </c>
      <c r="AU19" s="837">
        <f>SUM(AU16:AU18)</f>
      </c>
      <c r="AV19" s="837">
        <f>SUM(AV16:AV18)</f>
      </c>
      <c r="AW19" s="837">
        <f>SUM(AW16:AW18)</f>
      </c>
      <c r="AX19" s="837">
        <f>SUM(AX16:AX18)</f>
      </c>
      <c r="AY19" s="837">
        <f>SUM(AY16:AY18)</f>
      </c>
      <c r="AZ19" s="837">
        <f>SUM(AZ16:AZ18)</f>
      </c>
      <c r="BA19" s="837">
        <f>SUM(BA16:BA18)</f>
      </c>
      <c r="BB19" s="837">
        <f>SUM(BB16:BB18)</f>
      </c>
      <c r="BC19" s="837">
        <f>SUM(BC16:BC18)</f>
      </c>
      <c r="BD19" s="837">
        <f>SUM(BD16:BD18)</f>
      </c>
      <c r="BE19" s="837">
        <f>SUM(BE16:BE18)</f>
      </c>
      <c r="BF19" s="837">
        <f>SUM(BF16:BF18)</f>
      </c>
      <c r="BG19" s="837">
        <f>SUM(BG16:BG18)</f>
      </c>
      <c r="BH19" s="837">
        <f>SUM(BH16:BH18)</f>
      </c>
      <c r="BI19" s="837">
        <f>SUM(BI16:BI18)</f>
      </c>
      <c r="BJ19" s="837">
        <f>SUM(BJ16:BJ18)</f>
      </c>
      <c r="BK19" s="837">
        <f>SUM(BK16:BK18)</f>
      </c>
      <c r="BL19" s="837">
        <f>SUM(BL16:BL18)</f>
      </c>
      <c r="BM19" s="837">
        <f>SUM(BM16:BM18)</f>
      </c>
      <c r="BN19" s="837">
        <f>SUM(BN16:BN18)</f>
      </c>
      <c r="BO19" s="837">
        <f>SUM(BO16:BO18)</f>
      </c>
      <c r="BP19" s="837">
        <f>SUM(BP16:BP18)</f>
      </c>
      <c r="BQ19" s="837">
        <f>SUM(BQ16:BQ18)</f>
      </c>
      <c r="BR19" s="838">
        <f>SUM(BR16:BR18)</f>
      </c>
      <c r="BS19" s="780"/>
      <c r="BT19" s="812">
        <f>BP19+BQ19</f>
      </c>
      <c r="BU19" s="812"/>
      <c r="BV19" s="813"/>
      <c r="BW19" s="780"/>
      <c r="BX19" s="751"/>
    </row>
    <row r="20" hidden="true">
      <c r="A20" s="798" t="s">
        <v>179</v>
      </c>
      <c r="B20" s="799"/>
      <c r="C20" s="799"/>
      <c r="D20" s="850"/>
      <c r="E20" s="850"/>
      <c r="F20" s="850"/>
      <c r="G20" s="850"/>
      <c r="H20" s="850"/>
      <c r="I20" s="850"/>
      <c r="J20" s="850"/>
      <c r="K20" s="850"/>
      <c r="L20" s="850"/>
      <c r="M20" s="850"/>
      <c r="N20" s="850"/>
      <c r="O20" s="850"/>
      <c r="P20" s="850"/>
      <c r="Q20" s="850"/>
      <c r="R20" s="850"/>
      <c r="S20" s="850"/>
      <c r="T20" s="850"/>
      <c r="U20" s="850"/>
      <c r="V20" s="850"/>
      <c r="W20" s="850"/>
      <c r="X20" s="850"/>
      <c r="Y20" s="850"/>
      <c r="Z20" s="850"/>
      <c r="AA20" s="850"/>
      <c r="AB20" s="850"/>
      <c r="AC20" s="850"/>
      <c r="AD20" s="850"/>
      <c r="AE20" s="850"/>
      <c r="AF20" s="850"/>
      <c r="AG20" s="850"/>
      <c r="AH20" s="850"/>
      <c r="AI20" s="850"/>
      <c r="AJ20" s="850"/>
      <c r="AK20" s="850"/>
      <c r="AL20" s="850"/>
      <c r="AM20" s="850"/>
      <c r="AN20" s="850"/>
      <c r="AO20" s="850"/>
      <c r="AP20" s="850"/>
      <c r="AQ20" s="850"/>
      <c r="AR20" s="850"/>
      <c r="AS20" s="850"/>
      <c r="AT20" s="850"/>
      <c r="AU20" s="850"/>
      <c r="AV20" s="850"/>
      <c r="AW20" s="850"/>
      <c r="AX20" s="850"/>
      <c r="AY20" s="850"/>
      <c r="AZ20" s="850"/>
      <c r="BA20" s="850"/>
      <c r="BB20" s="850"/>
      <c r="BC20" s="850"/>
      <c r="BD20" s="850"/>
      <c r="BE20" s="850"/>
      <c r="BF20" s="850"/>
      <c r="BG20" s="850"/>
      <c r="BH20" s="850"/>
      <c r="BI20" s="850"/>
      <c r="BJ20" s="850"/>
      <c r="BK20" s="850"/>
      <c r="BL20" s="850"/>
      <c r="BM20" s="850"/>
      <c r="BN20" s="850"/>
      <c r="BO20" s="850"/>
      <c r="BP20" s="850"/>
      <c r="BQ20" s="850"/>
      <c r="BR20" s="850"/>
      <c r="BS20" s="780"/>
      <c r="BT20" s="812">
        <f>BP20+BQ20</f>
      </c>
      <c r="BU20" s="812"/>
      <c r="BV20" s="813"/>
      <c r="BW20" s="780"/>
      <c r="BX20" s="751"/>
    </row>
    <row r="21" hidden="true">
      <c r="A21" s="802" t="s">
        <v>173</v>
      </c>
      <c r="B21" s="803"/>
      <c r="C21" s="804"/>
      <c r="D21" s="805" t="n">
        <v>0.0</v>
      </c>
      <c r="E21" s="805" t="n">
        <v>0.0</v>
      </c>
      <c r="F21" s="851">
        <f>D21-E21</f>
      </c>
      <c r="G21" s="807">
        <f>D21</f>
      </c>
      <c r="H21" s="808" t="n">
        <v>0.0</v>
      </c>
      <c r="I21" s="808" t="n">
        <v>0.0</v>
      </c>
      <c r="J21" s="809">
        <f>E21+H21-I21</f>
      </c>
      <c r="K21" s="810">
        <f>G21-J21</f>
      </c>
      <c r="L21" s="807">
        <f>G21</f>
      </c>
      <c r="M21" s="808" t="n">
        <v>0.0</v>
      </c>
      <c r="N21" s="808" t="n">
        <v>0.0</v>
      </c>
      <c r="O21" s="809">
        <f>J21+M21-N21</f>
      </c>
      <c r="P21" s="810">
        <f>L21-O21</f>
      </c>
      <c r="Q21" s="807">
        <f>L21</f>
      </c>
      <c r="R21" s="808" t="n">
        <v>0.0</v>
      </c>
      <c r="S21" s="808" t="n">
        <v>0.0</v>
      </c>
      <c r="T21" s="809">
        <f>O21+R21-S21</f>
      </c>
      <c r="U21" s="810">
        <f>Q21-T21</f>
      </c>
      <c r="V21" s="807">
        <f>Q21</f>
      </c>
      <c r="W21" s="808" t="n">
        <v>0.0</v>
      </c>
      <c r="X21" s="808" t="n">
        <v>0.0</v>
      </c>
      <c r="Y21" s="809">
        <f>T21+W21-X21</f>
      </c>
      <c r="Z21" s="810">
        <f>V21-Y21</f>
      </c>
      <c r="AA21" s="807">
        <f>V21</f>
      </c>
      <c r="AB21" s="808" t="n">
        <v>0.0</v>
      </c>
      <c r="AC21" s="808" t="n">
        <v>0.0</v>
      </c>
      <c r="AD21" s="809">
        <f>Y21+AB21-AC21</f>
      </c>
      <c r="AE21" s="810">
        <f>AA21-AD21</f>
      </c>
      <c r="AF21" s="807">
        <f>AA21</f>
      </c>
      <c r="AG21" s="808" t="n">
        <v>0.0</v>
      </c>
      <c r="AH21" s="808" t="n">
        <v>0.0</v>
      </c>
      <c r="AI21" s="809">
        <f>AD21+AG21-AH21</f>
      </c>
      <c r="AJ21" s="810">
        <f>AF21-AI21</f>
      </c>
      <c r="AK21" s="807">
        <f>AF21</f>
      </c>
      <c r="AL21" s="808" t="n">
        <v>0.0</v>
      </c>
      <c r="AM21" s="808" t="n">
        <v>0.0</v>
      </c>
      <c r="AN21" s="809">
        <f>AI21+AL21-AM21</f>
      </c>
      <c r="AO21" s="810">
        <f>AK21-AN21</f>
      </c>
      <c r="AP21" s="807">
        <f>AK21</f>
      </c>
      <c r="AQ21" s="808" t="n">
        <v>0.0</v>
      </c>
      <c r="AR21" s="808" t="n">
        <v>0.0</v>
      </c>
      <c r="AS21" s="809">
        <f>AN21+AQ21-AR21</f>
      </c>
      <c r="AT21" s="810">
        <f>AP21-AS21</f>
      </c>
      <c r="AU21" s="807">
        <f>AP21</f>
      </c>
      <c r="AV21" s="808" t="n">
        <v>0.0</v>
      </c>
      <c r="AW21" s="808" t="n">
        <v>0.0</v>
      </c>
      <c r="AX21" s="809">
        <f>AS21+AV21-AW21</f>
      </c>
      <c r="AY21" s="810">
        <f>AU21-AX21</f>
      </c>
      <c r="AZ21" s="807">
        <f>AU21</f>
      </c>
      <c r="BA21" s="808" t="n">
        <v>0.0</v>
      </c>
      <c r="BB21" s="808" t="n">
        <v>0.0</v>
      </c>
      <c r="BC21" s="809">
        <f>AX21+BA21-BB21</f>
      </c>
      <c r="BD21" s="810">
        <f>AZ21-BC21</f>
      </c>
      <c r="BE21" s="807">
        <f>AZ21</f>
      </c>
      <c r="BF21" s="808" t="n">
        <v>0.0</v>
      </c>
      <c r="BG21" s="808" t="n">
        <v>0.0</v>
      </c>
      <c r="BH21" s="809">
        <f>BC21+BF21-BG21</f>
      </c>
      <c r="BI21" s="810">
        <f>BE21-BH21</f>
      </c>
      <c r="BJ21" s="807">
        <f>BE21</f>
      </c>
      <c r="BK21" s="808" t="n">
        <v>0.0</v>
      </c>
      <c r="BL21" s="808" t="n">
        <v>0.0</v>
      </c>
      <c r="BM21" s="809">
        <f>BH21+BK21-BL21</f>
      </c>
      <c r="BN21" s="810">
        <f>BJ21-BM21</f>
      </c>
      <c r="BO21" s="807">
        <f>BJ21</f>
      </c>
      <c r="BP21" s="809">
        <f>BM21</f>
      </c>
      <c r="BQ21" s="809">
        <f>BN21</f>
      </c>
      <c r="BR21" s="852" t="n">
        <v>0.0</v>
      </c>
      <c r="BS21" s="780"/>
      <c r="BT21" s="812">
        <f>BP21+BQ21</f>
      </c>
      <c r="BU21" s="812"/>
      <c r="BV21" s="813"/>
      <c r="BW21" s="780"/>
      <c r="BX21" s="751"/>
    </row>
    <row r="22" hidden="true">
      <c r="A22" s="814" t="s">
        <v>174</v>
      </c>
      <c r="B22" s="815"/>
      <c r="C22" s="816"/>
      <c r="D22" s="817" t="n">
        <v>0.0</v>
      </c>
      <c r="E22" s="817" t="n">
        <v>0.0</v>
      </c>
      <c r="F22" s="853">
        <f>D22-E22</f>
      </c>
      <c r="G22" s="819">
        <f>D22</f>
      </c>
      <c r="H22" s="820" t="n">
        <v>0.0</v>
      </c>
      <c r="I22" s="820" t="n">
        <v>0.0</v>
      </c>
      <c r="J22" s="821">
        <f>E22+H22-I22</f>
      </c>
      <c r="K22" s="822">
        <f>G22-J22</f>
      </c>
      <c r="L22" s="819">
        <f>G22</f>
      </c>
      <c r="M22" s="820" t="n">
        <v>0.0</v>
      </c>
      <c r="N22" s="820" t="n">
        <v>0.0</v>
      </c>
      <c r="O22" s="821">
        <f>J22+M22-N22</f>
      </c>
      <c r="P22" s="822">
        <f>L22-O22</f>
      </c>
      <c r="Q22" s="819">
        <f>L22</f>
      </c>
      <c r="R22" s="820" t="n">
        <v>0.0</v>
      </c>
      <c r="S22" s="820" t="n">
        <v>0.0</v>
      </c>
      <c r="T22" s="821">
        <f>O22+R22-S22</f>
      </c>
      <c r="U22" s="822">
        <f>Q22-T22</f>
      </c>
      <c r="V22" s="819">
        <f>Q22</f>
      </c>
      <c r="W22" s="820" t="n">
        <v>0.0</v>
      </c>
      <c r="X22" s="820" t="n">
        <v>0.0</v>
      </c>
      <c r="Y22" s="821">
        <f>T22+W22-X22</f>
      </c>
      <c r="Z22" s="822">
        <f>V22-Y22</f>
      </c>
      <c r="AA22" s="819">
        <f>V22</f>
      </c>
      <c r="AB22" s="820" t="n">
        <v>0.0</v>
      </c>
      <c r="AC22" s="820" t="n">
        <v>0.0</v>
      </c>
      <c r="AD22" s="821">
        <f>Y22+AB22-AC22</f>
      </c>
      <c r="AE22" s="822">
        <f>AA22-AD22</f>
      </c>
      <c r="AF22" s="819">
        <f>AA22</f>
      </c>
      <c r="AG22" s="820" t="n">
        <v>0.0</v>
      </c>
      <c r="AH22" s="820" t="n">
        <v>0.0</v>
      </c>
      <c r="AI22" s="821">
        <f>AD22+AG22-AH22</f>
      </c>
      <c r="AJ22" s="822">
        <f>AF22-AI22</f>
      </c>
      <c r="AK22" s="819">
        <f>AF22</f>
      </c>
      <c r="AL22" s="820" t="n">
        <v>0.0</v>
      </c>
      <c r="AM22" s="820" t="n">
        <v>0.0</v>
      </c>
      <c r="AN22" s="821">
        <f>AI22+AL22-AM22</f>
      </c>
      <c r="AO22" s="822">
        <f>AK22-AN22</f>
      </c>
      <c r="AP22" s="819">
        <f>AK22</f>
      </c>
      <c r="AQ22" s="820" t="n">
        <v>0.0</v>
      </c>
      <c r="AR22" s="820" t="n">
        <v>0.0</v>
      </c>
      <c r="AS22" s="821">
        <f>AN22+AQ22-AR22</f>
      </c>
      <c r="AT22" s="822">
        <f>AP22-AS22</f>
      </c>
      <c r="AU22" s="819">
        <f>AP22</f>
      </c>
      <c r="AV22" s="820" t="n">
        <v>0.0</v>
      </c>
      <c r="AW22" s="820" t="n">
        <v>0.0</v>
      </c>
      <c r="AX22" s="821">
        <f>AS22+AV22-AW22</f>
      </c>
      <c r="AY22" s="822">
        <f>AU22-AX22</f>
      </c>
      <c r="AZ22" s="819">
        <f>AU22</f>
      </c>
      <c r="BA22" s="820" t="n">
        <v>0.0</v>
      </c>
      <c r="BB22" s="820" t="n">
        <v>0.0</v>
      </c>
      <c r="BC22" s="821">
        <f>AX22+BA22-BB22</f>
      </c>
      <c r="BD22" s="822">
        <f>AZ22-BC22</f>
      </c>
      <c r="BE22" s="819">
        <f>AZ22</f>
      </c>
      <c r="BF22" s="820" t="n">
        <v>0.0</v>
      </c>
      <c r="BG22" s="820" t="n">
        <v>0.0</v>
      </c>
      <c r="BH22" s="821">
        <f>BC22+BF22-BG22</f>
      </c>
      <c r="BI22" s="822">
        <f>BE22-BH22</f>
      </c>
      <c r="BJ22" s="819">
        <f>BE22</f>
      </c>
      <c r="BK22" s="820" t="n">
        <v>0.0</v>
      </c>
      <c r="BL22" s="820" t="n">
        <v>0.0</v>
      </c>
      <c r="BM22" s="821">
        <f>BH22+BK22-BL22</f>
      </c>
      <c r="BN22" s="822">
        <f>BJ22-BM22</f>
      </c>
      <c r="BO22" s="819">
        <f>BJ22</f>
      </c>
      <c r="BP22" s="821">
        <f>BM22</f>
      </c>
      <c r="BQ22" s="821">
        <f>BN22</f>
      </c>
      <c r="BR22" s="852" t="n">
        <v>0.0</v>
      </c>
      <c r="BS22" s="780"/>
      <c r="BT22" s="812">
        <f>BP22+BQ22</f>
      </c>
      <c r="BU22" s="812"/>
      <c r="BV22" s="813"/>
      <c r="BW22" s="780"/>
      <c r="BX22" s="751"/>
    </row>
    <row r="23" hidden="true">
      <c r="A23" s="841" t="s">
        <v>175</v>
      </c>
      <c r="B23" s="842"/>
      <c r="C23" s="843"/>
      <c r="D23" s="844" t="n">
        <v>0.0</v>
      </c>
      <c r="E23" s="844" t="n">
        <v>0.0</v>
      </c>
      <c r="F23" s="844">
        <f>D23-E23</f>
      </c>
      <c r="G23" s="845" t="n">
        <v>0.0</v>
      </c>
      <c r="H23" s="846" t="n">
        <v>0.0</v>
      </c>
      <c r="I23" s="846" t="n">
        <v>0.0</v>
      </c>
      <c r="J23" s="847" t="n">
        <v>0.0</v>
      </c>
      <c r="K23" s="848" t="n">
        <v>0.0</v>
      </c>
      <c r="L23" s="845" t="n">
        <v>0.0</v>
      </c>
      <c r="M23" s="846" t="n">
        <v>0.0</v>
      </c>
      <c r="N23" s="846" t="n">
        <v>0.0</v>
      </c>
      <c r="O23" s="847" t="n">
        <v>0.0</v>
      </c>
      <c r="P23" s="848" t="n">
        <v>0.0</v>
      </c>
      <c r="Q23" s="845" t="n">
        <v>0.0</v>
      </c>
      <c r="R23" s="846" t="n">
        <v>0.0</v>
      </c>
      <c r="S23" s="846" t="n">
        <v>0.0</v>
      </c>
      <c r="T23" s="847" t="n">
        <v>0.0</v>
      </c>
      <c r="U23" s="848" t="n">
        <v>0.0</v>
      </c>
      <c r="V23" s="845" t="n">
        <v>0.0</v>
      </c>
      <c r="W23" s="846" t="n">
        <v>0.0</v>
      </c>
      <c r="X23" s="846" t="n">
        <v>0.0</v>
      </c>
      <c r="Y23" s="847" t="n">
        <v>0.0</v>
      </c>
      <c r="Z23" s="848" t="n">
        <v>0.0</v>
      </c>
      <c r="AA23" s="845" t="n">
        <v>0.0</v>
      </c>
      <c r="AB23" s="846" t="n">
        <v>0.0</v>
      </c>
      <c r="AC23" s="846" t="n">
        <v>0.0</v>
      </c>
      <c r="AD23" s="847" t="n">
        <v>0.0</v>
      </c>
      <c r="AE23" s="848" t="n">
        <v>0.0</v>
      </c>
      <c r="AF23" s="845" t="n">
        <v>0.0</v>
      </c>
      <c r="AG23" s="846" t="n">
        <v>0.0</v>
      </c>
      <c r="AH23" s="846" t="n">
        <v>0.0</v>
      </c>
      <c r="AI23" s="847" t="n">
        <v>0.0</v>
      </c>
      <c r="AJ23" s="848" t="n">
        <v>0.0</v>
      </c>
      <c r="AK23" s="845" t="n">
        <v>0.0</v>
      </c>
      <c r="AL23" s="846" t="n">
        <v>0.0</v>
      </c>
      <c r="AM23" s="846" t="n">
        <v>0.0</v>
      </c>
      <c r="AN23" s="847" t="n">
        <v>0.0</v>
      </c>
      <c r="AO23" s="848" t="n">
        <v>0.0</v>
      </c>
      <c r="AP23" s="845" t="n">
        <v>0.0</v>
      </c>
      <c r="AQ23" s="846" t="n">
        <v>0.0</v>
      </c>
      <c r="AR23" s="846" t="n">
        <v>0.0</v>
      </c>
      <c r="AS23" s="847" t="n">
        <v>0.0</v>
      </c>
      <c r="AT23" s="848" t="n">
        <v>0.0</v>
      </c>
      <c r="AU23" s="845" t="n">
        <v>0.0</v>
      </c>
      <c r="AV23" s="846" t="n">
        <v>0.0</v>
      </c>
      <c r="AW23" s="846" t="n">
        <v>0.0</v>
      </c>
      <c r="AX23" s="847" t="n">
        <v>0.0</v>
      </c>
      <c r="AY23" s="848" t="n">
        <v>0.0</v>
      </c>
      <c r="AZ23" s="845" t="n">
        <v>0.0</v>
      </c>
      <c r="BA23" s="846" t="n">
        <v>0.0</v>
      </c>
      <c r="BB23" s="846" t="n">
        <v>0.0</v>
      </c>
      <c r="BC23" s="847" t="n">
        <v>0.0</v>
      </c>
      <c r="BD23" s="848" t="n">
        <v>0.0</v>
      </c>
      <c r="BE23" s="845" t="n">
        <v>0.0</v>
      </c>
      <c r="BF23" s="846" t="n">
        <v>0.0</v>
      </c>
      <c r="BG23" s="846" t="n">
        <v>0.0</v>
      </c>
      <c r="BH23" s="847" t="n">
        <v>0.0</v>
      </c>
      <c r="BI23" s="848" t="n">
        <v>0.0</v>
      </c>
      <c r="BJ23" s="845" t="n">
        <v>0.0</v>
      </c>
      <c r="BK23" s="846" t="n">
        <v>0.0</v>
      </c>
      <c r="BL23" s="846" t="n">
        <v>0.0</v>
      </c>
      <c r="BM23" s="847" t="n">
        <v>0.0</v>
      </c>
      <c r="BN23" s="848" t="n">
        <v>0.0</v>
      </c>
      <c r="BO23" s="845" t="n">
        <v>0.0</v>
      </c>
      <c r="BP23" s="847" t="n">
        <v>0.0</v>
      </c>
      <c r="BQ23" s="847" t="n">
        <v>0.0</v>
      </c>
      <c r="BR23" s="849" t="n">
        <v>0.0</v>
      </c>
      <c r="BS23" s="780"/>
      <c r="BT23" s="812">
        <f>BP23+BQ23</f>
      </c>
      <c r="BU23" s="812"/>
      <c r="BV23" s="813"/>
      <c r="BW23" s="780"/>
      <c r="BX23" s="751"/>
    </row>
    <row r="24" hidden="true">
      <c r="A24" s="834" t="s">
        <v>180</v>
      </c>
      <c r="B24" s="835"/>
      <c r="C24" s="836"/>
      <c r="D24" s="837">
        <f>SUM(D21:D23)</f>
      </c>
      <c r="E24" s="837">
        <f>SUM(E21:E23)</f>
      </c>
      <c r="F24" s="837">
        <f>SUM(F21:F23)</f>
      </c>
      <c r="G24" s="837">
        <f>SUM(G21:G23)</f>
      </c>
      <c r="H24" s="837">
        <f>SUM(H21:H23)</f>
      </c>
      <c r="I24" s="837">
        <f>SUM(I21:I23)</f>
      </c>
      <c r="J24" s="837">
        <f>SUM(J21:J23)</f>
      </c>
      <c r="K24" s="837">
        <f>SUM(K21:K23)</f>
      </c>
      <c r="L24" s="837">
        <f>SUM(L21:L23)</f>
      </c>
      <c r="M24" s="837">
        <f>SUM(M21:M23)</f>
      </c>
      <c r="N24" s="837">
        <f>SUM(N21:N23)</f>
      </c>
      <c r="O24" s="837">
        <f>SUM(O21:O23)</f>
      </c>
      <c r="P24" s="837">
        <f>SUM(P21:P23)</f>
      </c>
      <c r="Q24" s="837">
        <f>SUM(Q21:Q23)</f>
      </c>
      <c r="R24" s="837">
        <f>SUM(R21:R23)</f>
      </c>
      <c r="S24" s="837">
        <f>SUM(S21:S23)</f>
      </c>
      <c r="T24" s="837">
        <f>SUM(T21:T23)</f>
      </c>
      <c r="U24" s="837">
        <f>SUM(U21:U23)</f>
      </c>
      <c r="V24" s="837">
        <f>SUM(V21:V23)</f>
      </c>
      <c r="W24" s="837">
        <f>SUM(W21:W23)</f>
      </c>
      <c r="X24" s="837">
        <f>SUM(X21:X23)</f>
      </c>
      <c r="Y24" s="837">
        <f>SUM(Y21:Y23)</f>
      </c>
      <c r="Z24" s="837">
        <f>SUM(Z21:Z23)</f>
      </c>
      <c r="AA24" s="837">
        <f>SUM(AA21:AA23)</f>
      </c>
      <c r="AB24" s="837">
        <f>SUM(AB21:AB23)</f>
      </c>
      <c r="AC24" s="837">
        <f>SUM(AC21:AC23)</f>
      </c>
      <c r="AD24" s="837">
        <f>SUM(AD21:AD23)</f>
      </c>
      <c r="AE24" s="837">
        <f>SUM(AE21:AE23)</f>
      </c>
      <c r="AF24" s="837">
        <f>SUM(AF21:AF23)</f>
      </c>
      <c r="AG24" s="837">
        <f>SUM(AG21:AG23)</f>
      </c>
      <c r="AH24" s="837">
        <f>SUM(AH21:AH23)</f>
      </c>
      <c r="AI24" s="837">
        <f>SUM(AI21:AI23)</f>
      </c>
      <c r="AJ24" s="837">
        <f>SUM(AJ21:AJ23)</f>
      </c>
      <c r="AK24" s="837">
        <f>SUM(AK21:AK23)</f>
      </c>
      <c r="AL24" s="837">
        <f>SUM(AL21:AL23)</f>
      </c>
      <c r="AM24" s="837">
        <f>SUM(AM21:AM23)</f>
      </c>
      <c r="AN24" s="837">
        <f>SUM(AN21:AN23)</f>
      </c>
      <c r="AO24" s="837">
        <f>SUM(AO21:AO23)</f>
      </c>
      <c r="AP24" s="837">
        <f>SUM(AP21:AP23)</f>
      </c>
      <c r="AQ24" s="837">
        <f>SUM(AQ21:AQ23)</f>
      </c>
      <c r="AR24" s="837">
        <f>SUM(AR21:AR23)</f>
      </c>
      <c r="AS24" s="837">
        <f>SUM(AS21:AS23)</f>
      </c>
      <c r="AT24" s="837">
        <f>SUM(AT21:AT23)</f>
      </c>
      <c r="AU24" s="837">
        <f>SUM(AU21:AU23)</f>
      </c>
      <c r="AV24" s="837">
        <f>SUM(AV21:AV23)</f>
      </c>
      <c r="AW24" s="837">
        <f>SUM(AW21:AW23)</f>
      </c>
      <c r="AX24" s="837">
        <f>SUM(AX21:AX23)</f>
      </c>
      <c r="AY24" s="837">
        <f>SUM(AY21:AY23)</f>
      </c>
      <c r="AZ24" s="837">
        <f>SUM(AZ21:AZ23)</f>
      </c>
      <c r="BA24" s="837">
        <f>SUM(BA21:BA23)</f>
      </c>
      <c r="BB24" s="837">
        <f>SUM(BB21:BB23)</f>
      </c>
      <c r="BC24" s="837">
        <f>SUM(BC21:BC23)</f>
      </c>
      <c r="BD24" s="837">
        <f>SUM(BD21:BD23)</f>
      </c>
      <c r="BE24" s="837">
        <f>SUM(BE21:BE23)</f>
      </c>
      <c r="BF24" s="837">
        <f>SUM(BF21:BF23)</f>
      </c>
      <c r="BG24" s="837">
        <f>SUM(BG21:BG23)</f>
      </c>
      <c r="BH24" s="837">
        <f>SUM(BH21:BH23)</f>
      </c>
      <c r="BI24" s="837">
        <f>SUM(BI21:BI23)</f>
      </c>
      <c r="BJ24" s="837">
        <f>SUM(BJ21:BJ23)</f>
      </c>
      <c r="BK24" s="837">
        <f>SUM(BK21:BK23)</f>
      </c>
      <c r="BL24" s="837">
        <f>SUM(BL21:BL23)</f>
      </c>
      <c r="BM24" s="837">
        <f>SUM(BM21:BM23)</f>
      </c>
      <c r="BN24" s="837">
        <f>SUM(BN21:BN23)</f>
      </c>
      <c r="BO24" s="837">
        <f>SUM(BO21:BO23)</f>
      </c>
      <c r="BP24" s="837">
        <f>SUM(BP21:BP23)</f>
      </c>
      <c r="BQ24" s="837">
        <f>SUM(BQ21:BQ23)</f>
      </c>
      <c r="BR24" s="838">
        <f>SUM(BR21:BR23)</f>
      </c>
      <c r="BS24" s="780"/>
      <c r="BT24" s="812">
        <f>BP24+BQ24</f>
      </c>
      <c r="BU24" s="812"/>
      <c r="BV24" s="813"/>
      <c r="BW24" s="780"/>
      <c r="BX24" s="751"/>
    </row>
    <row r="25" hidden="true">
      <c r="A25" s="798" t="s">
        <v>181</v>
      </c>
      <c r="B25" s="799"/>
      <c r="C25" s="799"/>
      <c r="D25" s="850"/>
      <c r="E25" s="850"/>
      <c r="F25" s="850"/>
      <c r="G25" s="850"/>
      <c r="H25" s="850"/>
      <c r="I25" s="850"/>
      <c r="J25" s="850"/>
      <c r="K25" s="850"/>
      <c r="L25" s="850"/>
      <c r="M25" s="850"/>
      <c r="N25" s="850"/>
      <c r="O25" s="850"/>
      <c r="P25" s="850"/>
      <c r="Q25" s="850"/>
      <c r="R25" s="850"/>
      <c r="S25" s="850"/>
      <c r="T25" s="850"/>
      <c r="U25" s="850"/>
      <c r="V25" s="850"/>
      <c r="W25" s="850"/>
      <c r="X25" s="850"/>
      <c r="Y25" s="850"/>
      <c r="Z25" s="850"/>
      <c r="AA25" s="850"/>
      <c r="AB25" s="850"/>
      <c r="AC25" s="850"/>
      <c r="AD25" s="850"/>
      <c r="AE25" s="850"/>
      <c r="AF25" s="850"/>
      <c r="AG25" s="850"/>
      <c r="AH25" s="850"/>
      <c r="AI25" s="850"/>
      <c r="AJ25" s="850"/>
      <c r="AK25" s="850"/>
      <c r="AL25" s="850"/>
      <c r="AM25" s="850"/>
      <c r="AN25" s="850"/>
      <c r="AO25" s="850"/>
      <c r="AP25" s="850"/>
      <c r="AQ25" s="850"/>
      <c r="AR25" s="850"/>
      <c r="AS25" s="850"/>
      <c r="AT25" s="850"/>
      <c r="AU25" s="850"/>
      <c r="AV25" s="850"/>
      <c r="AW25" s="850"/>
      <c r="AX25" s="850"/>
      <c r="AY25" s="850"/>
      <c r="AZ25" s="850"/>
      <c r="BA25" s="850"/>
      <c r="BB25" s="850"/>
      <c r="BC25" s="850"/>
      <c r="BD25" s="850"/>
      <c r="BE25" s="850"/>
      <c r="BF25" s="850"/>
      <c r="BG25" s="850"/>
      <c r="BH25" s="850"/>
      <c r="BI25" s="850"/>
      <c r="BJ25" s="850"/>
      <c r="BK25" s="850"/>
      <c r="BL25" s="850"/>
      <c r="BM25" s="850"/>
      <c r="BN25" s="850"/>
      <c r="BO25" s="850"/>
      <c r="BP25" s="850"/>
      <c r="BQ25" s="850"/>
      <c r="BR25" s="850"/>
      <c r="BS25" s="780"/>
      <c r="BT25" s="812">
        <f>BP25+BQ25</f>
      </c>
      <c r="BU25" s="812"/>
      <c r="BV25" s="813"/>
      <c r="BW25" s="780"/>
      <c r="BX25" s="751"/>
    </row>
    <row r="26" hidden="true">
      <c r="A26" s="802" t="s">
        <v>173</v>
      </c>
      <c r="B26" s="803"/>
      <c r="C26" s="804"/>
      <c r="D26" s="805" t="n">
        <v>0.0</v>
      </c>
      <c r="E26" s="805" t="n">
        <v>0.0</v>
      </c>
      <c r="F26" s="851">
        <f>D26-E26</f>
      </c>
      <c r="G26" s="807">
        <f>D26</f>
      </c>
      <c r="H26" s="808" t="n">
        <v>0.0</v>
      </c>
      <c r="I26" s="808" t="n">
        <v>0.0</v>
      </c>
      <c r="J26" s="809">
        <f>E26+H26-I26</f>
      </c>
      <c r="K26" s="810">
        <f>G26-J26</f>
      </c>
      <c r="L26" s="807">
        <f>G26</f>
      </c>
      <c r="M26" s="808" t="n">
        <v>0.0</v>
      </c>
      <c r="N26" s="808" t="n">
        <v>0.0</v>
      </c>
      <c r="O26" s="809">
        <f>J26+M26-N26</f>
      </c>
      <c r="P26" s="810">
        <f>L26-O26</f>
      </c>
      <c r="Q26" s="807">
        <f>L26</f>
      </c>
      <c r="R26" s="808" t="n">
        <v>0.0</v>
      </c>
      <c r="S26" s="808" t="n">
        <v>0.0</v>
      </c>
      <c r="T26" s="809">
        <f>O26+R26-S26</f>
      </c>
      <c r="U26" s="810">
        <f>Q26-T26</f>
      </c>
      <c r="V26" s="807">
        <f>Q26</f>
      </c>
      <c r="W26" s="808" t="n">
        <v>0.0</v>
      </c>
      <c r="X26" s="808" t="n">
        <v>0.0</v>
      </c>
      <c r="Y26" s="809">
        <f>T26+W26-X26</f>
      </c>
      <c r="Z26" s="810">
        <f>V26-Y26</f>
      </c>
      <c r="AA26" s="807">
        <f>V26</f>
      </c>
      <c r="AB26" s="808" t="n">
        <v>0.0</v>
      </c>
      <c r="AC26" s="808" t="n">
        <v>0.0</v>
      </c>
      <c r="AD26" s="809">
        <f>Y26+AB26-AC26</f>
      </c>
      <c r="AE26" s="810">
        <f>AA26-AD26</f>
      </c>
      <c r="AF26" s="807">
        <f>AA26</f>
      </c>
      <c r="AG26" s="808" t="n">
        <v>0.0</v>
      </c>
      <c r="AH26" s="808" t="n">
        <v>0.0</v>
      </c>
      <c r="AI26" s="809">
        <f>AD26+AG26-AH26</f>
      </c>
      <c r="AJ26" s="810">
        <f>AF26-AI26</f>
      </c>
      <c r="AK26" s="807">
        <f>AF26</f>
      </c>
      <c r="AL26" s="808" t="n">
        <v>0.0</v>
      </c>
      <c r="AM26" s="808" t="n">
        <v>0.0</v>
      </c>
      <c r="AN26" s="809">
        <f>AI26+AL26-AM26</f>
      </c>
      <c r="AO26" s="810">
        <f>AK26-AN26</f>
      </c>
      <c r="AP26" s="807">
        <f>AK26</f>
      </c>
      <c r="AQ26" s="808" t="n">
        <v>0.0</v>
      </c>
      <c r="AR26" s="808" t="n">
        <v>0.0</v>
      </c>
      <c r="AS26" s="809">
        <f>AN26+AQ26-AR26</f>
      </c>
      <c r="AT26" s="810">
        <f>AP26-AS26</f>
      </c>
      <c r="AU26" s="807">
        <f>AP26</f>
      </c>
      <c r="AV26" s="808" t="n">
        <v>0.0</v>
      </c>
      <c r="AW26" s="808" t="n">
        <v>0.0</v>
      </c>
      <c r="AX26" s="809">
        <f>AS26+AV26-AW26</f>
      </c>
      <c r="AY26" s="810">
        <f>AU26-AX26</f>
      </c>
      <c r="AZ26" s="807">
        <f>AU26</f>
      </c>
      <c r="BA26" s="808" t="n">
        <v>0.0</v>
      </c>
      <c r="BB26" s="808" t="n">
        <v>0.0</v>
      </c>
      <c r="BC26" s="809">
        <f>AX26+BA26-BB26</f>
      </c>
      <c r="BD26" s="810">
        <f>AZ26-BC26</f>
      </c>
      <c r="BE26" s="807">
        <f>AZ26</f>
      </c>
      <c r="BF26" s="808" t="n">
        <v>0.0</v>
      </c>
      <c r="BG26" s="808" t="n">
        <v>0.0</v>
      </c>
      <c r="BH26" s="809">
        <f>BC26+BF26-BG26</f>
      </c>
      <c r="BI26" s="810">
        <f>BE26-BH26</f>
      </c>
      <c r="BJ26" s="807">
        <f>BE26</f>
      </c>
      <c r="BK26" s="808" t="n">
        <v>0.0</v>
      </c>
      <c r="BL26" s="808" t="n">
        <v>0.0</v>
      </c>
      <c r="BM26" s="809">
        <f>BH26+BK26-BL26</f>
      </c>
      <c r="BN26" s="810">
        <f>BJ26-BM26</f>
      </c>
      <c r="BO26" s="807">
        <f>BJ26</f>
      </c>
      <c r="BP26" s="809">
        <f>BM26</f>
      </c>
      <c r="BQ26" s="809">
        <f>BN26</f>
      </c>
      <c r="BR26" s="852" t="n">
        <v>0.0</v>
      </c>
      <c r="BS26" s="780"/>
      <c r="BT26" s="812">
        <f>BP26+BQ26</f>
      </c>
      <c r="BU26" s="812"/>
      <c r="BV26" s="813"/>
      <c r="BW26" s="780"/>
      <c r="BX26" s="751"/>
    </row>
    <row r="27" hidden="true">
      <c r="A27" s="814" t="s">
        <v>174</v>
      </c>
      <c r="B27" s="815"/>
      <c r="C27" s="816"/>
      <c r="D27" s="817" t="n">
        <v>0.0</v>
      </c>
      <c r="E27" s="817" t="n">
        <v>0.0</v>
      </c>
      <c r="F27" s="853">
        <f>D27-E27</f>
      </c>
      <c r="G27" s="819">
        <f>D27</f>
      </c>
      <c r="H27" s="820" t="n">
        <v>0.0</v>
      </c>
      <c r="I27" s="820" t="n">
        <v>0.0</v>
      </c>
      <c r="J27" s="821">
        <f>E27+H27-I27</f>
      </c>
      <c r="K27" s="822">
        <f>G27-J27</f>
      </c>
      <c r="L27" s="819">
        <f>G27</f>
      </c>
      <c r="M27" s="820" t="n">
        <v>0.0</v>
      </c>
      <c r="N27" s="820" t="n">
        <v>0.0</v>
      </c>
      <c r="O27" s="821">
        <f>J27+M27-N27</f>
      </c>
      <c r="P27" s="822">
        <f>L27-O27</f>
      </c>
      <c r="Q27" s="819">
        <f>L27</f>
      </c>
      <c r="R27" s="820" t="n">
        <v>0.0</v>
      </c>
      <c r="S27" s="820" t="n">
        <v>0.0</v>
      </c>
      <c r="T27" s="821">
        <f>O27+R27-S27</f>
      </c>
      <c r="U27" s="822">
        <f>Q27-T27</f>
      </c>
      <c r="V27" s="819">
        <f>Q27</f>
      </c>
      <c r="W27" s="820" t="n">
        <v>0.0</v>
      </c>
      <c r="X27" s="820" t="n">
        <v>0.0</v>
      </c>
      <c r="Y27" s="821">
        <f>T27+W27-X27</f>
      </c>
      <c r="Z27" s="822">
        <f>V27-Y27</f>
      </c>
      <c r="AA27" s="819">
        <f>V27</f>
      </c>
      <c r="AB27" s="820" t="n">
        <v>0.0</v>
      </c>
      <c r="AC27" s="820" t="n">
        <v>0.0</v>
      </c>
      <c r="AD27" s="821">
        <f>Y27+AB27-AC27</f>
      </c>
      <c r="AE27" s="822">
        <f>AA27-AD27</f>
      </c>
      <c r="AF27" s="819">
        <f>AA27</f>
      </c>
      <c r="AG27" s="820" t="n">
        <v>0.0</v>
      </c>
      <c r="AH27" s="820" t="n">
        <v>0.0</v>
      </c>
      <c r="AI27" s="821">
        <f>AD27+AG27-AH27</f>
      </c>
      <c r="AJ27" s="822">
        <f>AF27-AI27</f>
      </c>
      <c r="AK27" s="819">
        <f>AF27</f>
      </c>
      <c r="AL27" s="820" t="n">
        <v>0.0</v>
      </c>
      <c r="AM27" s="820" t="n">
        <v>0.0</v>
      </c>
      <c r="AN27" s="821">
        <f>AI27+AL27-AM27</f>
      </c>
      <c r="AO27" s="822">
        <f>AK27-AN27</f>
      </c>
      <c r="AP27" s="819">
        <f>AK27</f>
      </c>
      <c r="AQ27" s="820" t="n">
        <v>0.0</v>
      </c>
      <c r="AR27" s="820" t="n">
        <v>0.0</v>
      </c>
      <c r="AS27" s="821">
        <f>AN27+AQ27-AR27</f>
      </c>
      <c r="AT27" s="822">
        <f>AP27-AS27</f>
      </c>
      <c r="AU27" s="819">
        <f>AP27</f>
      </c>
      <c r="AV27" s="820" t="n">
        <v>0.0</v>
      </c>
      <c r="AW27" s="820" t="n">
        <v>0.0</v>
      </c>
      <c r="AX27" s="821">
        <f>AS27+AV27-AW27</f>
      </c>
      <c r="AY27" s="822">
        <f>AU27-AX27</f>
      </c>
      <c r="AZ27" s="819">
        <f>AU27</f>
      </c>
      <c r="BA27" s="820" t="n">
        <v>0.0</v>
      </c>
      <c r="BB27" s="820" t="n">
        <v>0.0</v>
      </c>
      <c r="BC27" s="821">
        <f>AX27+BA27-BB27</f>
      </c>
      <c r="BD27" s="822">
        <f>AZ27-BC27</f>
      </c>
      <c r="BE27" s="819">
        <f>AZ27</f>
      </c>
      <c r="BF27" s="820" t="n">
        <v>0.0</v>
      </c>
      <c r="BG27" s="820" t="n">
        <v>0.0</v>
      </c>
      <c r="BH27" s="821">
        <f>BC27+BF27-BG27</f>
      </c>
      <c r="BI27" s="822">
        <f>BE27-BH27</f>
      </c>
      <c r="BJ27" s="819">
        <f>BE27</f>
      </c>
      <c r="BK27" s="820" t="n">
        <v>0.0</v>
      </c>
      <c r="BL27" s="820" t="n">
        <v>0.0</v>
      </c>
      <c r="BM27" s="821">
        <f>BH27+BK27-BL27</f>
      </c>
      <c r="BN27" s="822">
        <f>BJ27-BM27</f>
      </c>
      <c r="BO27" s="819">
        <f>BJ27</f>
      </c>
      <c r="BP27" s="821">
        <f>BM27</f>
      </c>
      <c r="BQ27" s="821">
        <f>BN27</f>
      </c>
      <c r="BR27" s="852" t="n">
        <v>0.0</v>
      </c>
      <c r="BS27" s="780"/>
      <c r="BT27" s="812">
        <f>BP27+BQ27</f>
      </c>
      <c r="BU27" s="812"/>
      <c r="BV27" s="813"/>
      <c r="BW27" s="780"/>
      <c r="BX27" s="751"/>
    </row>
    <row r="28" hidden="true">
      <c r="A28" s="841" t="s">
        <v>175</v>
      </c>
      <c r="B28" s="842"/>
      <c r="C28" s="843"/>
      <c r="D28" s="844" t="n">
        <v>0.0</v>
      </c>
      <c r="E28" s="844" t="n">
        <v>0.0</v>
      </c>
      <c r="F28" s="844">
        <f>D28-E28</f>
      </c>
      <c r="G28" s="845" t="n">
        <v>0.0</v>
      </c>
      <c r="H28" s="846" t="n">
        <v>0.0</v>
      </c>
      <c r="I28" s="846" t="n">
        <v>0.0</v>
      </c>
      <c r="J28" s="847" t="n">
        <v>0.0</v>
      </c>
      <c r="K28" s="848" t="n">
        <v>0.0</v>
      </c>
      <c r="L28" s="845" t="n">
        <v>0.0</v>
      </c>
      <c r="M28" s="846" t="n">
        <v>0.0</v>
      </c>
      <c r="N28" s="846" t="n">
        <v>0.0</v>
      </c>
      <c r="O28" s="847" t="n">
        <v>0.0</v>
      </c>
      <c r="P28" s="848" t="n">
        <v>0.0</v>
      </c>
      <c r="Q28" s="845" t="n">
        <v>0.0</v>
      </c>
      <c r="R28" s="846" t="n">
        <v>0.0</v>
      </c>
      <c r="S28" s="846" t="n">
        <v>0.0</v>
      </c>
      <c r="T28" s="847" t="n">
        <v>0.0</v>
      </c>
      <c r="U28" s="848" t="n">
        <v>0.0</v>
      </c>
      <c r="V28" s="845" t="n">
        <v>0.0</v>
      </c>
      <c r="W28" s="846" t="n">
        <v>0.0</v>
      </c>
      <c r="X28" s="846" t="n">
        <v>0.0</v>
      </c>
      <c r="Y28" s="847" t="n">
        <v>0.0</v>
      </c>
      <c r="Z28" s="848" t="n">
        <v>0.0</v>
      </c>
      <c r="AA28" s="845" t="n">
        <v>0.0</v>
      </c>
      <c r="AB28" s="846" t="n">
        <v>0.0</v>
      </c>
      <c r="AC28" s="846" t="n">
        <v>0.0</v>
      </c>
      <c r="AD28" s="847" t="n">
        <v>0.0</v>
      </c>
      <c r="AE28" s="848" t="n">
        <v>0.0</v>
      </c>
      <c r="AF28" s="845" t="n">
        <v>0.0</v>
      </c>
      <c r="AG28" s="846" t="n">
        <v>0.0</v>
      </c>
      <c r="AH28" s="846" t="n">
        <v>0.0</v>
      </c>
      <c r="AI28" s="847" t="n">
        <v>0.0</v>
      </c>
      <c r="AJ28" s="848" t="n">
        <v>0.0</v>
      </c>
      <c r="AK28" s="845" t="n">
        <v>0.0</v>
      </c>
      <c r="AL28" s="846" t="n">
        <v>0.0</v>
      </c>
      <c r="AM28" s="846" t="n">
        <v>0.0</v>
      </c>
      <c r="AN28" s="847" t="n">
        <v>0.0</v>
      </c>
      <c r="AO28" s="848" t="n">
        <v>0.0</v>
      </c>
      <c r="AP28" s="845" t="n">
        <v>0.0</v>
      </c>
      <c r="AQ28" s="846" t="n">
        <v>0.0</v>
      </c>
      <c r="AR28" s="846" t="n">
        <v>0.0</v>
      </c>
      <c r="AS28" s="847" t="n">
        <v>0.0</v>
      </c>
      <c r="AT28" s="848" t="n">
        <v>0.0</v>
      </c>
      <c r="AU28" s="845" t="n">
        <v>0.0</v>
      </c>
      <c r="AV28" s="846" t="n">
        <v>0.0</v>
      </c>
      <c r="AW28" s="846" t="n">
        <v>0.0</v>
      </c>
      <c r="AX28" s="847" t="n">
        <v>0.0</v>
      </c>
      <c r="AY28" s="848" t="n">
        <v>0.0</v>
      </c>
      <c r="AZ28" s="845" t="n">
        <v>0.0</v>
      </c>
      <c r="BA28" s="846" t="n">
        <v>0.0</v>
      </c>
      <c r="BB28" s="846" t="n">
        <v>0.0</v>
      </c>
      <c r="BC28" s="847" t="n">
        <v>0.0</v>
      </c>
      <c r="BD28" s="848" t="n">
        <v>0.0</v>
      </c>
      <c r="BE28" s="845" t="n">
        <v>0.0</v>
      </c>
      <c r="BF28" s="846" t="n">
        <v>0.0</v>
      </c>
      <c r="BG28" s="846" t="n">
        <v>0.0</v>
      </c>
      <c r="BH28" s="847" t="n">
        <v>0.0</v>
      </c>
      <c r="BI28" s="848" t="n">
        <v>0.0</v>
      </c>
      <c r="BJ28" s="845" t="n">
        <v>0.0</v>
      </c>
      <c r="BK28" s="846" t="n">
        <v>0.0</v>
      </c>
      <c r="BL28" s="846" t="n">
        <v>0.0</v>
      </c>
      <c r="BM28" s="847" t="n">
        <v>0.0</v>
      </c>
      <c r="BN28" s="848" t="n">
        <v>0.0</v>
      </c>
      <c r="BO28" s="845" t="n">
        <v>0.0</v>
      </c>
      <c r="BP28" s="847" t="n">
        <v>0.0</v>
      </c>
      <c r="BQ28" s="847" t="n">
        <v>0.0</v>
      </c>
      <c r="BR28" s="849" t="n">
        <v>0.0</v>
      </c>
      <c r="BS28" s="780"/>
      <c r="BT28" s="812">
        <f>BP28+BQ28</f>
      </c>
      <c r="BU28" s="812"/>
      <c r="BV28" s="813"/>
      <c r="BW28" s="780"/>
      <c r="BX28" s="751"/>
    </row>
    <row r="29" hidden="true">
      <c r="A29" s="834" t="s">
        <v>182</v>
      </c>
      <c r="B29" s="835"/>
      <c r="C29" s="836"/>
      <c r="D29" s="837">
        <f>SUM(D26:D28)</f>
      </c>
      <c r="E29" s="837">
        <f>SUM(E26:E28)</f>
      </c>
      <c r="F29" s="837">
        <f>SUM(F26:F28)</f>
      </c>
      <c r="G29" s="837">
        <f>SUM(G26:G28)</f>
      </c>
      <c r="H29" s="837">
        <f>SUM(H26:H28)</f>
      </c>
      <c r="I29" s="837">
        <f>SUM(I26:I28)</f>
      </c>
      <c r="J29" s="837">
        <f>SUM(J26:J28)</f>
      </c>
      <c r="K29" s="837">
        <f>SUM(K26:K28)</f>
      </c>
      <c r="L29" s="837">
        <f>SUM(L26:L28)</f>
      </c>
      <c r="M29" s="837">
        <f>SUM(M26:M28)</f>
      </c>
      <c r="N29" s="837">
        <f>SUM(N26:N28)</f>
      </c>
      <c r="O29" s="837">
        <f>SUM(O26:O28)</f>
      </c>
      <c r="P29" s="837">
        <f>SUM(P26:P28)</f>
      </c>
      <c r="Q29" s="837">
        <f>SUM(Q26:Q28)</f>
      </c>
      <c r="R29" s="837">
        <f>SUM(R26:R28)</f>
      </c>
      <c r="S29" s="837">
        <f>SUM(S26:S28)</f>
      </c>
      <c r="T29" s="837">
        <f>SUM(T26:T28)</f>
      </c>
      <c r="U29" s="837">
        <f>SUM(U26:U28)</f>
      </c>
      <c r="V29" s="837">
        <f>SUM(V26:V28)</f>
      </c>
      <c r="W29" s="837">
        <f>SUM(W26:W28)</f>
      </c>
      <c r="X29" s="837">
        <f>SUM(X26:X28)</f>
      </c>
      <c r="Y29" s="837">
        <f>SUM(Y26:Y28)</f>
      </c>
      <c r="Z29" s="837">
        <f>SUM(Z26:Z28)</f>
      </c>
      <c r="AA29" s="837">
        <f>SUM(AA26:AA28)</f>
      </c>
      <c r="AB29" s="837">
        <f>SUM(AB26:AB28)</f>
      </c>
      <c r="AC29" s="837">
        <f>SUM(AC26:AC28)</f>
      </c>
      <c r="AD29" s="837">
        <f>SUM(AD26:AD28)</f>
      </c>
      <c r="AE29" s="837">
        <f>SUM(AE26:AE28)</f>
      </c>
      <c r="AF29" s="837">
        <f>SUM(AF26:AF28)</f>
      </c>
      <c r="AG29" s="837">
        <f>SUM(AG26:AG28)</f>
      </c>
      <c r="AH29" s="837">
        <f>SUM(AH26:AH28)</f>
      </c>
      <c r="AI29" s="837">
        <f>SUM(AI26:AI28)</f>
      </c>
      <c r="AJ29" s="837">
        <f>SUM(AJ26:AJ28)</f>
      </c>
      <c r="AK29" s="837">
        <f>SUM(AK26:AK28)</f>
      </c>
      <c r="AL29" s="837">
        <f>SUM(AL26:AL28)</f>
      </c>
      <c r="AM29" s="837">
        <f>SUM(AM26:AM28)</f>
      </c>
      <c r="AN29" s="837">
        <f>SUM(AN26:AN28)</f>
      </c>
      <c r="AO29" s="837">
        <f>SUM(AO26:AO28)</f>
      </c>
      <c r="AP29" s="837">
        <f>SUM(AP26:AP28)</f>
      </c>
      <c r="AQ29" s="837">
        <f>SUM(AQ26:AQ28)</f>
      </c>
      <c r="AR29" s="837">
        <f>SUM(AR26:AR28)</f>
      </c>
      <c r="AS29" s="837">
        <f>SUM(AS26:AS28)</f>
      </c>
      <c r="AT29" s="837">
        <f>SUM(AT26:AT28)</f>
      </c>
      <c r="AU29" s="837">
        <f>SUM(AU26:AU28)</f>
      </c>
      <c r="AV29" s="837">
        <f>SUM(AV26:AV28)</f>
      </c>
      <c r="AW29" s="837">
        <f>SUM(AW26:AW28)</f>
      </c>
      <c r="AX29" s="837">
        <f>SUM(AX26:AX28)</f>
      </c>
      <c r="AY29" s="837">
        <f>SUM(AY26:AY28)</f>
      </c>
      <c r="AZ29" s="837">
        <f>SUM(AZ26:AZ28)</f>
      </c>
      <c r="BA29" s="837">
        <f>SUM(BA26:BA28)</f>
      </c>
      <c r="BB29" s="837">
        <f>SUM(BB26:BB28)</f>
      </c>
      <c r="BC29" s="837">
        <f>SUM(BC26:BC28)</f>
      </c>
      <c r="BD29" s="837">
        <f>SUM(BD26:BD28)</f>
      </c>
      <c r="BE29" s="837">
        <f>SUM(BE26:BE28)</f>
      </c>
      <c r="BF29" s="837">
        <f>SUM(BF26:BF28)</f>
      </c>
      <c r="BG29" s="837">
        <f>SUM(BG26:BG28)</f>
      </c>
      <c r="BH29" s="837">
        <f>SUM(BH26:BH28)</f>
      </c>
      <c r="BI29" s="837">
        <f>SUM(BI26:BI28)</f>
      </c>
      <c r="BJ29" s="837">
        <f>SUM(BJ26:BJ28)</f>
      </c>
      <c r="BK29" s="837">
        <f>SUM(BK26:BK28)</f>
      </c>
      <c r="BL29" s="837">
        <f>SUM(BL26:BL28)</f>
      </c>
      <c r="BM29" s="837">
        <f>SUM(BM26:BM28)</f>
      </c>
      <c r="BN29" s="837">
        <f>SUM(BN26:BN28)</f>
      </c>
      <c r="BO29" s="837">
        <f>SUM(BO26:BO28)</f>
      </c>
      <c r="BP29" s="837">
        <f>SUM(BP26:BP28)</f>
      </c>
      <c r="BQ29" s="837">
        <f>SUM(BQ26:BQ28)</f>
      </c>
      <c r="BR29" s="838">
        <f>SUM(BR26:BR28)</f>
      </c>
      <c r="BS29" s="780"/>
      <c r="BT29" s="812">
        <f>BP29+BQ29</f>
      </c>
      <c r="BU29" s="812"/>
      <c r="BV29" s="813"/>
      <c r="BW29" s="780"/>
      <c r="BX29" s="751"/>
    </row>
    <row r="30" hidden="true">
      <c r="A30" s="798" t="s">
        <v>183</v>
      </c>
      <c r="B30" s="799"/>
      <c r="C30" s="799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850"/>
      <c r="Q30" s="850"/>
      <c r="R30" s="850"/>
      <c r="S30" s="850"/>
      <c r="T30" s="850"/>
      <c r="U30" s="850"/>
      <c r="V30" s="850"/>
      <c r="W30" s="850"/>
      <c r="X30" s="850"/>
      <c r="Y30" s="850"/>
      <c r="Z30" s="850"/>
      <c r="AA30" s="850"/>
      <c r="AB30" s="850"/>
      <c r="AC30" s="850"/>
      <c r="AD30" s="850"/>
      <c r="AE30" s="850"/>
      <c r="AF30" s="850"/>
      <c r="AG30" s="850"/>
      <c r="AH30" s="850"/>
      <c r="AI30" s="850"/>
      <c r="AJ30" s="850"/>
      <c r="AK30" s="850"/>
      <c r="AL30" s="850"/>
      <c r="AM30" s="850"/>
      <c r="AN30" s="850"/>
      <c r="AO30" s="850"/>
      <c r="AP30" s="850"/>
      <c r="AQ30" s="850"/>
      <c r="AR30" s="850"/>
      <c r="AS30" s="850"/>
      <c r="AT30" s="850"/>
      <c r="AU30" s="850"/>
      <c r="AV30" s="850"/>
      <c r="AW30" s="850"/>
      <c r="AX30" s="850"/>
      <c r="AY30" s="850"/>
      <c r="AZ30" s="850"/>
      <c r="BA30" s="850"/>
      <c r="BB30" s="850"/>
      <c r="BC30" s="850"/>
      <c r="BD30" s="850"/>
      <c r="BE30" s="850"/>
      <c r="BF30" s="850"/>
      <c r="BG30" s="850"/>
      <c r="BH30" s="850"/>
      <c r="BI30" s="850"/>
      <c r="BJ30" s="850"/>
      <c r="BK30" s="850"/>
      <c r="BL30" s="850"/>
      <c r="BM30" s="850"/>
      <c r="BN30" s="850"/>
      <c r="BO30" s="850"/>
      <c r="BP30" s="850"/>
      <c r="BQ30" s="850"/>
      <c r="BR30" s="850"/>
      <c r="BS30" s="780"/>
      <c r="BT30" s="812">
        <f>BP30+BQ30</f>
      </c>
      <c r="BU30" s="812"/>
      <c r="BV30" s="813"/>
      <c r="BW30" s="780"/>
      <c r="BX30" s="751"/>
    </row>
    <row r="31" hidden="true">
      <c r="A31" s="802" t="s">
        <v>173</v>
      </c>
      <c r="B31" s="803"/>
      <c r="C31" s="804"/>
      <c r="D31" s="805" t="n">
        <v>0.0</v>
      </c>
      <c r="E31" s="805" t="n">
        <v>0.0</v>
      </c>
      <c r="F31" s="851">
        <f>D31-E31</f>
      </c>
      <c r="G31" s="807">
        <f>D31</f>
      </c>
      <c r="H31" s="808" t="n">
        <v>0.0</v>
      </c>
      <c r="I31" s="808" t="n">
        <v>0.0</v>
      </c>
      <c r="J31" s="809">
        <f>E31+H31-I31</f>
      </c>
      <c r="K31" s="810">
        <f>G31-J31</f>
      </c>
      <c r="L31" s="807">
        <f>G31</f>
      </c>
      <c r="M31" s="808" t="n">
        <v>0.0</v>
      </c>
      <c r="N31" s="808" t="n">
        <v>0.0</v>
      </c>
      <c r="O31" s="809">
        <f>J31+M31-N31</f>
      </c>
      <c r="P31" s="810">
        <f>L31-O31</f>
      </c>
      <c r="Q31" s="807">
        <f>L31</f>
      </c>
      <c r="R31" s="808" t="n">
        <v>0.0</v>
      </c>
      <c r="S31" s="808" t="n">
        <v>0.0</v>
      </c>
      <c r="T31" s="809">
        <f>O31+R31-S31</f>
      </c>
      <c r="U31" s="810">
        <f>Q31-T31</f>
      </c>
      <c r="V31" s="807">
        <f>Q31</f>
      </c>
      <c r="W31" s="808" t="n">
        <v>0.0</v>
      </c>
      <c r="X31" s="808" t="n">
        <v>0.0</v>
      </c>
      <c r="Y31" s="809">
        <f>T31+W31-X31</f>
      </c>
      <c r="Z31" s="810">
        <f>V31-Y31</f>
      </c>
      <c r="AA31" s="807">
        <f>V31</f>
      </c>
      <c r="AB31" s="808" t="n">
        <v>0.0</v>
      </c>
      <c r="AC31" s="808" t="n">
        <v>0.0</v>
      </c>
      <c r="AD31" s="809">
        <f>Y31+AB31-AC31</f>
      </c>
      <c r="AE31" s="810">
        <f>AA31-AD31</f>
      </c>
      <c r="AF31" s="807">
        <f>AA31</f>
      </c>
      <c r="AG31" s="808" t="n">
        <v>0.0</v>
      </c>
      <c r="AH31" s="808" t="n">
        <v>0.0</v>
      </c>
      <c r="AI31" s="809">
        <f>AD31+AG31-AH31</f>
      </c>
      <c r="AJ31" s="810">
        <f>AF31-AI31</f>
      </c>
      <c r="AK31" s="807">
        <f>AF31</f>
      </c>
      <c r="AL31" s="808" t="n">
        <v>0.0</v>
      </c>
      <c r="AM31" s="808" t="n">
        <v>0.0</v>
      </c>
      <c r="AN31" s="809">
        <f>AI31+AL31-AM31</f>
      </c>
      <c r="AO31" s="810">
        <f>AK31-AN31</f>
      </c>
      <c r="AP31" s="807">
        <f>AK31</f>
      </c>
      <c r="AQ31" s="808" t="n">
        <v>0.0</v>
      </c>
      <c r="AR31" s="808" t="n">
        <v>0.0</v>
      </c>
      <c r="AS31" s="809">
        <f>AN31+AQ31-AR31</f>
      </c>
      <c r="AT31" s="810">
        <f>AP31-AS31</f>
      </c>
      <c r="AU31" s="807">
        <f>AP31</f>
      </c>
      <c r="AV31" s="808" t="n">
        <v>0.0</v>
      </c>
      <c r="AW31" s="808" t="n">
        <v>0.0</v>
      </c>
      <c r="AX31" s="809">
        <f>AS31+AV31-AW31</f>
      </c>
      <c r="AY31" s="810">
        <f>AU31-AX31</f>
      </c>
      <c r="AZ31" s="807">
        <f>AU31</f>
      </c>
      <c r="BA31" s="808" t="n">
        <v>0.0</v>
      </c>
      <c r="BB31" s="808" t="n">
        <v>0.0</v>
      </c>
      <c r="BC31" s="809">
        <f>AX31+BA31-BB31</f>
      </c>
      <c r="BD31" s="810">
        <f>AZ31-BC31</f>
      </c>
      <c r="BE31" s="807">
        <f>AZ31</f>
      </c>
      <c r="BF31" s="808" t="n">
        <v>0.0</v>
      </c>
      <c r="BG31" s="808" t="n">
        <v>0.0</v>
      </c>
      <c r="BH31" s="809">
        <f>BC31+BF31-BG31</f>
      </c>
      <c r="BI31" s="810">
        <f>BE31-BH31</f>
      </c>
      <c r="BJ31" s="807">
        <f>BE31</f>
      </c>
      <c r="BK31" s="808" t="n">
        <v>0.0</v>
      </c>
      <c r="BL31" s="808" t="n">
        <v>0.0</v>
      </c>
      <c r="BM31" s="809">
        <f>BH31+BK31-BL31</f>
      </c>
      <c r="BN31" s="810">
        <f>BJ31-BM31</f>
      </c>
      <c r="BO31" s="807">
        <f>BJ31</f>
      </c>
      <c r="BP31" s="809">
        <f>BM31</f>
      </c>
      <c r="BQ31" s="809">
        <f>BN31</f>
      </c>
      <c r="BR31" s="852" t="n">
        <v>0.0</v>
      </c>
      <c r="BS31" s="780"/>
      <c r="BT31" s="812">
        <f>BP31+BQ31</f>
      </c>
      <c r="BU31" s="812"/>
      <c r="BV31" s="813"/>
      <c r="BW31" s="780"/>
      <c r="BX31" s="751"/>
    </row>
    <row r="32" hidden="true">
      <c r="A32" s="814" t="s">
        <v>174</v>
      </c>
      <c r="B32" s="815"/>
      <c r="C32" s="816"/>
      <c r="D32" s="817" t="n">
        <v>0.0</v>
      </c>
      <c r="E32" s="817" t="n">
        <v>0.0</v>
      </c>
      <c r="F32" s="853">
        <f>D32-E32</f>
      </c>
      <c r="G32" s="819">
        <f>D32</f>
      </c>
      <c r="H32" s="820" t="n">
        <v>0.0</v>
      </c>
      <c r="I32" s="820" t="n">
        <v>0.0</v>
      </c>
      <c r="J32" s="821">
        <f>E32+H32-I32</f>
      </c>
      <c r="K32" s="822">
        <f>G32-J32</f>
      </c>
      <c r="L32" s="819">
        <f>G32</f>
      </c>
      <c r="M32" s="820" t="n">
        <v>0.0</v>
      </c>
      <c r="N32" s="820" t="n">
        <v>0.0</v>
      </c>
      <c r="O32" s="821">
        <f>J32+M32-N32</f>
      </c>
      <c r="P32" s="822">
        <f>L32-O32</f>
      </c>
      <c r="Q32" s="819">
        <f>L32</f>
      </c>
      <c r="R32" s="820" t="n">
        <v>0.0</v>
      </c>
      <c r="S32" s="820" t="n">
        <v>0.0</v>
      </c>
      <c r="T32" s="821">
        <f>O32+R32-S32</f>
      </c>
      <c r="U32" s="822">
        <f>Q32-T32</f>
      </c>
      <c r="V32" s="819">
        <f>Q32</f>
      </c>
      <c r="W32" s="820" t="n">
        <v>0.0</v>
      </c>
      <c r="X32" s="820" t="n">
        <v>0.0</v>
      </c>
      <c r="Y32" s="821">
        <f>T32+W32-X32</f>
      </c>
      <c r="Z32" s="822">
        <f>V32-Y32</f>
      </c>
      <c r="AA32" s="819">
        <f>V32</f>
      </c>
      <c r="AB32" s="820" t="n">
        <v>0.0</v>
      </c>
      <c r="AC32" s="820" t="n">
        <v>0.0</v>
      </c>
      <c r="AD32" s="821">
        <f>Y32+AB32-AC32</f>
      </c>
      <c r="AE32" s="822">
        <f>AA32-AD32</f>
      </c>
      <c r="AF32" s="819">
        <f>AA32</f>
      </c>
      <c r="AG32" s="820" t="n">
        <v>0.0</v>
      </c>
      <c r="AH32" s="820" t="n">
        <v>0.0</v>
      </c>
      <c r="AI32" s="821">
        <f>AD32+AG32-AH32</f>
      </c>
      <c r="AJ32" s="822">
        <f>AF32-AI32</f>
      </c>
      <c r="AK32" s="819">
        <f>AF32</f>
      </c>
      <c r="AL32" s="820" t="n">
        <v>0.0</v>
      </c>
      <c r="AM32" s="820" t="n">
        <v>0.0</v>
      </c>
      <c r="AN32" s="821">
        <f>AI32+AL32-AM32</f>
      </c>
      <c r="AO32" s="822">
        <f>AK32-AN32</f>
      </c>
      <c r="AP32" s="819">
        <f>AK32</f>
      </c>
      <c r="AQ32" s="820" t="n">
        <v>0.0</v>
      </c>
      <c r="AR32" s="820" t="n">
        <v>0.0</v>
      </c>
      <c r="AS32" s="821">
        <f>AN32+AQ32-AR32</f>
      </c>
      <c r="AT32" s="822">
        <f>AP32-AS32</f>
      </c>
      <c r="AU32" s="819">
        <f>AP32</f>
      </c>
      <c r="AV32" s="820" t="n">
        <v>0.0</v>
      </c>
      <c r="AW32" s="820" t="n">
        <v>0.0</v>
      </c>
      <c r="AX32" s="821">
        <f>AS32+AV32-AW32</f>
      </c>
      <c r="AY32" s="822">
        <f>AU32-AX32</f>
      </c>
      <c r="AZ32" s="819">
        <f>AU32</f>
      </c>
      <c r="BA32" s="820" t="n">
        <v>0.0</v>
      </c>
      <c r="BB32" s="820" t="n">
        <v>0.0</v>
      </c>
      <c r="BC32" s="821">
        <f>AX32+BA32-BB32</f>
      </c>
      <c r="BD32" s="822">
        <f>AZ32-BC32</f>
      </c>
      <c r="BE32" s="819">
        <f>AZ32</f>
      </c>
      <c r="BF32" s="820" t="n">
        <v>0.0</v>
      </c>
      <c r="BG32" s="820" t="n">
        <v>0.0</v>
      </c>
      <c r="BH32" s="821">
        <f>BC32+BF32-BG32</f>
      </c>
      <c r="BI32" s="822">
        <f>BE32-BH32</f>
      </c>
      <c r="BJ32" s="819">
        <f>BE32</f>
      </c>
      <c r="BK32" s="820" t="n">
        <v>0.0</v>
      </c>
      <c r="BL32" s="820" t="n">
        <v>0.0</v>
      </c>
      <c r="BM32" s="821">
        <f>BH32+BK32-BL32</f>
      </c>
      <c r="BN32" s="822">
        <f>BJ32-BM32</f>
      </c>
      <c r="BO32" s="819">
        <f>BJ32</f>
      </c>
      <c r="BP32" s="821">
        <f>BM32</f>
      </c>
      <c r="BQ32" s="821">
        <f>BN32</f>
      </c>
      <c r="BR32" s="852" t="n">
        <v>0.0</v>
      </c>
      <c r="BS32" s="780"/>
      <c r="BT32" s="812">
        <f>BP32+BQ32</f>
      </c>
      <c r="BU32" s="812"/>
      <c r="BV32" s="813"/>
      <c r="BW32" s="780"/>
      <c r="BX32" s="751"/>
    </row>
    <row r="33" hidden="true">
      <c r="A33" s="841" t="s">
        <v>175</v>
      </c>
      <c r="B33" s="842"/>
      <c r="C33" s="843"/>
      <c r="D33" s="844" t="n">
        <v>0.0</v>
      </c>
      <c r="E33" s="844" t="n">
        <v>0.0</v>
      </c>
      <c r="F33" s="844">
        <f>D33-E33</f>
      </c>
      <c r="G33" s="845" t="n">
        <v>0.0</v>
      </c>
      <c r="H33" s="846" t="n">
        <v>0.0</v>
      </c>
      <c r="I33" s="846" t="n">
        <v>0.0</v>
      </c>
      <c r="J33" s="847" t="n">
        <v>0.0</v>
      </c>
      <c r="K33" s="848" t="n">
        <v>0.0</v>
      </c>
      <c r="L33" s="845" t="n">
        <v>0.0</v>
      </c>
      <c r="M33" s="846" t="n">
        <v>0.0</v>
      </c>
      <c r="N33" s="846" t="n">
        <v>0.0</v>
      </c>
      <c r="O33" s="847" t="n">
        <v>0.0</v>
      </c>
      <c r="P33" s="848" t="n">
        <v>0.0</v>
      </c>
      <c r="Q33" s="845" t="n">
        <v>0.0</v>
      </c>
      <c r="R33" s="846" t="n">
        <v>0.0</v>
      </c>
      <c r="S33" s="846" t="n">
        <v>0.0</v>
      </c>
      <c r="T33" s="847" t="n">
        <v>0.0</v>
      </c>
      <c r="U33" s="848" t="n">
        <v>0.0</v>
      </c>
      <c r="V33" s="845" t="n">
        <v>0.0</v>
      </c>
      <c r="W33" s="846" t="n">
        <v>0.0</v>
      </c>
      <c r="X33" s="846" t="n">
        <v>0.0</v>
      </c>
      <c r="Y33" s="847" t="n">
        <v>0.0</v>
      </c>
      <c r="Z33" s="848" t="n">
        <v>0.0</v>
      </c>
      <c r="AA33" s="845" t="n">
        <v>0.0</v>
      </c>
      <c r="AB33" s="846" t="n">
        <v>0.0</v>
      </c>
      <c r="AC33" s="846" t="n">
        <v>0.0</v>
      </c>
      <c r="AD33" s="847" t="n">
        <v>0.0</v>
      </c>
      <c r="AE33" s="848" t="n">
        <v>0.0</v>
      </c>
      <c r="AF33" s="845" t="n">
        <v>0.0</v>
      </c>
      <c r="AG33" s="846" t="n">
        <v>0.0</v>
      </c>
      <c r="AH33" s="846" t="n">
        <v>0.0</v>
      </c>
      <c r="AI33" s="847" t="n">
        <v>0.0</v>
      </c>
      <c r="AJ33" s="848" t="n">
        <v>0.0</v>
      </c>
      <c r="AK33" s="845" t="n">
        <v>0.0</v>
      </c>
      <c r="AL33" s="846" t="n">
        <v>0.0</v>
      </c>
      <c r="AM33" s="846" t="n">
        <v>0.0</v>
      </c>
      <c r="AN33" s="847" t="n">
        <v>0.0</v>
      </c>
      <c r="AO33" s="848" t="n">
        <v>0.0</v>
      </c>
      <c r="AP33" s="845" t="n">
        <v>0.0</v>
      </c>
      <c r="AQ33" s="846" t="n">
        <v>0.0</v>
      </c>
      <c r="AR33" s="846" t="n">
        <v>0.0</v>
      </c>
      <c r="AS33" s="847" t="n">
        <v>0.0</v>
      </c>
      <c r="AT33" s="848" t="n">
        <v>0.0</v>
      </c>
      <c r="AU33" s="845" t="n">
        <v>0.0</v>
      </c>
      <c r="AV33" s="846" t="n">
        <v>0.0</v>
      </c>
      <c r="AW33" s="846" t="n">
        <v>0.0</v>
      </c>
      <c r="AX33" s="847" t="n">
        <v>0.0</v>
      </c>
      <c r="AY33" s="848" t="n">
        <v>0.0</v>
      </c>
      <c r="AZ33" s="845" t="n">
        <v>0.0</v>
      </c>
      <c r="BA33" s="846" t="n">
        <v>0.0</v>
      </c>
      <c r="BB33" s="846" t="n">
        <v>0.0</v>
      </c>
      <c r="BC33" s="847" t="n">
        <v>0.0</v>
      </c>
      <c r="BD33" s="848" t="n">
        <v>0.0</v>
      </c>
      <c r="BE33" s="845" t="n">
        <v>0.0</v>
      </c>
      <c r="BF33" s="846" t="n">
        <v>0.0</v>
      </c>
      <c r="BG33" s="846" t="n">
        <v>0.0</v>
      </c>
      <c r="BH33" s="847" t="n">
        <v>0.0</v>
      </c>
      <c r="BI33" s="848" t="n">
        <v>0.0</v>
      </c>
      <c r="BJ33" s="845" t="n">
        <v>0.0</v>
      </c>
      <c r="BK33" s="846" t="n">
        <v>0.0</v>
      </c>
      <c r="BL33" s="846" t="n">
        <v>0.0</v>
      </c>
      <c r="BM33" s="847" t="n">
        <v>0.0</v>
      </c>
      <c r="BN33" s="848" t="n">
        <v>0.0</v>
      </c>
      <c r="BO33" s="845" t="n">
        <v>0.0</v>
      </c>
      <c r="BP33" s="847" t="n">
        <v>0.0</v>
      </c>
      <c r="BQ33" s="847" t="n">
        <v>0.0</v>
      </c>
      <c r="BR33" s="849" t="n">
        <v>0.0</v>
      </c>
      <c r="BS33" s="780"/>
      <c r="BT33" s="812">
        <f>BP33+BQ33</f>
      </c>
      <c r="BU33" s="812"/>
      <c r="BV33" s="813"/>
      <c r="BW33" s="780"/>
      <c r="BX33" s="751"/>
    </row>
    <row r="34" hidden="true">
      <c r="A34" s="834" t="s">
        <v>184</v>
      </c>
      <c r="B34" s="835"/>
      <c r="C34" s="836"/>
      <c r="D34" s="837">
        <f>SUM(D31:D33)</f>
      </c>
      <c r="E34" s="837">
        <f>SUM(E31:E33)</f>
      </c>
      <c r="F34" s="837">
        <f>SUM(F31:F33)</f>
      </c>
      <c r="G34" s="837">
        <f>SUM(G31:G33)</f>
      </c>
      <c r="H34" s="837">
        <f>SUM(H31:H33)</f>
      </c>
      <c r="I34" s="837">
        <f>SUM(I31:I33)</f>
      </c>
      <c r="J34" s="837">
        <f>SUM(J31:J33)</f>
      </c>
      <c r="K34" s="837">
        <f>SUM(K31:K33)</f>
      </c>
      <c r="L34" s="837">
        <f>SUM(L31:L33)</f>
      </c>
      <c r="M34" s="837">
        <f>SUM(M31:M33)</f>
      </c>
      <c r="N34" s="837">
        <f>SUM(N31:N33)</f>
      </c>
      <c r="O34" s="837">
        <f>SUM(O31:O33)</f>
      </c>
      <c r="P34" s="837">
        <f>SUM(P31:P33)</f>
      </c>
      <c r="Q34" s="837">
        <f>SUM(Q31:Q33)</f>
      </c>
      <c r="R34" s="837">
        <f>SUM(R31:R33)</f>
      </c>
      <c r="S34" s="837">
        <f>SUM(S31:S33)</f>
      </c>
      <c r="T34" s="837">
        <f>SUM(T31:T33)</f>
      </c>
      <c r="U34" s="837">
        <f>SUM(U31:U33)</f>
      </c>
      <c r="V34" s="837">
        <f>SUM(V31:V33)</f>
      </c>
      <c r="W34" s="837">
        <f>SUM(W31:W33)</f>
      </c>
      <c r="X34" s="837">
        <f>SUM(X31:X33)</f>
      </c>
      <c r="Y34" s="837">
        <f>SUM(Y31:Y33)</f>
      </c>
      <c r="Z34" s="837">
        <f>SUM(Z31:Z33)</f>
      </c>
      <c r="AA34" s="837">
        <f>SUM(AA31:AA33)</f>
      </c>
      <c r="AB34" s="837">
        <f>SUM(AB31:AB33)</f>
      </c>
      <c r="AC34" s="837">
        <f>SUM(AC31:AC33)</f>
      </c>
      <c r="AD34" s="837">
        <f>SUM(AD31:AD33)</f>
      </c>
      <c r="AE34" s="837">
        <f>SUM(AE31:AE33)</f>
      </c>
      <c r="AF34" s="837">
        <f>SUM(AF31:AF33)</f>
      </c>
      <c r="AG34" s="837">
        <f>SUM(AG31:AG33)</f>
      </c>
      <c r="AH34" s="837">
        <f>SUM(AH31:AH33)</f>
      </c>
      <c r="AI34" s="837">
        <f>SUM(AI31:AI33)</f>
      </c>
      <c r="AJ34" s="837">
        <f>SUM(AJ31:AJ33)</f>
      </c>
      <c r="AK34" s="837">
        <f>SUM(AK31:AK33)</f>
      </c>
      <c r="AL34" s="837">
        <f>SUM(AL31:AL33)</f>
      </c>
      <c r="AM34" s="837">
        <f>SUM(AM31:AM33)</f>
      </c>
      <c r="AN34" s="837">
        <f>SUM(AN31:AN33)</f>
      </c>
      <c r="AO34" s="837">
        <f>SUM(AO31:AO33)</f>
      </c>
      <c r="AP34" s="837">
        <f>SUM(AP31:AP33)</f>
      </c>
      <c r="AQ34" s="837">
        <f>SUM(AQ31:AQ33)</f>
      </c>
      <c r="AR34" s="837">
        <f>SUM(AR31:AR33)</f>
      </c>
      <c r="AS34" s="837">
        <f>SUM(AS31:AS33)</f>
      </c>
      <c r="AT34" s="837">
        <f>SUM(AT31:AT33)</f>
      </c>
      <c r="AU34" s="837">
        <f>SUM(AU31:AU33)</f>
      </c>
      <c r="AV34" s="837">
        <f>SUM(AV31:AV33)</f>
      </c>
      <c r="AW34" s="837">
        <f>SUM(AW31:AW33)</f>
      </c>
      <c r="AX34" s="837">
        <f>SUM(AX31:AX33)</f>
      </c>
      <c r="AY34" s="837">
        <f>SUM(AY31:AY33)</f>
      </c>
      <c r="AZ34" s="837">
        <f>SUM(AZ31:AZ33)</f>
      </c>
      <c r="BA34" s="837">
        <f>SUM(BA31:BA33)</f>
      </c>
      <c r="BB34" s="837">
        <f>SUM(BB31:BB33)</f>
      </c>
      <c r="BC34" s="837">
        <f>SUM(BC31:BC33)</f>
      </c>
      <c r="BD34" s="837">
        <f>SUM(BD31:BD33)</f>
      </c>
      <c r="BE34" s="837">
        <f>SUM(BE31:BE33)</f>
      </c>
      <c r="BF34" s="837">
        <f>SUM(BF31:BF33)</f>
      </c>
      <c r="BG34" s="837">
        <f>SUM(BG31:BG33)</f>
      </c>
      <c r="BH34" s="837">
        <f>SUM(BH31:BH33)</f>
      </c>
      <c r="BI34" s="837">
        <f>SUM(BI31:BI33)</f>
      </c>
      <c r="BJ34" s="837">
        <f>SUM(BJ31:BJ33)</f>
      </c>
      <c r="BK34" s="837">
        <f>SUM(BK31:BK33)</f>
      </c>
      <c r="BL34" s="837">
        <f>SUM(BL31:BL33)</f>
      </c>
      <c r="BM34" s="837">
        <f>SUM(BM31:BM33)</f>
      </c>
      <c r="BN34" s="837">
        <f>SUM(BN31:BN33)</f>
      </c>
      <c r="BO34" s="837">
        <f>SUM(BO31:BO33)</f>
      </c>
      <c r="BP34" s="837">
        <f>SUM(BP31:BP33)</f>
      </c>
      <c r="BQ34" s="837">
        <f>SUM(BQ31:BQ33)</f>
      </c>
      <c r="BR34" s="838">
        <f>SUM(BR31:BR33)</f>
      </c>
      <c r="BS34" s="780"/>
      <c r="BT34" s="812">
        <f>BP34+BQ34</f>
      </c>
      <c r="BU34" s="812"/>
      <c r="BV34" s="813"/>
      <c r="BW34" s="780"/>
      <c r="BX34" s="751"/>
    </row>
    <row r="35" hidden="true">
      <c r="A35" s="798" t="s">
        <v>185</v>
      </c>
      <c r="B35" s="799"/>
      <c r="C35" s="799"/>
      <c r="D35" s="850"/>
      <c r="E35" s="850"/>
      <c r="F35" s="850"/>
      <c r="G35" s="850"/>
      <c r="H35" s="850"/>
      <c r="I35" s="850"/>
      <c r="J35" s="850"/>
      <c r="K35" s="850"/>
      <c r="L35" s="850"/>
      <c r="M35" s="850"/>
      <c r="N35" s="850"/>
      <c r="O35" s="850"/>
      <c r="P35" s="850"/>
      <c r="Q35" s="850"/>
      <c r="R35" s="850"/>
      <c r="S35" s="850"/>
      <c r="T35" s="850"/>
      <c r="U35" s="850"/>
      <c r="V35" s="850"/>
      <c r="W35" s="850"/>
      <c r="X35" s="850"/>
      <c r="Y35" s="850"/>
      <c r="Z35" s="850"/>
      <c r="AA35" s="850"/>
      <c r="AB35" s="850"/>
      <c r="AC35" s="850"/>
      <c r="AD35" s="850"/>
      <c r="AE35" s="850"/>
      <c r="AF35" s="850"/>
      <c r="AG35" s="850"/>
      <c r="AH35" s="850"/>
      <c r="AI35" s="850"/>
      <c r="AJ35" s="850"/>
      <c r="AK35" s="850"/>
      <c r="AL35" s="850"/>
      <c r="AM35" s="850"/>
      <c r="AN35" s="850"/>
      <c r="AO35" s="850"/>
      <c r="AP35" s="850"/>
      <c r="AQ35" s="850"/>
      <c r="AR35" s="850"/>
      <c r="AS35" s="850"/>
      <c r="AT35" s="850"/>
      <c r="AU35" s="850"/>
      <c r="AV35" s="850"/>
      <c r="AW35" s="850"/>
      <c r="AX35" s="850"/>
      <c r="AY35" s="850"/>
      <c r="AZ35" s="850"/>
      <c r="BA35" s="850"/>
      <c r="BB35" s="850"/>
      <c r="BC35" s="850"/>
      <c r="BD35" s="850"/>
      <c r="BE35" s="850"/>
      <c r="BF35" s="850"/>
      <c r="BG35" s="850"/>
      <c r="BH35" s="850"/>
      <c r="BI35" s="850"/>
      <c r="BJ35" s="850"/>
      <c r="BK35" s="850"/>
      <c r="BL35" s="850"/>
      <c r="BM35" s="850"/>
      <c r="BN35" s="850"/>
      <c r="BO35" s="850"/>
      <c r="BP35" s="850"/>
      <c r="BQ35" s="850"/>
      <c r="BR35" s="850"/>
      <c r="BS35" s="780"/>
      <c r="BT35" s="812">
        <f>BP35+BQ35</f>
      </c>
      <c r="BU35" s="812"/>
      <c r="BV35" s="813"/>
      <c r="BW35" s="780"/>
      <c r="BX35" s="751"/>
    </row>
    <row r="36" hidden="true">
      <c r="A36" s="802" t="s">
        <v>173</v>
      </c>
      <c r="B36" s="803"/>
      <c r="C36" s="804"/>
      <c r="D36" s="805" t="n">
        <v>0.0</v>
      </c>
      <c r="E36" s="805" t="n">
        <v>0.0</v>
      </c>
      <c r="F36" s="851">
        <f>D36-E36</f>
      </c>
      <c r="G36" s="807">
        <f>D36</f>
      </c>
      <c r="H36" s="808" t="n">
        <v>0.0</v>
      </c>
      <c r="I36" s="808" t="n">
        <v>0.0</v>
      </c>
      <c r="J36" s="809">
        <f>E36+H36-I36</f>
      </c>
      <c r="K36" s="810">
        <f>G36-J36</f>
      </c>
      <c r="L36" s="807">
        <f>G36</f>
      </c>
      <c r="M36" s="808" t="n">
        <v>0.0</v>
      </c>
      <c r="N36" s="808" t="n">
        <v>0.0</v>
      </c>
      <c r="O36" s="809">
        <f>J36+M36-N36</f>
      </c>
      <c r="P36" s="810">
        <f>L36-O36</f>
      </c>
      <c r="Q36" s="807">
        <f>L36</f>
      </c>
      <c r="R36" s="808" t="n">
        <v>0.0</v>
      </c>
      <c r="S36" s="808" t="n">
        <v>0.0</v>
      </c>
      <c r="T36" s="809">
        <f>O36+R36-S36</f>
      </c>
      <c r="U36" s="810">
        <f>Q36-T36</f>
      </c>
      <c r="V36" s="807">
        <f>Q36</f>
      </c>
      <c r="W36" s="808" t="n">
        <v>0.0</v>
      </c>
      <c r="X36" s="808" t="n">
        <v>0.0</v>
      </c>
      <c r="Y36" s="809">
        <f>T36+W36-X36</f>
      </c>
      <c r="Z36" s="810">
        <f>V36-Y36</f>
      </c>
      <c r="AA36" s="807">
        <f>V36</f>
      </c>
      <c r="AB36" s="808" t="n">
        <v>0.0</v>
      </c>
      <c r="AC36" s="808" t="n">
        <v>0.0</v>
      </c>
      <c r="AD36" s="809">
        <f>Y36+AB36-AC36</f>
      </c>
      <c r="AE36" s="810">
        <f>AA36-AD36</f>
      </c>
      <c r="AF36" s="807">
        <f>AA36</f>
      </c>
      <c r="AG36" s="808" t="n">
        <v>0.0</v>
      </c>
      <c r="AH36" s="808" t="n">
        <v>0.0</v>
      </c>
      <c r="AI36" s="809">
        <f>AD36+AG36-AH36</f>
      </c>
      <c r="AJ36" s="810">
        <f>AF36-AI36</f>
      </c>
      <c r="AK36" s="807">
        <f>AF36</f>
      </c>
      <c r="AL36" s="808" t="n">
        <v>0.0</v>
      </c>
      <c r="AM36" s="808" t="n">
        <v>0.0</v>
      </c>
      <c r="AN36" s="809">
        <f>AI36+AL36-AM36</f>
      </c>
      <c r="AO36" s="810">
        <f>AK36-AN36</f>
      </c>
      <c r="AP36" s="807">
        <f>AK36</f>
      </c>
      <c r="AQ36" s="808" t="n">
        <v>0.0</v>
      </c>
      <c r="AR36" s="808" t="n">
        <v>0.0</v>
      </c>
      <c r="AS36" s="809">
        <f>AN36+AQ36-AR36</f>
      </c>
      <c r="AT36" s="810">
        <f>AP36-AS36</f>
      </c>
      <c r="AU36" s="807">
        <f>AP36</f>
      </c>
      <c r="AV36" s="808" t="n">
        <v>0.0</v>
      </c>
      <c r="AW36" s="808" t="n">
        <v>0.0</v>
      </c>
      <c r="AX36" s="809">
        <f>AS36+AV36-AW36</f>
      </c>
      <c r="AY36" s="810">
        <f>AU36-AX36</f>
      </c>
      <c r="AZ36" s="807">
        <f>AU36</f>
      </c>
      <c r="BA36" s="808" t="n">
        <v>0.0</v>
      </c>
      <c r="BB36" s="808" t="n">
        <v>0.0</v>
      </c>
      <c r="BC36" s="809">
        <f>AX36+BA36-BB36</f>
      </c>
      <c r="BD36" s="810">
        <f>AZ36-BC36</f>
      </c>
      <c r="BE36" s="807">
        <f>AZ36</f>
      </c>
      <c r="BF36" s="808" t="n">
        <v>0.0</v>
      </c>
      <c r="BG36" s="808" t="n">
        <v>0.0</v>
      </c>
      <c r="BH36" s="809">
        <f>BC36+BF36-BG36</f>
      </c>
      <c r="BI36" s="810">
        <f>BE36-BH36</f>
      </c>
      <c r="BJ36" s="807">
        <f>BE36</f>
      </c>
      <c r="BK36" s="808" t="n">
        <v>0.0</v>
      </c>
      <c r="BL36" s="808" t="n">
        <v>0.0</v>
      </c>
      <c r="BM36" s="809">
        <f>BH36+BK36-BL36</f>
      </c>
      <c r="BN36" s="810">
        <f>BJ36-BM36</f>
      </c>
      <c r="BO36" s="807">
        <f>BJ36</f>
      </c>
      <c r="BP36" s="809">
        <f>BM36</f>
      </c>
      <c r="BQ36" s="809">
        <f>BN36</f>
      </c>
      <c r="BR36" s="852" t="n">
        <v>0.0</v>
      </c>
      <c r="BS36" s="780"/>
      <c r="BT36" s="812">
        <f>BP36+BQ36</f>
      </c>
      <c r="BU36" s="812"/>
      <c r="BV36" s="813"/>
      <c r="BW36" s="780"/>
      <c r="BX36" s="751"/>
    </row>
    <row r="37" hidden="true">
      <c r="A37" s="814" t="s">
        <v>174</v>
      </c>
      <c r="B37" s="815"/>
      <c r="C37" s="816"/>
      <c r="D37" s="817" t="n">
        <v>0.0</v>
      </c>
      <c r="E37" s="817" t="n">
        <v>0.0</v>
      </c>
      <c r="F37" s="853">
        <f>D37-E37</f>
      </c>
      <c r="G37" s="819">
        <f>D37</f>
      </c>
      <c r="H37" s="820" t="n">
        <v>0.0</v>
      </c>
      <c r="I37" s="820" t="n">
        <v>0.0</v>
      </c>
      <c r="J37" s="821">
        <f>E37+H37-I37</f>
      </c>
      <c r="K37" s="822">
        <f>G37-J37</f>
      </c>
      <c r="L37" s="819">
        <f>G37</f>
      </c>
      <c r="M37" s="820" t="n">
        <v>0.0</v>
      </c>
      <c r="N37" s="820" t="n">
        <v>0.0</v>
      </c>
      <c r="O37" s="821">
        <f>J37+M37-N37</f>
      </c>
      <c r="P37" s="822">
        <f>L37-O37</f>
      </c>
      <c r="Q37" s="819">
        <f>L37</f>
      </c>
      <c r="R37" s="820" t="n">
        <v>0.0</v>
      </c>
      <c r="S37" s="820" t="n">
        <v>0.0</v>
      </c>
      <c r="T37" s="821">
        <f>O37+R37-S37</f>
      </c>
      <c r="U37" s="822">
        <f>Q37-T37</f>
      </c>
      <c r="V37" s="819">
        <f>Q37</f>
      </c>
      <c r="W37" s="820" t="n">
        <v>0.0</v>
      </c>
      <c r="X37" s="820" t="n">
        <v>0.0</v>
      </c>
      <c r="Y37" s="821">
        <f>T37+W37-X37</f>
      </c>
      <c r="Z37" s="822">
        <f>V37-Y37</f>
      </c>
      <c r="AA37" s="819">
        <f>V37</f>
      </c>
      <c r="AB37" s="820" t="n">
        <v>0.0</v>
      </c>
      <c r="AC37" s="820" t="n">
        <v>0.0</v>
      </c>
      <c r="AD37" s="821">
        <f>Y37+AB37-AC37</f>
      </c>
      <c r="AE37" s="822">
        <f>AA37-AD37</f>
      </c>
      <c r="AF37" s="819">
        <f>AA37</f>
      </c>
      <c r="AG37" s="820" t="n">
        <v>0.0</v>
      </c>
      <c r="AH37" s="820" t="n">
        <v>0.0</v>
      </c>
      <c r="AI37" s="821">
        <f>AD37+AG37-AH37</f>
      </c>
      <c r="AJ37" s="822">
        <f>AF37-AI37</f>
      </c>
      <c r="AK37" s="819">
        <f>AF37</f>
      </c>
      <c r="AL37" s="820" t="n">
        <v>0.0</v>
      </c>
      <c r="AM37" s="820" t="n">
        <v>0.0</v>
      </c>
      <c r="AN37" s="821">
        <f>AI37+AL37-AM37</f>
      </c>
      <c r="AO37" s="822">
        <f>AK37-AN37</f>
      </c>
      <c r="AP37" s="819">
        <f>AK37</f>
      </c>
      <c r="AQ37" s="820" t="n">
        <v>0.0</v>
      </c>
      <c r="AR37" s="820" t="n">
        <v>0.0</v>
      </c>
      <c r="AS37" s="821">
        <f>AN37+AQ37-AR37</f>
      </c>
      <c r="AT37" s="822">
        <f>AP37-AS37</f>
      </c>
      <c r="AU37" s="819">
        <f>AP37</f>
      </c>
      <c r="AV37" s="820" t="n">
        <v>0.0</v>
      </c>
      <c r="AW37" s="820" t="n">
        <v>0.0</v>
      </c>
      <c r="AX37" s="821">
        <f>AS37+AV37-AW37</f>
      </c>
      <c r="AY37" s="822">
        <f>AU37-AX37</f>
      </c>
      <c r="AZ37" s="819">
        <f>AU37</f>
      </c>
      <c r="BA37" s="820" t="n">
        <v>0.0</v>
      </c>
      <c r="BB37" s="820" t="n">
        <v>0.0</v>
      </c>
      <c r="BC37" s="821">
        <f>AX37+BA37-BB37</f>
      </c>
      <c r="BD37" s="822">
        <f>AZ37-BC37</f>
      </c>
      <c r="BE37" s="819">
        <f>AZ37</f>
      </c>
      <c r="BF37" s="820" t="n">
        <v>0.0</v>
      </c>
      <c r="BG37" s="820" t="n">
        <v>0.0</v>
      </c>
      <c r="BH37" s="821">
        <f>BC37+BF37-BG37</f>
      </c>
      <c r="BI37" s="822">
        <f>BE37-BH37</f>
      </c>
      <c r="BJ37" s="819">
        <f>BE37</f>
      </c>
      <c r="BK37" s="820" t="n">
        <v>0.0</v>
      </c>
      <c r="BL37" s="820" t="n">
        <v>0.0</v>
      </c>
      <c r="BM37" s="821">
        <f>BH37+BK37-BL37</f>
      </c>
      <c r="BN37" s="822">
        <f>BJ37-BM37</f>
      </c>
      <c r="BO37" s="819">
        <f>BJ37</f>
      </c>
      <c r="BP37" s="821">
        <f>BM37</f>
      </c>
      <c r="BQ37" s="821">
        <f>BN37</f>
      </c>
      <c r="BR37" s="852" t="n">
        <v>0.0</v>
      </c>
      <c r="BS37" s="780"/>
      <c r="BT37" s="812">
        <f>BP37+BQ37</f>
      </c>
      <c r="BU37" s="812"/>
      <c r="BV37" s="813"/>
      <c r="BW37" s="780"/>
      <c r="BX37" s="751"/>
    </row>
    <row r="38" hidden="true">
      <c r="A38" s="841" t="s">
        <v>175</v>
      </c>
      <c r="B38" s="842"/>
      <c r="C38" s="843"/>
      <c r="D38" s="844" t="n">
        <v>0.0</v>
      </c>
      <c r="E38" s="844" t="n">
        <v>0.0</v>
      </c>
      <c r="F38" s="844">
        <f>D38-E38</f>
      </c>
      <c r="G38" s="845" t="n">
        <v>0.0</v>
      </c>
      <c r="H38" s="846" t="n">
        <v>0.0</v>
      </c>
      <c r="I38" s="846" t="n">
        <v>0.0</v>
      </c>
      <c r="J38" s="847" t="n">
        <v>0.0</v>
      </c>
      <c r="K38" s="848" t="n">
        <v>0.0</v>
      </c>
      <c r="L38" s="845" t="n">
        <v>0.0</v>
      </c>
      <c r="M38" s="846" t="n">
        <v>0.0</v>
      </c>
      <c r="N38" s="846" t="n">
        <v>0.0</v>
      </c>
      <c r="O38" s="847" t="n">
        <v>0.0</v>
      </c>
      <c r="P38" s="848" t="n">
        <v>0.0</v>
      </c>
      <c r="Q38" s="845" t="n">
        <v>0.0</v>
      </c>
      <c r="R38" s="846" t="n">
        <v>0.0</v>
      </c>
      <c r="S38" s="846" t="n">
        <v>0.0</v>
      </c>
      <c r="T38" s="847" t="n">
        <v>0.0</v>
      </c>
      <c r="U38" s="848" t="n">
        <v>0.0</v>
      </c>
      <c r="V38" s="845" t="n">
        <v>0.0</v>
      </c>
      <c r="W38" s="846" t="n">
        <v>0.0</v>
      </c>
      <c r="X38" s="846" t="n">
        <v>0.0</v>
      </c>
      <c r="Y38" s="847" t="n">
        <v>0.0</v>
      </c>
      <c r="Z38" s="848" t="n">
        <v>0.0</v>
      </c>
      <c r="AA38" s="845" t="n">
        <v>0.0</v>
      </c>
      <c r="AB38" s="846" t="n">
        <v>0.0</v>
      </c>
      <c r="AC38" s="846" t="n">
        <v>0.0</v>
      </c>
      <c r="AD38" s="847" t="n">
        <v>0.0</v>
      </c>
      <c r="AE38" s="848" t="n">
        <v>0.0</v>
      </c>
      <c r="AF38" s="845" t="n">
        <v>0.0</v>
      </c>
      <c r="AG38" s="846" t="n">
        <v>0.0</v>
      </c>
      <c r="AH38" s="846" t="n">
        <v>0.0</v>
      </c>
      <c r="AI38" s="847" t="n">
        <v>0.0</v>
      </c>
      <c r="AJ38" s="848" t="n">
        <v>0.0</v>
      </c>
      <c r="AK38" s="845" t="n">
        <v>0.0</v>
      </c>
      <c r="AL38" s="846" t="n">
        <v>0.0</v>
      </c>
      <c r="AM38" s="846" t="n">
        <v>0.0</v>
      </c>
      <c r="AN38" s="847" t="n">
        <v>0.0</v>
      </c>
      <c r="AO38" s="848" t="n">
        <v>0.0</v>
      </c>
      <c r="AP38" s="845" t="n">
        <v>0.0</v>
      </c>
      <c r="AQ38" s="846" t="n">
        <v>0.0</v>
      </c>
      <c r="AR38" s="846" t="n">
        <v>0.0</v>
      </c>
      <c r="AS38" s="847" t="n">
        <v>0.0</v>
      </c>
      <c r="AT38" s="848" t="n">
        <v>0.0</v>
      </c>
      <c r="AU38" s="845" t="n">
        <v>0.0</v>
      </c>
      <c r="AV38" s="846" t="n">
        <v>0.0</v>
      </c>
      <c r="AW38" s="846" t="n">
        <v>0.0</v>
      </c>
      <c r="AX38" s="847" t="n">
        <v>0.0</v>
      </c>
      <c r="AY38" s="848" t="n">
        <v>0.0</v>
      </c>
      <c r="AZ38" s="845" t="n">
        <v>0.0</v>
      </c>
      <c r="BA38" s="846" t="n">
        <v>0.0</v>
      </c>
      <c r="BB38" s="846" t="n">
        <v>0.0</v>
      </c>
      <c r="BC38" s="847" t="n">
        <v>0.0</v>
      </c>
      <c r="BD38" s="848" t="n">
        <v>0.0</v>
      </c>
      <c r="BE38" s="845" t="n">
        <v>0.0</v>
      </c>
      <c r="BF38" s="846" t="n">
        <v>0.0</v>
      </c>
      <c r="BG38" s="846" t="n">
        <v>0.0</v>
      </c>
      <c r="BH38" s="847" t="n">
        <v>0.0</v>
      </c>
      <c r="BI38" s="848" t="n">
        <v>0.0</v>
      </c>
      <c r="BJ38" s="845" t="n">
        <v>0.0</v>
      </c>
      <c r="BK38" s="846" t="n">
        <v>0.0</v>
      </c>
      <c r="BL38" s="846" t="n">
        <v>0.0</v>
      </c>
      <c r="BM38" s="847" t="n">
        <v>0.0</v>
      </c>
      <c r="BN38" s="848" t="n">
        <v>0.0</v>
      </c>
      <c r="BO38" s="845" t="n">
        <v>0.0</v>
      </c>
      <c r="BP38" s="847" t="n">
        <v>0.0</v>
      </c>
      <c r="BQ38" s="847" t="n">
        <v>0.0</v>
      </c>
      <c r="BR38" s="849" t="n">
        <v>0.0</v>
      </c>
      <c r="BS38" s="780"/>
      <c r="BT38" s="812">
        <f>BP38+BQ38</f>
      </c>
      <c r="BU38" s="812"/>
      <c r="BV38" s="813"/>
      <c r="BW38" s="780"/>
      <c r="BX38" s="751"/>
    </row>
    <row r="39" hidden="true">
      <c r="A39" s="834" t="s">
        <v>186</v>
      </c>
      <c r="B39" s="835"/>
      <c r="C39" s="836"/>
      <c r="D39" s="837">
        <f>SUM(D36:D38)</f>
      </c>
      <c r="E39" s="837">
        <f>SUM(E36:E38)</f>
      </c>
      <c r="F39" s="837">
        <f>SUM(F36:F38)</f>
      </c>
      <c r="G39" s="837">
        <f>SUM(G36:G38)</f>
      </c>
      <c r="H39" s="837">
        <f>SUM(H36:H38)</f>
      </c>
      <c r="I39" s="837">
        <f>SUM(I36:I38)</f>
      </c>
      <c r="J39" s="837">
        <f>SUM(J36:J38)</f>
      </c>
      <c r="K39" s="837">
        <f>SUM(K36:K38)</f>
      </c>
      <c r="L39" s="837">
        <f>SUM(L36:L38)</f>
      </c>
      <c r="M39" s="837">
        <f>SUM(M36:M38)</f>
      </c>
      <c r="N39" s="837">
        <f>SUM(N36:N38)</f>
      </c>
      <c r="O39" s="837">
        <f>SUM(O36:O38)</f>
      </c>
      <c r="P39" s="837">
        <f>SUM(P36:P38)</f>
      </c>
      <c r="Q39" s="837">
        <f>SUM(Q36:Q38)</f>
      </c>
      <c r="R39" s="837">
        <f>SUM(R36:R38)</f>
      </c>
      <c r="S39" s="837">
        <f>SUM(S36:S38)</f>
      </c>
      <c r="T39" s="837">
        <f>SUM(T36:T38)</f>
      </c>
      <c r="U39" s="837">
        <f>SUM(U36:U38)</f>
      </c>
      <c r="V39" s="837">
        <f>SUM(V36:V38)</f>
      </c>
      <c r="W39" s="837">
        <f>SUM(W36:W38)</f>
      </c>
      <c r="X39" s="837">
        <f>SUM(X36:X38)</f>
      </c>
      <c r="Y39" s="837">
        <f>SUM(Y36:Y38)</f>
      </c>
      <c r="Z39" s="837">
        <f>SUM(Z36:Z38)</f>
      </c>
      <c r="AA39" s="837">
        <f>SUM(AA36:AA38)</f>
      </c>
      <c r="AB39" s="837">
        <f>SUM(AB36:AB38)</f>
      </c>
      <c r="AC39" s="837">
        <f>SUM(AC36:AC38)</f>
      </c>
      <c r="AD39" s="837">
        <f>SUM(AD36:AD38)</f>
      </c>
      <c r="AE39" s="837">
        <f>SUM(AE36:AE38)</f>
      </c>
      <c r="AF39" s="837">
        <f>SUM(AF36:AF38)</f>
      </c>
      <c r="AG39" s="837">
        <f>SUM(AG36:AG38)</f>
      </c>
      <c r="AH39" s="837">
        <f>SUM(AH36:AH38)</f>
      </c>
      <c r="AI39" s="837">
        <f>SUM(AI36:AI38)</f>
      </c>
      <c r="AJ39" s="837">
        <f>SUM(AJ36:AJ38)</f>
      </c>
      <c r="AK39" s="837">
        <f>SUM(AK36:AK38)</f>
      </c>
      <c r="AL39" s="837">
        <f>SUM(AL36:AL38)</f>
      </c>
      <c r="AM39" s="837">
        <f>SUM(AM36:AM38)</f>
      </c>
      <c r="AN39" s="837">
        <f>SUM(AN36:AN38)</f>
      </c>
      <c r="AO39" s="837">
        <f>SUM(AO36:AO38)</f>
      </c>
      <c r="AP39" s="837">
        <f>SUM(AP36:AP38)</f>
      </c>
      <c r="AQ39" s="837">
        <f>SUM(AQ36:AQ38)</f>
      </c>
      <c r="AR39" s="837">
        <f>SUM(AR36:AR38)</f>
      </c>
      <c r="AS39" s="837">
        <f>SUM(AS36:AS38)</f>
      </c>
      <c r="AT39" s="837">
        <f>SUM(AT36:AT38)</f>
      </c>
      <c r="AU39" s="837">
        <f>SUM(AU36:AU38)</f>
      </c>
      <c r="AV39" s="837">
        <f>SUM(AV36:AV38)</f>
      </c>
      <c r="AW39" s="837">
        <f>SUM(AW36:AW38)</f>
      </c>
      <c r="AX39" s="837">
        <f>SUM(AX36:AX38)</f>
      </c>
      <c r="AY39" s="837">
        <f>SUM(AY36:AY38)</f>
      </c>
      <c r="AZ39" s="837">
        <f>SUM(AZ36:AZ38)</f>
      </c>
      <c r="BA39" s="837">
        <f>SUM(BA36:BA38)</f>
      </c>
      <c r="BB39" s="837">
        <f>SUM(BB36:BB38)</f>
      </c>
      <c r="BC39" s="837">
        <f>SUM(BC36:BC38)</f>
      </c>
      <c r="BD39" s="837">
        <f>SUM(BD36:BD38)</f>
      </c>
      <c r="BE39" s="837">
        <f>SUM(BE36:BE38)</f>
      </c>
      <c r="BF39" s="837">
        <f>SUM(BF36:BF38)</f>
      </c>
      <c r="BG39" s="837">
        <f>SUM(BG36:BG38)</f>
      </c>
      <c r="BH39" s="837">
        <f>SUM(BH36:BH38)</f>
      </c>
      <c r="BI39" s="837">
        <f>SUM(BI36:BI38)</f>
      </c>
      <c r="BJ39" s="837">
        <f>SUM(BJ36:BJ38)</f>
      </c>
      <c r="BK39" s="837">
        <f>SUM(BK36:BK38)</f>
      </c>
      <c r="BL39" s="837">
        <f>SUM(BL36:BL38)</f>
      </c>
      <c r="BM39" s="837">
        <f>SUM(BM36:BM38)</f>
      </c>
      <c r="BN39" s="837">
        <f>SUM(BN36:BN38)</f>
      </c>
      <c r="BO39" s="837">
        <f>SUM(BO36:BO38)</f>
      </c>
      <c r="BP39" s="837">
        <f>SUM(BP36:BP38)</f>
      </c>
      <c r="BQ39" s="837">
        <f>SUM(BQ36:BQ38)</f>
      </c>
      <c r="BR39" s="838">
        <f>SUM(BR36:BR38)</f>
      </c>
      <c r="BS39" s="780"/>
      <c r="BT39" s="812">
        <f>BP39+BQ39</f>
      </c>
      <c r="BU39" s="812"/>
      <c r="BV39" s="813"/>
      <c r="BW39" s="780"/>
      <c r="BX39" s="751"/>
    </row>
    <row r="40" customHeight="true" ht="24.75">
      <c r="A40" s="798" t="s">
        <v>187</v>
      </c>
      <c r="B40" s="799"/>
      <c r="C40" s="799"/>
      <c r="D40" s="800"/>
      <c r="E40" s="800"/>
      <c r="F40" s="800"/>
      <c r="G40" s="800"/>
      <c r="H40" s="800"/>
      <c r="I40" s="800"/>
      <c r="J40" s="800"/>
      <c r="K40" s="800"/>
      <c r="L40" s="800"/>
      <c r="M40" s="800"/>
      <c r="N40" s="800"/>
      <c r="O40" s="800"/>
      <c r="P40" s="800"/>
      <c r="Q40" s="800"/>
      <c r="R40" s="800"/>
      <c r="S40" s="800"/>
      <c r="T40" s="800"/>
      <c r="U40" s="800"/>
      <c r="V40" s="800"/>
      <c r="W40" s="800"/>
      <c r="X40" s="800"/>
      <c r="Y40" s="800"/>
      <c r="Z40" s="800"/>
      <c r="AA40" s="800"/>
      <c r="AB40" s="800"/>
      <c r="AC40" s="800"/>
      <c r="AD40" s="800"/>
      <c r="AE40" s="800"/>
      <c r="AF40" s="800"/>
      <c r="AG40" s="800"/>
      <c r="AH40" s="800"/>
      <c r="AI40" s="800"/>
      <c r="AJ40" s="800"/>
      <c r="AK40" s="800"/>
      <c r="AL40" s="800"/>
      <c r="AM40" s="800"/>
      <c r="AN40" s="800"/>
      <c r="AO40" s="800"/>
      <c r="AP40" s="800"/>
      <c r="AQ40" s="800"/>
      <c r="AR40" s="800"/>
      <c r="AS40" s="800"/>
      <c r="AT40" s="800"/>
      <c r="AU40" s="800"/>
      <c r="AV40" s="800"/>
      <c r="AW40" s="800"/>
      <c r="AX40" s="800"/>
      <c r="AY40" s="800"/>
      <c r="AZ40" s="800"/>
      <c r="BA40" s="800"/>
      <c r="BB40" s="800"/>
      <c r="BC40" s="800"/>
      <c r="BD40" s="800"/>
      <c r="BE40" s="800"/>
      <c r="BF40" s="800"/>
      <c r="BG40" s="800"/>
      <c r="BH40" s="800"/>
      <c r="BI40" s="800"/>
      <c r="BJ40" s="800"/>
      <c r="BK40" s="800"/>
      <c r="BL40" s="800"/>
      <c r="BM40" s="800"/>
      <c r="BN40" s="800"/>
      <c r="BO40" s="800"/>
      <c r="BP40" s="800"/>
      <c r="BQ40" s="800"/>
      <c r="BR40" s="800"/>
      <c r="BS40" s="780"/>
      <c r="BT40" s="801"/>
      <c r="BU40" s="801"/>
      <c r="BV40" s="780"/>
      <c r="BW40" s="780"/>
      <c r="BX40" s="751"/>
    </row>
    <row r="41" customHeight="true" ht="24.75">
      <c r="A41" s="802" t="s">
        <v>173</v>
      </c>
      <c r="B41" s="803"/>
      <c r="C41" s="804"/>
      <c r="D41" s="805" t="n">
        <v>1.0</v>
      </c>
      <c r="E41" s="805" t="n">
        <v>1.0</v>
      </c>
      <c r="F41" s="854" t="n">
        <v>0.0</v>
      </c>
      <c r="G41" s="807">
        <f>D41</f>
      </c>
      <c r="H41" s="808">
        <f>MOV_CARGOS_EFETIVOS_ATIVOS!$I$84+MOV_CARGOS_EFETIVOS_ATIVOS!$Q$84</f>
      </c>
      <c r="I41" s="808">
        <f>MOV_CARGOS_EFETIVOS_ATIVOS!$L$84+MOV_CARGOS_EFETIVOS_ATIVOS!$V$84</f>
      </c>
      <c r="J41" s="809">
        <f>E41+H41-I41</f>
      </c>
      <c r="K41" s="854" t="n">
        <v>0.0</v>
      </c>
      <c r="L41" s="807">
        <f>J41</f>
      </c>
      <c r="M41" s="808">
        <f>MOV_CARGOS_EFETIVOS_ATIVOS!$AB$84+MOV_CARGOS_EFETIVOS_ATIVOS!$AJ$84</f>
      </c>
      <c r="N41" s="808">
        <f>MOV_CARGOS_EFETIVOS_ATIVOS!$AE$84+MOV_CARGOS_EFETIVOS_ATIVOS!$AO$84</f>
      </c>
      <c r="O41" s="809">
        <f>J41+M41-N41</f>
      </c>
      <c r="P41" s="854" t="n">
        <v>0.0</v>
      </c>
      <c r="Q41" s="807">
        <f>O41</f>
      </c>
      <c r="R41" s="808">
        <f>MOV_CARGOS_EFETIVOS_ATIVOS!$AU$84+MOV_CARGOS_EFETIVOS_ATIVOS!$BC$84</f>
      </c>
      <c r="S41" s="808">
        <f>MOV_CARGOS_EFETIVOS_ATIVOS!$AX$84+MOV_CARGOS_EFETIVOS_ATIVOS!$BH$84</f>
      </c>
      <c r="T41" s="809">
        <f>O41+R41-S41</f>
      </c>
      <c r="U41" s="854" t="n">
        <v>0.0</v>
      </c>
      <c r="V41" s="807">
        <f>T41</f>
      </c>
      <c r="W41" s="808">
        <f>MOV_CARGOS_EFETIVOS_ATIVOS!$BN$84+MOV_CARGOS_EFETIVOS_ATIVOS!$BV$84</f>
      </c>
      <c r="X41" s="808">
        <f>MOV_CARGOS_EFETIVOS_ATIVOS!$BQ$84+MOV_CARGOS_EFETIVOS_ATIVOS!$CA$84-MOV_CARGOS_EFETIVOS_ATIVOS!$CA$36</f>
      </c>
      <c r="Y41" s="809">
        <f>T41+W41-X41</f>
      </c>
      <c r="Z41" s="854" t="n">
        <v>0.0</v>
      </c>
      <c r="AA41" s="807">
        <f>Y41</f>
      </c>
      <c r="AB41" s="808">
        <f>MOV_CARGOS_EFETIVOS_ATIVOS!$CG$84+MOV_CARGOS_EFETIVOS_ATIVOS!$CO$84</f>
      </c>
      <c r="AC41" s="808">
        <f>MOV_CARGOS_EFETIVOS_ATIVOS!$CJ$84+MOV_CARGOS_EFETIVOS_ATIVOS!$CT$84</f>
      </c>
      <c r="AD41" s="809">
        <f>Y41+AB41-AC41</f>
      </c>
      <c r="AE41" s="854" t="n">
        <v>0.0</v>
      </c>
      <c r="AF41" s="807">
        <f>AD41</f>
      </c>
      <c r="AG41" s="808">
        <f>MOV_CARGOS_EFETIVOS_ATIVOS!$CZ$84+MOV_CARGOS_EFETIVOS_ATIVOS!$DH$84</f>
      </c>
      <c r="AH41" s="808">
        <f>MOV_CARGOS_EFETIVOS_ATIVOS!$DC$84+MOV_CARGOS_EFETIVOS_ATIVOS!$DM$84</f>
      </c>
      <c r="AI41" s="809">
        <f>AD41+AG41-AH41</f>
      </c>
      <c r="AJ41" s="854" t="n">
        <v>0.0</v>
      </c>
      <c r="AK41" s="807">
        <f>AI41</f>
      </c>
      <c r="AL41" s="808">
        <f>MOV_CARGOS_EFETIVOS_ATIVOS!$DS$84+MOV_CARGOS_EFETIVOS_ATIVOS!$EA$84</f>
      </c>
      <c r="AM41" s="808">
        <f>MOV_CARGOS_EFETIVOS_ATIVOS!$DV$84+MOV_CARGOS_EFETIVOS_ATIVOS!$EF$84</f>
      </c>
      <c r="AN41" s="809">
        <f>AI41+AL41-AM41</f>
      </c>
      <c r="AO41" s="854" t="n">
        <v>0.0</v>
      </c>
      <c r="AP41" s="807">
        <f>AN41</f>
      </c>
      <c r="AQ41" s="808">
        <f>MOV_CARGOS_EFETIVOS_ATIVOS!$EL$84+MOV_CARGOS_EFETIVOS_ATIVOS!$ET$84</f>
      </c>
      <c r="AR41" s="808">
        <f>MOV_CARGOS_EFETIVOS_ATIVOS!$EO$84+MOV_CARGOS_EFETIVOS_ATIVOS!$EY$84</f>
      </c>
      <c r="AS41" s="809">
        <f>AN41+AQ41-AR41</f>
      </c>
      <c r="AT41" s="854" t="n">
        <v>0.0</v>
      </c>
      <c r="AU41" s="807">
        <f>AS41</f>
      </c>
      <c r="AV41" s="808">
        <f>MOV_CARGOS_EFETIVOS_ATIVOS!$FE$84+MOV_CARGOS_EFETIVOS_ATIVOS!$FM$84</f>
      </c>
      <c r="AW41" s="808">
        <f>MOV_CARGOS_EFETIVOS_ATIVOS!$FH$84+MOV_CARGOS_EFETIVOS_ATIVOS!$FR$84</f>
      </c>
      <c r="AX41" s="809">
        <f>AS41+AV41-AW41</f>
      </c>
      <c r="AY41" s="854" t="n">
        <v>0.0</v>
      </c>
      <c r="AZ41" s="807">
        <f>AX41</f>
      </c>
      <c r="BA41" s="808">
        <f>MOV_CARGOS_EFETIVOS_ATIVOS!$FX$84+MOV_CARGOS_EFETIVOS_ATIVOS!$GF$84</f>
      </c>
      <c r="BB41" s="808">
        <f>MOV_CARGOS_EFETIVOS_ATIVOS!$GA$84+MOV_CARGOS_EFETIVOS_ATIVOS!$GK$84</f>
      </c>
      <c r="BC41" s="809">
        <f>AX41+BA41-BB41</f>
      </c>
      <c r="BD41" s="854" t="n">
        <v>0.0</v>
      </c>
      <c r="BE41" s="807">
        <f>BC41</f>
      </c>
      <c r="BF41" s="808">
        <f>MOV_CARGOS_EFETIVOS_ATIVOS!$GQ$84+MOV_CARGOS_EFETIVOS_ATIVOS!$GY$84</f>
      </c>
      <c r="BG41" s="808">
        <f>MOV_CARGOS_EFETIVOS_ATIVOS!$GT$84+MOV_CARGOS_EFETIVOS_ATIVOS!$HD$84</f>
      </c>
      <c r="BH41" s="809">
        <f>BC41+BF41-BG41</f>
      </c>
      <c r="BI41" s="854" t="n">
        <v>0.0</v>
      </c>
      <c r="BJ41" s="807">
        <f>BH41</f>
      </c>
      <c r="BK41" s="808">
        <f>MOV_CARGOS_EFETIVOS_ATIVOS!$HJ$84+MOV_CARGOS_EFETIVOS_ATIVOS!$HR$84</f>
      </c>
      <c r="BL41" s="808">
        <f>MOV_CARGOS_EFETIVOS_ATIVOS!$HM$84+MOV_CARGOS_EFETIVOS_ATIVOS!$HW$84</f>
      </c>
      <c r="BM41" s="809">
        <f>BH41+BK41-BL41</f>
      </c>
      <c r="BN41" s="854" t="n">
        <v>0.0</v>
      </c>
      <c r="BO41" s="807">
        <f>BM41</f>
      </c>
      <c r="BP41" s="809">
        <f>BM41</f>
      </c>
      <c r="BQ41" s="809" t="n">
        <v>0.0</v>
      </c>
      <c r="BR41" s="855" t="n">
        <v>0.0</v>
      </c>
      <c r="BS41" s="780"/>
      <c r="BT41" s="812">
        <f>BP41+BQ41</f>
      </c>
      <c r="BU41" s="812">
        <f>MOV_CARGOS_EFETIVOS_ATIVOS!$IS$84</f>
      </c>
      <c r="BV41" s="813"/>
      <c r="BW41" s="780"/>
      <c r="BX41" s="751"/>
    </row>
    <row r="42" customHeight="true" ht="24.75">
      <c r="A42" s="814" t="s">
        <v>174</v>
      </c>
      <c r="B42" s="815"/>
      <c r="C42" s="816"/>
      <c r="D42" s="817" t="n">
        <v>0.0</v>
      </c>
      <c r="E42" s="817" t="n">
        <v>0.0</v>
      </c>
      <c r="F42" s="856" t="n">
        <v>0.0</v>
      </c>
      <c r="G42" s="819">
        <f>D42</f>
      </c>
      <c r="H42" s="820">
        <f>MOV_CARGOS_EFETIVOS_ATIVOS!$I$85+MOV_CARGOS_EFETIVOS_ATIVOS!$Q$85</f>
      </c>
      <c r="I42" s="820">
        <f>MOV_CARGOS_EFETIVOS_ATIVOS!$L$85+MOV_CARGOS_EFETIVOS_ATIVOS!$V$85</f>
      </c>
      <c r="J42" s="821">
        <f>E42+H42-I42</f>
      </c>
      <c r="K42" s="856" t="n">
        <v>0.0</v>
      </c>
      <c r="L42" s="819">
        <f>J42</f>
      </c>
      <c r="M42" s="820">
        <f>MOV_CARGOS_EFETIVOS_ATIVOS!$AB$85+MOV_CARGOS_EFETIVOS_ATIVOS!$AJ$85</f>
      </c>
      <c r="N42" s="820">
        <f>MOV_CARGOS_EFETIVOS_ATIVOS!$AE$85+MOV_CARGOS_EFETIVOS_ATIVOS!$AO$85</f>
      </c>
      <c r="O42" s="821">
        <f>J42+M42-N42</f>
      </c>
      <c r="P42" s="856" t="n">
        <v>0.0</v>
      </c>
      <c r="Q42" s="819">
        <f>O42</f>
      </c>
      <c r="R42" s="820">
        <f>MOV_CARGOS_EFETIVOS_ATIVOS!$AU$85+MOV_CARGOS_EFETIVOS_ATIVOS!$BC$85</f>
      </c>
      <c r="S42" s="820">
        <f>MOV_CARGOS_EFETIVOS_ATIVOS!$AX$85+MOV_CARGOS_EFETIVOS_ATIVOS!$BH$85</f>
      </c>
      <c r="T42" s="821">
        <f>O42+R42-S42</f>
      </c>
      <c r="U42" s="856" t="n">
        <v>0.0</v>
      </c>
      <c r="V42" s="819">
        <f>T42</f>
      </c>
      <c r="W42" s="820">
        <f>MOV_CARGOS_EFETIVOS_ATIVOS!$BN$85+MOV_CARGOS_EFETIVOS_ATIVOS!$BV$85</f>
      </c>
      <c r="X42" s="820">
        <f>MOV_CARGOS_EFETIVOS_ATIVOS!$BQ$85+MOV_CARGOS_EFETIVOS_ATIVOS!$CA$85-MOV_CARGOS_EFETIVOS_ATIVOS!$CA$43</f>
      </c>
      <c r="Y42" s="821">
        <f>T42+W42-X42</f>
      </c>
      <c r="Z42" s="856" t="n">
        <v>0.0</v>
      </c>
      <c r="AA42" s="819">
        <f>Y42</f>
      </c>
      <c r="AB42" s="820">
        <f>MOV_CARGOS_EFETIVOS_ATIVOS!$CG$85+MOV_CARGOS_EFETIVOS_ATIVOS!$CO$85</f>
      </c>
      <c r="AC42" s="820">
        <f>MOV_CARGOS_EFETIVOS_ATIVOS!$CJ$85+MOV_CARGOS_EFETIVOS_ATIVOS!$CT$85</f>
      </c>
      <c r="AD42" s="821">
        <f>Y42+AB42-AC42</f>
      </c>
      <c r="AE42" s="856" t="n">
        <v>0.0</v>
      </c>
      <c r="AF42" s="819">
        <f>AD42</f>
      </c>
      <c r="AG42" s="820">
        <f>MOV_CARGOS_EFETIVOS_ATIVOS!$CZ$85+MOV_CARGOS_EFETIVOS_ATIVOS!$DH$85</f>
      </c>
      <c r="AH42" s="820">
        <f>MOV_CARGOS_EFETIVOS_ATIVOS!$DC$85+MOV_CARGOS_EFETIVOS_ATIVOS!$DM$85</f>
      </c>
      <c r="AI42" s="821">
        <f>AD42+AG42-AH42</f>
      </c>
      <c r="AJ42" s="856" t="n">
        <v>0.0</v>
      </c>
      <c r="AK42" s="819">
        <f>AI42</f>
      </c>
      <c r="AL42" s="820">
        <f>MOV_CARGOS_EFETIVOS_ATIVOS!$DS$85+MOV_CARGOS_EFETIVOS_ATIVOS!$EA$85</f>
      </c>
      <c r="AM42" s="820">
        <f>MOV_CARGOS_EFETIVOS_ATIVOS!$DV$85+MOV_CARGOS_EFETIVOS_ATIVOS!$EF$85</f>
      </c>
      <c r="AN42" s="821">
        <f>AI42+AL42-AM42</f>
      </c>
      <c r="AO42" s="856" t="n">
        <v>0.0</v>
      </c>
      <c r="AP42" s="819">
        <f>AN42</f>
      </c>
      <c r="AQ42" s="820">
        <f>MOV_CARGOS_EFETIVOS_ATIVOS!$EL$85+MOV_CARGOS_EFETIVOS_ATIVOS!$ET$85</f>
      </c>
      <c r="AR42" s="820">
        <f>MOV_CARGOS_EFETIVOS_ATIVOS!$EO$85+MOV_CARGOS_EFETIVOS_ATIVOS!$EY$85</f>
      </c>
      <c r="AS42" s="821">
        <f>AN42+AQ42-AR42</f>
      </c>
      <c r="AT42" s="856" t="n">
        <v>0.0</v>
      </c>
      <c r="AU42" s="819">
        <f>AS42</f>
      </c>
      <c r="AV42" s="820">
        <f>MOV_CARGOS_EFETIVOS_ATIVOS!$FE$85+MOV_CARGOS_EFETIVOS_ATIVOS!$FM$85</f>
      </c>
      <c r="AW42" s="820">
        <f>MOV_CARGOS_EFETIVOS_ATIVOS!$FH$85+MOV_CARGOS_EFETIVOS_ATIVOS!$FR$85</f>
      </c>
      <c r="AX42" s="821">
        <f>AS42+AV42-AW42</f>
      </c>
      <c r="AY42" s="856" t="n">
        <v>0.0</v>
      </c>
      <c r="AZ42" s="819">
        <f>AX42</f>
      </c>
      <c r="BA42" s="820">
        <f>MOV_CARGOS_EFETIVOS_ATIVOS!$FX$85+MOV_CARGOS_EFETIVOS_ATIVOS!$GF$85</f>
      </c>
      <c r="BB42" s="820">
        <f>MOV_CARGOS_EFETIVOS_ATIVOS!$GA$85+MOV_CARGOS_EFETIVOS_ATIVOS!$GK$85</f>
      </c>
      <c r="BC42" s="821">
        <f>AX42+BA42-BB42</f>
      </c>
      <c r="BD42" s="856" t="n">
        <v>0.0</v>
      </c>
      <c r="BE42" s="819">
        <f>BC42</f>
      </c>
      <c r="BF42" s="820">
        <f>MOV_CARGOS_EFETIVOS_ATIVOS!$GQ$85+MOV_CARGOS_EFETIVOS_ATIVOS!$GY$85</f>
      </c>
      <c r="BG42" s="820">
        <f>MOV_CARGOS_EFETIVOS_ATIVOS!$GT$85+MOV_CARGOS_EFETIVOS_ATIVOS!$HD$85</f>
      </c>
      <c r="BH42" s="821">
        <f>BC42+BF42-BG42</f>
      </c>
      <c r="BI42" s="856" t="n">
        <v>0.0</v>
      </c>
      <c r="BJ42" s="819">
        <f>BH42</f>
      </c>
      <c r="BK42" s="820">
        <f>MOV_CARGOS_EFETIVOS_ATIVOS!$HJ$85+MOV_CARGOS_EFETIVOS_ATIVOS!$HR$85</f>
      </c>
      <c r="BL42" s="820">
        <f>MOV_CARGOS_EFETIVOS_ATIVOS!$HM$85+MOV_CARGOS_EFETIVOS_ATIVOS!$HW$85</f>
      </c>
      <c r="BM42" s="821">
        <f>BH42+BK42-BL42</f>
      </c>
      <c r="BN42" s="856" t="n">
        <v>0.0</v>
      </c>
      <c r="BO42" s="819">
        <f>BM42</f>
      </c>
      <c r="BP42" s="821">
        <f>BM42</f>
      </c>
      <c r="BQ42" s="821" t="n">
        <v>0.0</v>
      </c>
      <c r="BR42" s="855" t="n">
        <v>0.0</v>
      </c>
      <c r="BS42" s="780"/>
      <c r="BT42" s="812">
        <f>BP42+BQ42</f>
      </c>
      <c r="BU42" s="812">
        <f>MOV_CARGOS_EFETIVOS_ATIVOS!$IS$85</f>
      </c>
      <c r="BV42" s="813"/>
      <c r="BW42" s="780"/>
      <c r="BX42" s="751"/>
    </row>
    <row r="43" hidden="true">
      <c r="A43" s="841" t="s">
        <v>175</v>
      </c>
      <c r="B43" s="842"/>
      <c r="C43" s="843"/>
      <c r="D43" s="844" t="n">
        <v>0.0</v>
      </c>
      <c r="E43" s="844" t="n">
        <v>0.0</v>
      </c>
      <c r="F43" s="844" t="n">
        <v>0.0</v>
      </c>
      <c r="G43" s="845" t="n">
        <v>0.0</v>
      </c>
      <c r="H43" s="846" t="n">
        <v>0.0</v>
      </c>
      <c r="I43" s="846" t="n">
        <v>0.0</v>
      </c>
      <c r="J43" s="847" t="n">
        <v>0.0</v>
      </c>
      <c r="K43" s="844" t="n">
        <v>0.0</v>
      </c>
      <c r="L43" s="845" t="n">
        <v>0.0</v>
      </c>
      <c r="M43" s="846" t="n">
        <v>0.0</v>
      </c>
      <c r="N43" s="846" t="n">
        <v>0.0</v>
      </c>
      <c r="O43" s="847" t="n">
        <v>0.0</v>
      </c>
      <c r="P43" s="844" t="n">
        <v>0.0</v>
      </c>
      <c r="Q43" s="845" t="n">
        <v>0.0</v>
      </c>
      <c r="R43" s="846" t="n">
        <v>0.0</v>
      </c>
      <c r="S43" s="846" t="n">
        <v>0.0</v>
      </c>
      <c r="T43" s="847" t="n">
        <v>0.0</v>
      </c>
      <c r="U43" s="844" t="n">
        <v>0.0</v>
      </c>
      <c r="V43" s="845" t="n">
        <v>0.0</v>
      </c>
      <c r="W43" s="846" t="n">
        <v>0.0</v>
      </c>
      <c r="X43" s="846" t="n">
        <v>0.0</v>
      </c>
      <c r="Y43" s="847" t="n">
        <v>0.0</v>
      </c>
      <c r="Z43" s="844" t="n">
        <v>0.0</v>
      </c>
      <c r="AA43" s="845" t="n">
        <v>0.0</v>
      </c>
      <c r="AB43" s="846" t="n">
        <v>0.0</v>
      </c>
      <c r="AC43" s="846" t="n">
        <v>0.0</v>
      </c>
      <c r="AD43" s="847" t="n">
        <v>0.0</v>
      </c>
      <c r="AE43" s="844" t="n">
        <v>0.0</v>
      </c>
      <c r="AF43" s="845" t="n">
        <v>0.0</v>
      </c>
      <c r="AG43" s="846" t="n">
        <v>0.0</v>
      </c>
      <c r="AH43" s="846" t="n">
        <v>0.0</v>
      </c>
      <c r="AI43" s="847" t="n">
        <v>0.0</v>
      </c>
      <c r="AJ43" s="844" t="n">
        <v>0.0</v>
      </c>
      <c r="AK43" s="845" t="n">
        <v>0.0</v>
      </c>
      <c r="AL43" s="846" t="n">
        <v>0.0</v>
      </c>
      <c r="AM43" s="846" t="n">
        <v>0.0</v>
      </c>
      <c r="AN43" s="847" t="n">
        <v>0.0</v>
      </c>
      <c r="AO43" s="844" t="n">
        <v>0.0</v>
      </c>
      <c r="AP43" s="845" t="n">
        <v>0.0</v>
      </c>
      <c r="AQ43" s="846" t="n">
        <v>0.0</v>
      </c>
      <c r="AR43" s="846" t="n">
        <v>0.0</v>
      </c>
      <c r="AS43" s="847" t="n">
        <v>0.0</v>
      </c>
      <c r="AT43" s="844" t="n">
        <v>0.0</v>
      </c>
      <c r="AU43" s="845" t="n">
        <v>0.0</v>
      </c>
      <c r="AV43" s="846" t="n">
        <v>0.0</v>
      </c>
      <c r="AW43" s="846" t="n">
        <v>0.0</v>
      </c>
      <c r="AX43" s="847" t="n">
        <v>0.0</v>
      </c>
      <c r="AY43" s="844" t="n">
        <v>0.0</v>
      </c>
      <c r="AZ43" s="845" t="n">
        <v>0.0</v>
      </c>
      <c r="BA43" s="846" t="n">
        <v>0.0</v>
      </c>
      <c r="BB43" s="846" t="n">
        <v>0.0</v>
      </c>
      <c r="BC43" s="847" t="n">
        <v>0.0</v>
      </c>
      <c r="BD43" s="844" t="n">
        <v>0.0</v>
      </c>
      <c r="BE43" s="845" t="n">
        <v>0.0</v>
      </c>
      <c r="BF43" s="846" t="n">
        <v>0.0</v>
      </c>
      <c r="BG43" s="846" t="n">
        <v>0.0</v>
      </c>
      <c r="BH43" s="847" t="n">
        <v>0.0</v>
      </c>
      <c r="BI43" s="844" t="n">
        <v>0.0</v>
      </c>
      <c r="BJ43" s="845" t="n">
        <v>0.0</v>
      </c>
      <c r="BK43" s="846" t="n">
        <v>0.0</v>
      </c>
      <c r="BL43" s="846" t="n">
        <v>0.0</v>
      </c>
      <c r="BM43" s="847" t="n">
        <v>0.0</v>
      </c>
      <c r="BN43" s="844" t="n">
        <v>0.0</v>
      </c>
      <c r="BO43" s="845" t="n">
        <v>0.0</v>
      </c>
      <c r="BP43" s="847" t="n">
        <v>0.0</v>
      </c>
      <c r="BQ43" s="847" t="n">
        <v>0.0</v>
      </c>
      <c r="BR43" s="855" t="n">
        <v>0.0</v>
      </c>
      <c r="BS43" s="780"/>
      <c r="BT43" s="812">
        <f>BP43+BQ43</f>
      </c>
      <c r="BU43" s="812"/>
      <c r="BV43" s="813"/>
      <c r="BW43" s="780"/>
      <c r="BX43" s="751"/>
    </row>
    <row r="44" customHeight="true" ht="24.75">
      <c r="A44" s="834" t="s">
        <v>188</v>
      </c>
      <c r="B44" s="835"/>
      <c r="C44" s="836"/>
      <c r="D44" s="837">
        <f>SUM(D41:D42)</f>
      </c>
      <c r="E44" s="837">
        <f>SUM(E41:E42)</f>
      </c>
      <c r="F44" s="837">
        <f>SUM(F41:F42)</f>
      </c>
      <c r="G44" s="837">
        <f>SUM(G41:G42)</f>
      </c>
      <c r="H44" s="837">
        <f>SUM(H41:H42)</f>
      </c>
      <c r="I44" s="837">
        <f>SUM(I41:I42)</f>
      </c>
      <c r="J44" s="837">
        <f>SUM(J41:J42)</f>
      </c>
      <c r="K44" s="837">
        <f>SUM(K41:K42)</f>
      </c>
      <c r="L44" s="837">
        <f>SUM(L41:L42)</f>
      </c>
      <c r="M44" s="837">
        <f>SUM(M41:M42)</f>
      </c>
      <c r="N44" s="837">
        <f>SUM(N41:N42)</f>
      </c>
      <c r="O44" s="837">
        <f>SUM(O41:O42)</f>
      </c>
      <c r="P44" s="837">
        <f>SUM(P41:P42)</f>
      </c>
      <c r="Q44" s="837">
        <f>SUM(Q41:Q42)</f>
      </c>
      <c r="R44" s="837">
        <f>SUM(R41:R42)</f>
      </c>
      <c r="S44" s="837">
        <f>SUM(S41:S42)</f>
      </c>
      <c r="T44" s="837">
        <f>SUM(T41:T42)</f>
      </c>
      <c r="U44" s="837">
        <f>SUM(U41:U42)</f>
      </c>
      <c r="V44" s="837">
        <f>SUM(V41:V42)</f>
      </c>
      <c r="W44" s="837">
        <f>SUM(W41:W42)</f>
      </c>
      <c r="X44" s="837">
        <f>SUM(X41:X42)</f>
      </c>
      <c r="Y44" s="837">
        <f>SUM(Y41:Y42)</f>
      </c>
      <c r="Z44" s="837">
        <f>SUM(Z41:Z42)</f>
      </c>
      <c r="AA44" s="837">
        <f>SUM(AA41:AA42)</f>
      </c>
      <c r="AB44" s="837">
        <f>SUM(AB41:AB42)</f>
      </c>
      <c r="AC44" s="837">
        <f>SUM(AC41:AC42)</f>
      </c>
      <c r="AD44" s="837">
        <f>SUM(AD41:AD42)</f>
      </c>
      <c r="AE44" s="837">
        <f>SUM(AE41:AE42)</f>
      </c>
      <c r="AF44" s="837">
        <f>SUM(AF41:AF42)</f>
      </c>
      <c r="AG44" s="837">
        <f>SUM(AG41:AG42)</f>
      </c>
      <c r="AH44" s="837">
        <f>SUM(AH41:AH42)</f>
      </c>
      <c r="AI44" s="837">
        <f>SUM(AI41:AI42)</f>
      </c>
      <c r="AJ44" s="837">
        <f>SUM(AJ41:AJ42)</f>
      </c>
      <c r="AK44" s="837">
        <f>SUM(AK41:AK42)</f>
      </c>
      <c r="AL44" s="837">
        <f>SUM(AL41:AL42)</f>
      </c>
      <c r="AM44" s="837">
        <f>SUM(AM41:AM42)</f>
      </c>
      <c r="AN44" s="837">
        <f>SUM(AN41:AN42)</f>
      </c>
      <c r="AO44" s="837">
        <f>SUM(AO41:AO42)</f>
      </c>
      <c r="AP44" s="837">
        <f>SUM(AP41:AP42)</f>
      </c>
      <c r="AQ44" s="837">
        <f>SUM(AQ41:AQ42)</f>
      </c>
      <c r="AR44" s="837">
        <f>SUM(AR41:AR42)</f>
      </c>
      <c r="AS44" s="837">
        <f>SUM(AS41:AS42)</f>
      </c>
      <c r="AT44" s="837">
        <f>SUM(AT41:AT42)</f>
      </c>
      <c r="AU44" s="837">
        <f>SUM(AU41:AU42)</f>
      </c>
      <c r="AV44" s="837">
        <f>SUM(AV41:AV42)</f>
      </c>
      <c r="AW44" s="837">
        <f>SUM(AW41:AW42)</f>
      </c>
      <c r="AX44" s="837">
        <f>SUM(AX41:AX42)</f>
      </c>
      <c r="AY44" s="837">
        <f>SUM(AY41:AY42)</f>
      </c>
      <c r="AZ44" s="837">
        <f>SUM(AZ41:AZ42)</f>
      </c>
      <c r="BA44" s="837">
        <f>SUM(BA41:BA42)</f>
      </c>
      <c r="BB44" s="837">
        <f>SUM(BB41:BB42)</f>
      </c>
      <c r="BC44" s="837">
        <f>SUM(BC41:BC42)</f>
      </c>
      <c r="BD44" s="837">
        <f>SUM(BD41:BD42)</f>
      </c>
      <c r="BE44" s="837">
        <f>SUM(BE41:BE42)</f>
      </c>
      <c r="BF44" s="837">
        <f>SUM(BF41:BF42)</f>
      </c>
      <c r="BG44" s="837">
        <f>SUM(BG41:BG42)</f>
      </c>
      <c r="BH44" s="837">
        <f>SUM(BH41:BH42)</f>
      </c>
      <c r="BI44" s="837">
        <f>SUM(BI41:BI42)</f>
      </c>
      <c r="BJ44" s="837">
        <f>SUM(BJ41:BJ42)</f>
      </c>
      <c r="BK44" s="837">
        <f>SUM(BK41:BK42)</f>
      </c>
      <c r="BL44" s="837">
        <f>SUM(BL41:BL42)</f>
      </c>
      <c r="BM44" s="837">
        <f>SUM(BM41:BM42)</f>
      </c>
      <c r="BN44" s="837">
        <f>SUM(BN41:BN42)</f>
      </c>
      <c r="BO44" s="837">
        <f>SUM(BO41:BO42)</f>
      </c>
      <c r="BP44" s="837">
        <f>SUM(BP41:BP42)</f>
      </c>
      <c r="BQ44" s="837">
        <f>SUM(BQ41:BQ42)</f>
      </c>
      <c r="BR44" s="838">
        <f>SUM(BR41:BR42)</f>
      </c>
      <c r="BS44" s="780"/>
      <c r="BT44" s="812">
        <f>BP44+BQ44</f>
      </c>
      <c r="BU44" s="812"/>
      <c r="BV44" s="813"/>
      <c r="BW44" s="780"/>
      <c r="BX44" s="751"/>
    </row>
    <row r="45" customHeight="true" ht="24.75">
      <c r="A45" s="798" t="s">
        <v>189</v>
      </c>
      <c r="B45" s="799"/>
      <c r="C45" s="857"/>
      <c r="D45" s="837">
        <f>D14+D19+D44</f>
      </c>
      <c r="E45" s="837">
        <f>E14+E19+E44</f>
      </c>
      <c r="F45" s="837">
        <f>F14+F19+F44</f>
      </c>
      <c r="G45" s="837">
        <f>G14+G19+G44</f>
      </c>
      <c r="H45" s="837">
        <f>H14+H19+H44</f>
      </c>
      <c r="I45" s="837">
        <f>I14+I19+I44</f>
      </c>
      <c r="J45" s="837">
        <f>J14+J19+J44</f>
      </c>
      <c r="K45" s="837">
        <f>K14+K19+K44</f>
      </c>
      <c r="L45" s="837">
        <f>L14+L19+L44</f>
      </c>
      <c r="M45" s="837">
        <f>M14+M19+M44</f>
      </c>
      <c r="N45" s="837">
        <f>N14+N19+N44</f>
      </c>
      <c r="O45" s="837">
        <f>O14+O19+O44</f>
      </c>
      <c r="P45" s="837">
        <f>P14+P19+P44</f>
      </c>
      <c r="Q45" s="837">
        <f>Q14+Q19+Q44</f>
      </c>
      <c r="R45" s="837">
        <f>R14+R19+R44</f>
      </c>
      <c r="S45" s="837">
        <f>S14+S19+S44</f>
      </c>
      <c r="T45" s="837">
        <f>T14+T19+T44</f>
      </c>
      <c r="U45" s="837">
        <f>U14+U19+U44</f>
      </c>
      <c r="V45" s="837">
        <f>V14+V19+V44</f>
      </c>
      <c r="W45" s="837">
        <f>W14+W19+W44</f>
      </c>
      <c r="X45" s="837">
        <f>X14+X19+X44</f>
      </c>
      <c r="Y45" s="837">
        <f>Y14+Y19+Y44</f>
      </c>
      <c r="Z45" s="837">
        <f>Z14+Z19+Z44</f>
      </c>
      <c r="AA45" s="837">
        <f>AA14+AA19+AA44</f>
      </c>
      <c r="AB45" s="837">
        <f>AB14+AB19+AB44</f>
      </c>
      <c r="AC45" s="837">
        <f>AC14+AC19+AC44</f>
      </c>
      <c r="AD45" s="837">
        <f>AD14+AD19+AD44</f>
      </c>
      <c r="AE45" s="837">
        <f>AE14+AE19+AE44</f>
      </c>
      <c r="AF45" s="837">
        <f>AF14+AF19+AF44</f>
      </c>
      <c r="AG45" s="837">
        <f>AG14+AG19+AG44</f>
      </c>
      <c r="AH45" s="837">
        <f>AH14+AH19+AH44</f>
      </c>
      <c r="AI45" s="837">
        <f>AI14+AI19+AI44</f>
      </c>
      <c r="AJ45" s="837">
        <f>AJ14+AJ19+AJ44</f>
      </c>
      <c r="AK45" s="837">
        <f>AK14+AK19+AK44</f>
      </c>
      <c r="AL45" s="837">
        <f>AL14+AL19+AL44</f>
      </c>
      <c r="AM45" s="837">
        <f>AM14+AM19+AM44</f>
      </c>
      <c r="AN45" s="837">
        <f>AN14+AN19+AN44</f>
      </c>
      <c r="AO45" s="837">
        <f>AO14+AO19+AO44</f>
      </c>
      <c r="AP45" s="837">
        <f>AP14+AP19+AP44</f>
      </c>
      <c r="AQ45" s="837">
        <f>AQ14+AQ19+AQ44</f>
      </c>
      <c r="AR45" s="837">
        <f>AR14+AR19+AR44</f>
      </c>
      <c r="AS45" s="837">
        <f>AS14+AS19+AS44</f>
      </c>
      <c r="AT45" s="837">
        <f>AT14+AT19+AT44</f>
      </c>
      <c r="AU45" s="837">
        <f>AU14+AU19+AU44</f>
      </c>
      <c r="AV45" s="837">
        <f>AV14+AV19+AV44</f>
      </c>
      <c r="AW45" s="837">
        <f>AW14+AW19+AW44</f>
      </c>
      <c r="AX45" s="837">
        <f>AX14+AX19+AX44</f>
      </c>
      <c r="AY45" s="837">
        <f>AY14+AY19+AY44</f>
      </c>
      <c r="AZ45" s="837">
        <f>AZ14+AZ19+AZ44</f>
      </c>
      <c r="BA45" s="837">
        <f>BA14+BA19+BA44</f>
      </c>
      <c r="BB45" s="837">
        <f>BB14+BB19+BB44</f>
      </c>
      <c r="BC45" s="837">
        <f>BC14+BC19+BC44</f>
      </c>
      <c r="BD45" s="837">
        <f>BD14+BD19+BD44</f>
      </c>
      <c r="BE45" s="837">
        <f>BE14+BE19+BE44</f>
      </c>
      <c r="BF45" s="837">
        <f>BF14+BF19+BF44</f>
      </c>
      <c r="BG45" s="837">
        <f>BG14+BG19+BG44</f>
      </c>
      <c r="BH45" s="837">
        <f>BH14+BH19+BH44</f>
      </c>
      <c r="BI45" s="837">
        <f>BI14+BI19+BI44</f>
      </c>
      <c r="BJ45" s="837">
        <f>BJ14+BJ19+BJ44</f>
      </c>
      <c r="BK45" s="837">
        <f>BK14+BK19+BK44</f>
      </c>
      <c r="BL45" s="837">
        <f>BL14+BL19+BL44</f>
      </c>
      <c r="BM45" s="837">
        <f>BM14+BM19+BM44</f>
      </c>
      <c r="BN45" s="837">
        <f>BN14+BN19+BN44</f>
      </c>
      <c r="BO45" s="837">
        <f>BO14+BO19+BO44</f>
      </c>
      <c r="BP45" s="837">
        <f>BP14+BP19+BP44</f>
      </c>
      <c r="BQ45" s="837">
        <f>BQ14+BQ19+BQ44</f>
      </c>
      <c r="BR45" s="837">
        <f>BR14+BR19+BR44</f>
      </c>
      <c r="BS45" s="780"/>
      <c r="BT45" s="812">
        <f>BP45+BQ45</f>
      </c>
      <c r="BU45" s="812"/>
      <c r="BV45" s="813"/>
      <c r="BW45" s="780"/>
      <c r="BX45" s="751"/>
    </row>
    <row r="46" customHeight="true" ht="24.75">
      <c r="A46" s="798" t="s">
        <v>25</v>
      </c>
      <c r="B46" s="799"/>
      <c r="C46" s="799"/>
      <c r="D46" s="800"/>
      <c r="E46" s="800"/>
      <c r="F46" s="800"/>
      <c r="G46" s="800"/>
      <c r="H46" s="800"/>
      <c r="I46" s="800"/>
      <c r="J46" s="800"/>
      <c r="K46" s="800"/>
      <c r="L46" s="800"/>
      <c r="M46" s="800"/>
      <c r="N46" s="800"/>
      <c r="O46" s="800"/>
      <c r="P46" s="800"/>
      <c r="Q46" s="800"/>
      <c r="R46" s="800"/>
      <c r="S46" s="800"/>
      <c r="T46" s="800"/>
      <c r="U46" s="800"/>
      <c r="V46" s="800"/>
      <c r="W46" s="800"/>
      <c r="X46" s="800"/>
      <c r="Y46" s="800"/>
      <c r="Z46" s="800"/>
      <c r="AA46" s="800"/>
      <c r="AB46" s="800"/>
      <c r="AC46" s="800"/>
      <c r="AD46" s="800"/>
      <c r="AE46" s="800"/>
      <c r="AF46" s="800"/>
      <c r="AG46" s="800"/>
      <c r="AH46" s="800"/>
      <c r="AI46" s="800"/>
      <c r="AJ46" s="800"/>
      <c r="AK46" s="800"/>
      <c r="AL46" s="800"/>
      <c r="AM46" s="800"/>
      <c r="AN46" s="800"/>
      <c r="AO46" s="800"/>
      <c r="AP46" s="800"/>
      <c r="AQ46" s="800"/>
      <c r="AR46" s="800"/>
      <c r="AS46" s="800"/>
      <c r="AT46" s="800"/>
      <c r="AU46" s="800"/>
      <c r="AV46" s="800"/>
      <c r="AW46" s="800"/>
      <c r="AX46" s="800"/>
      <c r="AY46" s="800"/>
      <c r="AZ46" s="800"/>
      <c r="BA46" s="800"/>
      <c r="BB46" s="800"/>
      <c r="BC46" s="800"/>
      <c r="BD46" s="800"/>
      <c r="BE46" s="800"/>
      <c r="BF46" s="800"/>
      <c r="BG46" s="800"/>
      <c r="BH46" s="800"/>
      <c r="BI46" s="800"/>
      <c r="BJ46" s="800"/>
      <c r="BK46" s="800"/>
      <c r="BL46" s="800"/>
      <c r="BM46" s="800"/>
      <c r="BN46" s="800"/>
      <c r="BO46" s="800"/>
      <c r="BP46" s="800"/>
      <c r="BQ46" s="800"/>
      <c r="BR46" s="800"/>
      <c r="BS46" s="780"/>
      <c r="BT46" s="801"/>
      <c r="BU46" s="801"/>
      <c r="BV46" s="780"/>
      <c r="BW46" s="780"/>
      <c r="BX46" s="751"/>
    </row>
    <row r="47" customHeight="true" ht="24.75">
      <c r="A47" s="858" t="s">
        <v>26</v>
      </c>
      <c r="B47" s="859"/>
      <c r="C47" s="860"/>
      <c r="D47" s="805" t="n">
        <v>1.0</v>
      </c>
      <c r="E47" s="805" t="n">
        <v>1.0</v>
      </c>
      <c r="F47" s="851">
        <f>D$47-E$47</f>
      </c>
      <c r="G47" s="861">
        <f>MOV_REESTRUTURAÇÃO_CJ_E_FC!F10</f>
      </c>
      <c r="H47" s="862" t="n">
        <v>0.0</v>
      </c>
      <c r="I47" s="862" t="n">
        <v>0.0</v>
      </c>
      <c r="J47" s="863">
        <f>E$47+H$47-I$47</f>
      </c>
      <c r="K47" s="864">
        <f>G$47-J$47</f>
      </c>
      <c r="L47" s="861">
        <f>MOV_REESTRUTURAÇÃO_CJ_E_FC!$I$10</f>
      </c>
      <c r="M47" s="862" t="n">
        <v>0.0</v>
      </c>
      <c r="N47" s="862" t="n">
        <v>0.0</v>
      </c>
      <c r="O47" s="863">
        <f>J$47+M$47-N$47</f>
      </c>
      <c r="P47" s="864">
        <f>L$47-O$47</f>
      </c>
      <c r="Q47" s="861">
        <f>MOV_REESTRUTURAÇÃO_CJ_E_FC!$L$10</f>
      </c>
      <c r="R47" s="862" t="n">
        <v>0.0</v>
      </c>
      <c r="S47" s="862" t="n">
        <v>0.0</v>
      </c>
      <c r="T47" s="863">
        <f>O$47+R$47-S$47</f>
      </c>
      <c r="U47" s="864">
        <f>Q$47-T$47</f>
      </c>
      <c r="V47" s="861">
        <f>MOV_REESTRUTURAÇÃO_CJ_E_FC!$O$10</f>
      </c>
      <c r="W47" s="862" t="n">
        <v>0.0</v>
      </c>
      <c r="X47" s="862" t="n">
        <v>0.0</v>
      </c>
      <c r="Y47" s="863">
        <f>T$47+W$47-X$47</f>
      </c>
      <c r="Z47" s="864">
        <f>V$47-Y$47</f>
      </c>
      <c r="AA47" s="861">
        <f>MOV_REESTRUTURAÇÃO_CJ_E_FC!$R$10</f>
      </c>
      <c r="AB47" s="862" t="n">
        <v>0.0</v>
      </c>
      <c r="AC47" s="862" t="n">
        <v>0.0</v>
      </c>
      <c r="AD47" s="863">
        <f>Y$47+AB$47-AC$47</f>
      </c>
      <c r="AE47" s="864">
        <f>AA$47-AD$47</f>
      </c>
      <c r="AF47" s="861">
        <f>MOV_REESTRUTURAÇÃO_CJ_E_FC!$U$10</f>
      </c>
      <c r="AG47" s="862" t="n">
        <v>0.0</v>
      </c>
      <c r="AH47" s="862" t="n">
        <v>0.0</v>
      </c>
      <c r="AI47" s="863">
        <f>AD$47+AG$47-AH$47</f>
      </c>
      <c r="AJ47" s="864">
        <f>AF$47-AI$47</f>
      </c>
      <c r="AK47" s="861">
        <f>MOV_REESTRUTURAÇÃO_CJ_E_FC!$X$10</f>
      </c>
      <c r="AL47" s="862" t="n">
        <v>0.0</v>
      </c>
      <c r="AM47" s="862" t="n">
        <v>0.0</v>
      </c>
      <c r="AN47" s="863">
        <f>AI$47+AL$47-AM$47</f>
      </c>
      <c r="AO47" s="864">
        <f>AK$47-AN$47</f>
      </c>
      <c r="AP47" s="861">
        <f>MOV_REESTRUTURAÇÃO_CJ_E_FC!$AA$10</f>
      </c>
      <c r="AQ47" s="862" t="n">
        <v>0.0</v>
      </c>
      <c r="AR47" s="862" t="n">
        <v>0.0</v>
      </c>
      <c r="AS47" s="863">
        <f>AN$47+AQ$47-AR$47</f>
      </c>
      <c r="AT47" s="864">
        <f>AP$47-AS$47</f>
      </c>
      <c r="AU47" s="861">
        <f>MOV_REESTRUTURAÇÃO_CJ_E_FC!$AD$10</f>
      </c>
      <c r="AV47" s="862" t="n">
        <v>0.0</v>
      </c>
      <c r="AW47" s="862" t="n">
        <v>0.0</v>
      </c>
      <c r="AX47" s="863">
        <f>AS$47+AV$47-AW$47</f>
      </c>
      <c r="AY47" s="864">
        <f>AU$47-AX$47</f>
      </c>
      <c r="AZ47" s="861">
        <f>MOV_REESTRUTURAÇÃO_CJ_E_FC!$AG$10</f>
      </c>
      <c r="BA47" s="862" t="n">
        <v>0.0</v>
      </c>
      <c r="BB47" s="862" t="n">
        <v>0.0</v>
      </c>
      <c r="BC47" s="863">
        <f>AX$47+BA$47-BB$47</f>
      </c>
      <c r="BD47" s="864">
        <f>AZ$47-BC$47</f>
      </c>
      <c r="BE47" s="861">
        <f>MOV_REESTRUTURAÇÃO_CJ_E_FC!$AJ$10</f>
      </c>
      <c r="BF47" s="862" t="n">
        <v>0.0</v>
      </c>
      <c r="BG47" s="862" t="n">
        <v>0.0</v>
      </c>
      <c r="BH47" s="863">
        <f>BC$47+BF$47-BG$47</f>
      </c>
      <c r="BI47" s="864">
        <f>BE$47-BH$47</f>
      </c>
      <c r="BJ47" s="861">
        <f>MOV_REESTRUTURAÇÃO_CJ_E_FC!$AM$10</f>
      </c>
      <c r="BK47" s="865" t="n">
        <v>0.0</v>
      </c>
      <c r="BL47" s="866" t="n">
        <v>0.0</v>
      </c>
      <c r="BM47" s="863">
        <f>BH$47+BK$47-BL$47</f>
      </c>
      <c r="BN47" s="864">
        <f>BJ$47-BM$47</f>
      </c>
      <c r="BO47" s="861">
        <f>BJ$47</f>
      </c>
      <c r="BP47" s="863">
        <f>BM$47</f>
      </c>
      <c r="BQ47" s="863">
        <f>BN$47</f>
      </c>
      <c r="BR47" s="851" t="n">
        <v>0.0</v>
      </c>
      <c r="BS47" s="780"/>
      <c r="BT47" s="867">
        <f>BP$47+BQ$47</f>
      </c>
      <c r="BU47" s="867"/>
      <c r="BV47" s="813"/>
      <c r="BW47" s="780"/>
      <c r="BX47" s="751"/>
    </row>
    <row r="48" customHeight="true" ht="24.75">
      <c r="A48" s="814" t="s">
        <v>27</v>
      </c>
      <c r="B48" s="815"/>
      <c r="C48" s="816"/>
      <c r="D48" s="817" t="n">
        <v>5.0</v>
      </c>
      <c r="E48" s="817" t="n">
        <v>5.0</v>
      </c>
      <c r="F48" s="853">
        <f>D$48-E$48</f>
      </c>
      <c r="G48" s="819">
        <f>MOV_REESTRUTURAÇÃO_CJ_E_FC!F11</f>
      </c>
      <c r="H48" s="862" t="n">
        <v>0.0</v>
      </c>
      <c r="I48" s="862" t="n">
        <v>0.0</v>
      </c>
      <c r="J48" s="821">
        <f>E$48+H$48-I$48</f>
      </c>
      <c r="K48" s="822">
        <f>G$48-J$48</f>
      </c>
      <c r="L48" s="819">
        <f>MOV_REESTRUTURAÇÃO_CJ_E_FC!$I$11</f>
      </c>
      <c r="M48" s="862" t="n">
        <v>0.0</v>
      </c>
      <c r="N48" s="862" t="n">
        <v>0.0</v>
      </c>
      <c r="O48" s="821">
        <f>J$48+M$48-N$48</f>
      </c>
      <c r="P48" s="822">
        <f>L$48-O$48</f>
      </c>
      <c r="Q48" s="819">
        <f>MOV_REESTRUTURAÇÃO_CJ_E_FC!$L$11</f>
      </c>
      <c r="R48" s="862" t="n">
        <v>0.0</v>
      </c>
      <c r="S48" s="862" t="n">
        <v>0.0</v>
      </c>
      <c r="T48" s="821">
        <f>O$48+R$48-S$48</f>
      </c>
      <c r="U48" s="822">
        <f>Q$48-T$48</f>
      </c>
      <c r="V48" s="819">
        <f>MOV_REESTRUTURAÇÃO_CJ_E_FC!$O$11</f>
      </c>
      <c r="W48" s="862" t="n">
        <v>0.0</v>
      </c>
      <c r="X48" s="862" t="n">
        <v>0.0</v>
      </c>
      <c r="Y48" s="821">
        <f>T$48+W$48-X$48</f>
      </c>
      <c r="Z48" s="822">
        <f>V$48-Y$48</f>
      </c>
      <c r="AA48" s="819">
        <f>MOV_REESTRUTURAÇÃO_CJ_E_FC!$R$11</f>
      </c>
      <c r="AB48" s="862" t="n">
        <v>0.0</v>
      </c>
      <c r="AC48" s="862" t="n">
        <v>0.0</v>
      </c>
      <c r="AD48" s="821">
        <f>Y$48+AB$48-AC$48</f>
      </c>
      <c r="AE48" s="822">
        <f>AA$48-AD$48</f>
      </c>
      <c r="AF48" s="819">
        <f>MOV_REESTRUTURAÇÃO_CJ_E_FC!$U$11</f>
      </c>
      <c r="AG48" s="862" t="n">
        <v>0.0</v>
      </c>
      <c r="AH48" s="862" t="n">
        <v>0.0</v>
      </c>
      <c r="AI48" s="821">
        <f>AD$48+AG$48-AH$48</f>
      </c>
      <c r="AJ48" s="822">
        <f>AF$48-AI$48</f>
      </c>
      <c r="AK48" s="819">
        <f>MOV_REESTRUTURAÇÃO_CJ_E_FC!$X$11</f>
      </c>
      <c r="AL48" s="862" t="n">
        <v>0.0</v>
      </c>
      <c r="AM48" s="862" t="n">
        <v>0.0</v>
      </c>
      <c r="AN48" s="821">
        <f>AI$48+AL$48-AM$48</f>
      </c>
      <c r="AO48" s="822">
        <f>AK$48-AN$48</f>
      </c>
      <c r="AP48" s="819">
        <f>MOV_REESTRUTURAÇÃO_CJ_E_FC!$AA$11</f>
      </c>
      <c r="AQ48" s="862" t="n">
        <v>0.0</v>
      </c>
      <c r="AR48" s="862" t="n">
        <v>0.0</v>
      </c>
      <c r="AS48" s="821">
        <f>AN$48+AQ$48-AR$48</f>
      </c>
      <c r="AT48" s="822">
        <f>AP$48-AS$48</f>
      </c>
      <c r="AU48" s="819">
        <f>MOV_REESTRUTURAÇÃO_CJ_E_FC!$AD$11</f>
      </c>
      <c r="AV48" s="862" t="n">
        <v>0.0</v>
      </c>
      <c r="AW48" s="862" t="n">
        <v>0.0</v>
      </c>
      <c r="AX48" s="821">
        <f>AS$48+AV$48-AW$48</f>
      </c>
      <c r="AY48" s="822">
        <f>AU$48-AX$48</f>
      </c>
      <c r="AZ48" s="819">
        <f>MOV_REESTRUTURAÇÃO_CJ_E_FC!$AG$11</f>
      </c>
      <c r="BA48" s="862" t="n">
        <v>0.0</v>
      </c>
      <c r="BB48" s="862" t="n">
        <v>0.0</v>
      </c>
      <c r="BC48" s="821">
        <f>AX$48+BA$48-BB$48</f>
      </c>
      <c r="BD48" s="822">
        <f>AZ$48-BC$48</f>
      </c>
      <c r="BE48" s="819">
        <f>MOV_REESTRUTURAÇÃO_CJ_E_FC!$AJ$11</f>
      </c>
      <c r="BF48" s="862" t="n">
        <v>0.0</v>
      </c>
      <c r="BG48" s="862" t="n">
        <v>0.0</v>
      </c>
      <c r="BH48" s="821">
        <f>BC$48+BF$48-BG$48</f>
      </c>
      <c r="BI48" s="822">
        <f>BE$48-BH$48</f>
      </c>
      <c r="BJ48" s="819">
        <f>MOV_REESTRUTURAÇÃO_CJ_E_FC!$AM$11</f>
      </c>
      <c r="BK48" s="868" t="n">
        <v>0.0</v>
      </c>
      <c r="BL48" s="869" t="n">
        <v>0.0</v>
      </c>
      <c r="BM48" s="821">
        <f>BH$48+BK$48-BL$48</f>
      </c>
      <c r="BN48" s="822">
        <f>BJ$48-BM$48</f>
      </c>
      <c r="BO48" s="819">
        <f>BJ$48</f>
      </c>
      <c r="BP48" s="863">
        <f>BM$48</f>
      </c>
      <c r="BQ48" s="863">
        <f>BN$48</f>
      </c>
      <c r="BR48" s="851" t="n">
        <v>0.0</v>
      </c>
      <c r="BS48" s="780"/>
      <c r="BT48" s="867">
        <f>BP$48+BQ$48</f>
      </c>
      <c r="BU48" s="867"/>
      <c r="BV48" s="813"/>
      <c r="BW48" s="780"/>
      <c r="BX48" s="751"/>
    </row>
    <row r="49" customHeight="true" ht="24.75">
      <c r="A49" s="814" t="s">
        <v>28</v>
      </c>
      <c r="B49" s="815"/>
      <c r="C49" s="816"/>
      <c r="D49" s="817" t="n">
        <v>15.0</v>
      </c>
      <c r="E49" s="817" t="n">
        <v>15.0</v>
      </c>
      <c r="F49" s="853">
        <f>D$49-E$49</f>
      </c>
      <c r="G49" s="819">
        <f>MOV_REESTRUTURAÇÃO_CJ_E_FC!F12</f>
      </c>
      <c r="H49" s="862" t="n">
        <v>1.0</v>
      </c>
      <c r="I49" s="862" t="n">
        <v>1.0</v>
      </c>
      <c r="J49" s="821">
        <f>E$49+H$49-I$49</f>
      </c>
      <c r="K49" s="822">
        <f>G$49-J$49</f>
      </c>
      <c r="L49" s="819">
        <f>MOV_REESTRUTURAÇÃO_CJ_E_FC!$I$12</f>
      </c>
      <c r="M49" s="862" t="n">
        <v>1.0</v>
      </c>
      <c r="N49" s="862" t="n">
        <v>1.0</v>
      </c>
      <c r="O49" s="821">
        <f>J$49+M$49-N$49</f>
      </c>
      <c r="P49" s="822">
        <f>L$49-O$49</f>
      </c>
      <c r="Q49" s="819">
        <f>MOV_REESTRUTURAÇÃO_CJ_E_FC!$L$12</f>
      </c>
      <c r="R49" s="862" t="n">
        <v>1.0</v>
      </c>
      <c r="S49" s="862" t="n">
        <v>1.0</v>
      </c>
      <c r="T49" s="821">
        <f>O$49+R$49-S$49</f>
      </c>
      <c r="U49" s="822">
        <f>Q$49-T$49</f>
      </c>
      <c r="V49" s="819">
        <f>MOV_REESTRUTURAÇÃO_CJ_E_FC!$O$12</f>
      </c>
      <c r="W49" s="862" t="n">
        <v>0.0</v>
      </c>
      <c r="X49" s="862" t="n">
        <v>0.0</v>
      </c>
      <c r="Y49" s="821">
        <f>T$49+W$49-X$49</f>
      </c>
      <c r="Z49" s="822">
        <f>V$49-Y$49</f>
      </c>
      <c r="AA49" s="819">
        <f>MOV_REESTRUTURAÇÃO_CJ_E_FC!$R$12</f>
      </c>
      <c r="AB49" s="862" t="n">
        <v>0.0</v>
      </c>
      <c r="AC49" s="862" t="n">
        <v>0.0</v>
      </c>
      <c r="AD49" s="821">
        <f>Y$49+AB$49-AC$49</f>
      </c>
      <c r="AE49" s="822">
        <f>AA$49-AD$49</f>
      </c>
      <c r="AF49" s="819">
        <f>MOV_REESTRUTURAÇÃO_CJ_E_FC!$U$12</f>
      </c>
      <c r="AG49" s="862" t="n">
        <v>0.0</v>
      </c>
      <c r="AH49" s="862" t="n">
        <v>0.0</v>
      </c>
      <c r="AI49" s="821">
        <f>AD$49+AG$49-AH$49</f>
      </c>
      <c r="AJ49" s="822">
        <f>AF$49-AI$49</f>
      </c>
      <c r="AK49" s="819">
        <f>MOV_REESTRUTURAÇÃO_CJ_E_FC!$X$12</f>
      </c>
      <c r="AL49" s="862" t="n">
        <v>0.0</v>
      </c>
      <c r="AM49" s="862" t="n">
        <v>0.0</v>
      </c>
      <c r="AN49" s="821">
        <f>AI$49+AL$49-AM$49</f>
      </c>
      <c r="AO49" s="822">
        <f>AK$49-AN$49</f>
      </c>
      <c r="AP49" s="819">
        <f>MOV_REESTRUTURAÇÃO_CJ_E_FC!$AA$12</f>
      </c>
      <c r="AQ49" s="862" t="n">
        <v>0.0</v>
      </c>
      <c r="AR49" s="862" t="n">
        <v>0.0</v>
      </c>
      <c r="AS49" s="821">
        <f>AN$49+AQ$49-AR$49</f>
      </c>
      <c r="AT49" s="822">
        <f>AP$49-AS$49</f>
      </c>
      <c r="AU49" s="819">
        <f>MOV_REESTRUTURAÇÃO_CJ_E_FC!$AD$12</f>
      </c>
      <c r="AV49" s="862" t="n">
        <v>0.0</v>
      </c>
      <c r="AW49" s="862" t="n">
        <v>0.0</v>
      </c>
      <c r="AX49" s="821">
        <f>AS$49+AV$49-AW$49</f>
      </c>
      <c r="AY49" s="822">
        <f>AU$49-AX$49</f>
      </c>
      <c r="AZ49" s="819">
        <f>MOV_REESTRUTURAÇÃO_CJ_E_FC!$AG$12</f>
      </c>
      <c r="BA49" s="862" t="n">
        <v>0.0</v>
      </c>
      <c r="BB49" s="862" t="n">
        <v>0.0</v>
      </c>
      <c r="BC49" s="821">
        <f>AX$49+BA$49-BB$49</f>
      </c>
      <c r="BD49" s="822">
        <f>AZ$49-BC$49</f>
      </c>
      <c r="BE49" s="819">
        <f>MOV_REESTRUTURAÇÃO_CJ_E_FC!$AJ$12</f>
      </c>
      <c r="BF49" s="862" t="n">
        <v>0.0</v>
      </c>
      <c r="BG49" s="862" t="n">
        <v>0.0</v>
      </c>
      <c r="BH49" s="821">
        <f>BC$49+BF$49-BG$49</f>
      </c>
      <c r="BI49" s="822">
        <f>BE$49-BH$49</f>
      </c>
      <c r="BJ49" s="819">
        <f>MOV_REESTRUTURAÇÃO_CJ_E_FC!$AM$12</f>
      </c>
      <c r="BK49" s="870" t="n">
        <v>0.0</v>
      </c>
      <c r="BL49" s="871" t="n">
        <v>0.0</v>
      </c>
      <c r="BM49" s="821">
        <f>BH$49+BK$49-BL$49</f>
      </c>
      <c r="BN49" s="822">
        <f>BJ$49-BM$49</f>
      </c>
      <c r="BO49" s="819">
        <f>BJ$49</f>
      </c>
      <c r="BP49" s="863">
        <f>BM$49</f>
      </c>
      <c r="BQ49" s="863">
        <f>BN$49</f>
      </c>
      <c r="BR49" s="851" t="n">
        <v>0.0</v>
      </c>
      <c r="BS49" s="780"/>
      <c r="BT49" s="867">
        <f>BP$49+BQ$49</f>
      </c>
      <c r="BU49" s="867"/>
      <c r="BV49" s="813"/>
      <c r="BW49" s="780"/>
      <c r="BX49" s="751"/>
    </row>
    <row r="50" customHeight="true" ht="24.75">
      <c r="A50" s="872" t="s">
        <v>29</v>
      </c>
      <c r="B50" s="873"/>
      <c r="C50" s="874"/>
      <c r="D50" s="817" t="n">
        <v>21.0</v>
      </c>
      <c r="E50" s="817" t="n">
        <v>21.0</v>
      </c>
      <c r="F50" s="853">
        <f>D$50-E$50</f>
      </c>
      <c r="G50" s="819">
        <f>MOV_REESTRUTURAÇÃO_CJ_E_FC!F13</f>
      </c>
      <c r="H50" s="862" t="n">
        <v>0.0</v>
      </c>
      <c r="I50" s="862" t="n">
        <v>0.0</v>
      </c>
      <c r="J50" s="821">
        <f>E$50+H$50-I$50</f>
      </c>
      <c r="K50" s="822">
        <f>G$50-J$50</f>
      </c>
      <c r="L50" s="819">
        <f>MOV_REESTRUTURAÇÃO_CJ_E_FC!$I$13</f>
      </c>
      <c r="M50" s="862" t="n">
        <v>2.0</v>
      </c>
      <c r="N50" s="862" t="n">
        <v>3.0</v>
      </c>
      <c r="O50" s="821">
        <f>J$50+M$50-N$50</f>
      </c>
      <c r="P50" s="822">
        <f>L$50-O$50</f>
      </c>
      <c r="Q50" s="819">
        <f>MOV_REESTRUTURAÇÃO_CJ_E_FC!$L$13</f>
      </c>
      <c r="R50" s="862" t="n">
        <v>2.0</v>
      </c>
      <c r="S50" s="862" t="n">
        <v>1.0</v>
      </c>
      <c r="T50" s="821">
        <f>O$50+R$50-S$50</f>
      </c>
      <c r="U50" s="822">
        <f>Q$50-T$50</f>
      </c>
      <c r="V50" s="819">
        <f>MOV_REESTRUTURAÇÃO_CJ_E_FC!$O$13</f>
      </c>
      <c r="W50" s="862" t="n">
        <v>0.0</v>
      </c>
      <c r="X50" s="862" t="n">
        <v>0.0</v>
      </c>
      <c r="Y50" s="821">
        <f>T$50+W$50-X$50</f>
      </c>
      <c r="Z50" s="822">
        <f>V$50-Y$50</f>
      </c>
      <c r="AA50" s="819">
        <f>MOV_REESTRUTURAÇÃO_CJ_E_FC!$R$13</f>
      </c>
      <c r="AB50" s="862" t="n">
        <v>0.0</v>
      </c>
      <c r="AC50" s="862" t="n">
        <v>0.0</v>
      </c>
      <c r="AD50" s="821">
        <f>Y$50+AB$50-AC$50</f>
      </c>
      <c r="AE50" s="822">
        <f>AA$50-AD$50</f>
      </c>
      <c r="AF50" s="819">
        <f>MOV_REESTRUTURAÇÃO_CJ_E_FC!$U$13</f>
      </c>
      <c r="AG50" s="862" t="n">
        <v>0.0</v>
      </c>
      <c r="AH50" s="862" t="n">
        <v>0.0</v>
      </c>
      <c r="AI50" s="821">
        <f>AD$50+AG$50-AH$50</f>
      </c>
      <c r="AJ50" s="822">
        <f>AF$50-AI$50</f>
      </c>
      <c r="AK50" s="819">
        <f>MOV_REESTRUTURAÇÃO_CJ_E_FC!$X$13</f>
      </c>
      <c r="AL50" s="862" t="n">
        <v>0.0</v>
      </c>
      <c r="AM50" s="862" t="n">
        <v>0.0</v>
      </c>
      <c r="AN50" s="821">
        <f>AI$50+AL$50-AM$50</f>
      </c>
      <c r="AO50" s="822">
        <f>AK$50-AN$50</f>
      </c>
      <c r="AP50" s="819">
        <f>MOV_REESTRUTURAÇÃO_CJ_E_FC!$AA$13</f>
      </c>
      <c r="AQ50" s="862" t="n">
        <v>1.0</v>
      </c>
      <c r="AR50" s="862" t="n">
        <v>1.0</v>
      </c>
      <c r="AS50" s="821">
        <f>AN$50+AQ$50-AR$50</f>
      </c>
      <c r="AT50" s="822">
        <f>AP$50-AS$50</f>
      </c>
      <c r="AU50" s="819">
        <f>MOV_REESTRUTURAÇÃO_CJ_E_FC!$AD$13</f>
      </c>
      <c r="AV50" s="862" t="n">
        <v>0.0</v>
      </c>
      <c r="AW50" s="862" t="n">
        <v>0.0</v>
      </c>
      <c r="AX50" s="821">
        <f>AS$50+AV$50-AW$50</f>
      </c>
      <c r="AY50" s="822">
        <f>AU$50-AX$50</f>
      </c>
      <c r="AZ50" s="819">
        <f>MOV_REESTRUTURAÇÃO_CJ_E_FC!$AG$13</f>
      </c>
      <c r="BA50" s="862" t="n">
        <v>0.0</v>
      </c>
      <c r="BB50" s="862" t="n">
        <v>0.0</v>
      </c>
      <c r="BC50" s="821">
        <f>AX$50+BA$50-BB$50</f>
      </c>
      <c r="BD50" s="822">
        <f>AZ$50-BC$50</f>
      </c>
      <c r="BE50" s="819">
        <f>MOV_REESTRUTURAÇÃO_CJ_E_FC!$AJ$13</f>
      </c>
      <c r="BF50" s="862" t="n">
        <v>1.0</v>
      </c>
      <c r="BG50" s="862" t="n">
        <v>1.0</v>
      </c>
      <c r="BH50" s="821">
        <f>BC$50+BF$50-BG$50</f>
      </c>
      <c r="BI50" s="822">
        <f>BE$50-BH$50</f>
      </c>
      <c r="BJ50" s="819">
        <f>MOV_REESTRUTURAÇÃO_CJ_E_FC!$AM$13</f>
      </c>
      <c r="BK50" s="875" t="n">
        <v>0.0</v>
      </c>
      <c r="BL50" s="876" t="n">
        <v>0.0</v>
      </c>
      <c r="BM50" s="821">
        <f>BH$50+BK$50-BL$50</f>
      </c>
      <c r="BN50" s="822">
        <f>BJ$50-BM$50</f>
      </c>
      <c r="BO50" s="819">
        <f>BJ$50</f>
      </c>
      <c r="BP50" s="863">
        <f>BM$50</f>
      </c>
      <c r="BQ50" s="863">
        <f>BN$50</f>
      </c>
      <c r="BR50" s="851" t="n">
        <v>0.0</v>
      </c>
      <c r="BS50" s="780"/>
      <c r="BT50" s="867">
        <f>BP$50+BQ$50</f>
      </c>
      <c r="BU50" s="867"/>
      <c r="BV50" s="813"/>
      <c r="BW50" s="780"/>
      <c r="BX50" s="751"/>
    </row>
    <row r="51" customHeight="true" ht="24.75">
      <c r="A51" s="798" t="s">
        <v>30</v>
      </c>
      <c r="B51" s="799"/>
      <c r="C51" s="857"/>
      <c r="D51" s="837">
        <f>SUM(D47:D50)</f>
      </c>
      <c r="E51" s="837">
        <f>SUM(E47:E50)</f>
      </c>
      <c r="F51" s="837">
        <f>SUM(F47:F50)</f>
      </c>
      <c r="G51" s="837">
        <f>SUM(G47:G50)</f>
      </c>
      <c r="H51" s="837">
        <f>SUM(H47:H50)</f>
      </c>
      <c r="I51" s="837">
        <f>SUM(I47:I50)</f>
      </c>
      <c r="J51" s="837">
        <f>SUM(J47:J50)</f>
      </c>
      <c r="K51" s="837">
        <f>SUM(K47:K50)</f>
      </c>
      <c r="L51" s="837">
        <f>SUM(L47:L50)</f>
      </c>
      <c r="M51" s="837">
        <f>SUM(M47:M50)</f>
      </c>
      <c r="N51" s="837">
        <f>SUM(N47:N50)</f>
      </c>
      <c r="O51" s="837">
        <f>SUM(O47:O50)</f>
      </c>
      <c r="P51" s="837">
        <f>SUM(P47:P50)</f>
      </c>
      <c r="Q51" s="837">
        <f>SUM(Q47:Q50)</f>
      </c>
      <c r="R51" s="837">
        <f>SUM(R47:R50)</f>
      </c>
      <c r="S51" s="837">
        <f>SUM(S47:S50)</f>
      </c>
      <c r="T51" s="837">
        <f>SUM(T47:T50)</f>
      </c>
      <c r="U51" s="837">
        <f>SUM(U47:U50)</f>
      </c>
      <c r="V51" s="837">
        <f>SUM(V47:V50)</f>
      </c>
      <c r="W51" s="837">
        <f>SUM(W47:W50)</f>
      </c>
      <c r="X51" s="837">
        <f>SUM(X47:X50)</f>
      </c>
      <c r="Y51" s="837">
        <f>SUM(Y47:Y50)</f>
      </c>
      <c r="Z51" s="837">
        <f>SUM(Z47:Z50)</f>
      </c>
      <c r="AA51" s="837">
        <f>SUM(AA47:AA50)</f>
      </c>
      <c r="AB51" s="837">
        <f>SUM(AB47:AB50)</f>
      </c>
      <c r="AC51" s="837">
        <f>SUM(AC47:AC50)</f>
      </c>
      <c r="AD51" s="837">
        <f>SUM(AD47:AD50)</f>
      </c>
      <c r="AE51" s="837">
        <f>SUM(AE47:AE50)</f>
      </c>
      <c r="AF51" s="837">
        <f>SUM(AF47:AF50)</f>
      </c>
      <c r="AG51" s="837">
        <f>SUM(AG47:AG50)</f>
      </c>
      <c r="AH51" s="837">
        <f>SUM(AH47:AH50)</f>
      </c>
      <c r="AI51" s="837">
        <f>SUM(AI47:AI50)</f>
      </c>
      <c r="AJ51" s="837">
        <f>SUM(AJ47:AJ50)</f>
      </c>
      <c r="AK51" s="837">
        <f>SUM(AK47:AK50)</f>
      </c>
      <c r="AL51" s="837">
        <f>SUM(AL47:AL50)</f>
      </c>
      <c r="AM51" s="837">
        <f>SUM(AM47:AM50)</f>
      </c>
      <c r="AN51" s="837">
        <f>SUM(AN47:AN50)</f>
      </c>
      <c r="AO51" s="837">
        <f>SUM(AO47:AO50)</f>
      </c>
      <c r="AP51" s="837">
        <f>SUM(AP47:AP50)</f>
      </c>
      <c r="AQ51" s="837">
        <f>SUM(AQ47:AQ50)</f>
      </c>
      <c r="AR51" s="837">
        <f>SUM(AR47:AR50)</f>
      </c>
      <c r="AS51" s="837">
        <f>SUM(AS47:AS50)</f>
      </c>
      <c r="AT51" s="837">
        <f>SUM(AT47:AT50)</f>
      </c>
      <c r="AU51" s="837">
        <f>SUM(AU47:AU50)</f>
      </c>
      <c r="AV51" s="837">
        <f>SUM(AV47:AV50)</f>
      </c>
      <c r="AW51" s="837">
        <f>SUM(AW47:AW50)</f>
      </c>
      <c r="AX51" s="837">
        <f>SUM(AX47:AX50)</f>
      </c>
      <c r="AY51" s="837">
        <f>SUM(AY47:AY50)</f>
      </c>
      <c r="AZ51" s="837">
        <f>SUM(AZ47:AZ50)</f>
      </c>
      <c r="BA51" s="837">
        <f>SUM(BA47:BA50)</f>
      </c>
      <c r="BB51" s="837">
        <f>SUM(BB47:BB50)</f>
      </c>
      <c r="BC51" s="837">
        <f>SUM(BC47:BC50)</f>
      </c>
      <c r="BD51" s="837">
        <f>SUM(BD47:BD50)</f>
      </c>
      <c r="BE51" s="837">
        <f>SUM(BE47:BE50)</f>
      </c>
      <c r="BF51" s="837">
        <f>SUM(BF47:BF50)</f>
      </c>
      <c r="BG51" s="837">
        <f>SUM(BG47:BG50)</f>
      </c>
      <c r="BH51" s="837">
        <f>SUM(BH47:BH50)</f>
      </c>
      <c r="BI51" s="837">
        <f>SUM(BI47:BI50)</f>
      </c>
      <c r="BJ51" s="837">
        <f>SUM(BJ47:BJ50)</f>
      </c>
      <c r="BK51" s="837">
        <f>SUM(BK47:BK50)</f>
      </c>
      <c r="BL51" s="837">
        <f>SUM(BL47:BL50)</f>
      </c>
      <c r="BM51" s="837">
        <f>SUM(BM47:BM50)</f>
      </c>
      <c r="BN51" s="837">
        <f>SUM(BN47:BN50)</f>
      </c>
      <c r="BO51" s="837">
        <f>SUM(BO47:BO50)</f>
      </c>
      <c r="BP51" s="837">
        <f>SUM(BP47:BP50)</f>
      </c>
      <c r="BQ51" s="837">
        <f>SUM(BQ47:BQ50)</f>
      </c>
      <c r="BR51" s="838">
        <f>SUM(BR47:BR50)</f>
      </c>
      <c r="BS51" s="780"/>
      <c r="BT51" s="812">
        <f>BP51+BQ51</f>
      </c>
      <c r="BU51" s="812"/>
      <c r="BV51" s="813"/>
      <c r="BW51" s="780"/>
      <c r="BX51" s="751"/>
    </row>
    <row r="52" customHeight="true" ht="24.75">
      <c r="A52" s="802" t="s">
        <v>31</v>
      </c>
      <c r="B52" s="803"/>
      <c r="C52" s="804"/>
      <c r="D52" s="817" t="n">
        <v>41.0</v>
      </c>
      <c r="E52" s="817" t="n">
        <v>40.0</v>
      </c>
      <c r="F52" s="853">
        <f>D$52-E$52</f>
      </c>
      <c r="G52" s="819">
        <f>MOV_REESTRUTURAÇÃO_CJ_E_FC!F15</f>
      </c>
      <c r="H52" s="862" t="n">
        <v>0.0</v>
      </c>
      <c r="I52" s="862" t="n">
        <v>0.0</v>
      </c>
      <c r="J52" s="821">
        <f>E$52+H$52-I$52</f>
      </c>
      <c r="K52" s="822">
        <f>G$52-J$52</f>
      </c>
      <c r="L52" s="819">
        <f>MOV_REESTRUTURAÇÃO_CJ_E_FC!$I$15</f>
      </c>
      <c r="M52" s="862" t="n">
        <v>1.0</v>
      </c>
      <c r="N52" s="862" t="n">
        <v>0.0</v>
      </c>
      <c r="O52" s="821">
        <f>J$52+M$52-N$52</f>
      </c>
      <c r="P52" s="822">
        <f>L$52-O$52</f>
      </c>
      <c r="Q52" s="819">
        <f>MOV_REESTRUTURAÇÃO_CJ_E_FC!$L$15</f>
      </c>
      <c r="R52" s="862" t="n">
        <v>0.0</v>
      </c>
      <c r="S52" s="862" t="n">
        <v>0.0</v>
      </c>
      <c r="T52" s="821">
        <f>O$52+R$52-S$52</f>
      </c>
      <c r="U52" s="822">
        <f>Q$52-T$52</f>
      </c>
      <c r="V52" s="819">
        <f>MOV_REESTRUTURAÇÃO_CJ_E_FC!$O$15</f>
      </c>
      <c r="W52" s="862" t="n">
        <v>0.0</v>
      </c>
      <c r="X52" s="862" t="n">
        <v>0.0</v>
      </c>
      <c r="Y52" s="821">
        <f>T$52+W$52-X$52</f>
      </c>
      <c r="Z52" s="822">
        <f>V$52-Y$52</f>
      </c>
      <c r="AA52" s="819">
        <f>MOV_REESTRUTURAÇÃO_CJ_E_FC!$R$15</f>
      </c>
      <c r="AB52" s="862" t="n">
        <v>0.0</v>
      </c>
      <c r="AC52" s="862" t="n">
        <v>0.0</v>
      </c>
      <c r="AD52" s="821">
        <f>Y$52+AB$52-AC$52</f>
      </c>
      <c r="AE52" s="822">
        <f>AA$52-AD$52</f>
      </c>
      <c r="AF52" s="819">
        <f>MOV_REESTRUTURAÇÃO_CJ_E_FC!$U$15</f>
      </c>
      <c r="AG52" s="862" t="n">
        <v>0.0</v>
      </c>
      <c r="AH52" s="862" t="n">
        <v>0.0</v>
      </c>
      <c r="AI52" s="821">
        <f>AD$52+AG$52-AH$52</f>
      </c>
      <c r="AJ52" s="822">
        <f>AF$52-AI$52</f>
      </c>
      <c r="AK52" s="819">
        <f>MOV_REESTRUTURAÇÃO_CJ_E_FC!$X$15</f>
      </c>
      <c r="AL52" s="862" t="n">
        <v>0.0</v>
      </c>
      <c r="AM52" s="862" t="n">
        <v>0.0</v>
      </c>
      <c r="AN52" s="821">
        <f>AI$52+AL$52-AM$52</f>
      </c>
      <c r="AO52" s="822">
        <f>AK$52-AN$52</f>
      </c>
      <c r="AP52" s="819">
        <f>MOV_REESTRUTURAÇÃO_CJ_E_FC!$AA$15</f>
      </c>
      <c r="AQ52" s="862" t="n">
        <v>0.0</v>
      </c>
      <c r="AR52" s="862" t="n">
        <v>0.0</v>
      </c>
      <c r="AS52" s="821">
        <f>AN$52+AQ$52-AR$52</f>
      </c>
      <c r="AT52" s="822">
        <f>AP$52-AS$52</f>
      </c>
      <c r="AU52" s="819">
        <f>MOV_REESTRUTURAÇÃO_CJ_E_FC!$AD$15</f>
      </c>
      <c r="AV52" s="862" t="n">
        <v>0.0</v>
      </c>
      <c r="AW52" s="862" t="n">
        <v>0.0</v>
      </c>
      <c r="AX52" s="821">
        <f>AS$52+AV$52-AW$52</f>
      </c>
      <c r="AY52" s="822">
        <f>AU$52-AX$52</f>
      </c>
      <c r="AZ52" s="819">
        <f>MOV_REESTRUTURAÇÃO_CJ_E_FC!$AG$15</f>
      </c>
      <c r="BA52" s="862" t="n">
        <v>0.0</v>
      </c>
      <c r="BB52" s="862" t="n">
        <v>0.0</v>
      </c>
      <c r="BC52" s="821">
        <f>AX$52+BA$52-BB$52</f>
      </c>
      <c r="BD52" s="822">
        <f>AZ$52-BC$52</f>
      </c>
      <c r="BE52" s="819">
        <f>MOV_REESTRUTURAÇÃO_CJ_E_FC!$AJ$15</f>
      </c>
      <c r="BF52" s="862" t="n">
        <v>0.0</v>
      </c>
      <c r="BG52" s="862" t="n">
        <v>0.0</v>
      </c>
      <c r="BH52" s="821">
        <f>BC$52+BF$52-BG$52</f>
      </c>
      <c r="BI52" s="822">
        <f>BE$52-BH$52</f>
      </c>
      <c r="BJ52" s="819">
        <f>MOV_REESTRUTURAÇÃO_CJ_E_FC!$AM$15</f>
      </c>
      <c r="BK52" s="877" t="n">
        <v>0.0</v>
      </c>
      <c r="BL52" s="878" t="n">
        <v>0.0</v>
      </c>
      <c r="BM52" s="821">
        <f>BH$52+BK$52-BL$52</f>
      </c>
      <c r="BN52" s="822">
        <f>BJ$52-BM$52</f>
      </c>
      <c r="BO52" s="819">
        <f>BJ$52</f>
      </c>
      <c r="BP52" s="863">
        <f>BM$52</f>
      </c>
      <c r="BQ52" s="863">
        <f>BN$52</f>
      </c>
      <c r="BR52" s="879" t="n">
        <v>0.0</v>
      </c>
      <c r="BS52" s="780"/>
      <c r="BT52" s="867">
        <f>BP$52+BQ$52</f>
      </c>
      <c r="BU52" s="867"/>
      <c r="BV52" s="813"/>
      <c r="BW52" s="780"/>
      <c r="BX52" s="751"/>
    </row>
    <row r="53" customHeight="true" ht="24.75">
      <c r="A53" s="814" t="s">
        <v>32</v>
      </c>
      <c r="B53" s="815"/>
      <c r="C53" s="816"/>
      <c r="D53" s="817" t="n">
        <v>0.0</v>
      </c>
      <c r="E53" s="817" t="n">
        <v>0.0</v>
      </c>
      <c r="F53" s="853">
        <f>D$53-E$53</f>
      </c>
      <c r="G53" s="819">
        <f>MOV_REESTRUTURAÇÃO_CJ_E_FC!F16</f>
      </c>
      <c r="H53" s="862" t="n">
        <v>0.0</v>
      </c>
      <c r="I53" s="862" t="n">
        <v>0.0</v>
      </c>
      <c r="J53" s="821">
        <f>E$53+H$53-I$53</f>
      </c>
      <c r="K53" s="822">
        <f>G$53-J$53</f>
      </c>
      <c r="L53" s="819">
        <f>MOV_REESTRUTURAÇÃO_CJ_E_FC!$I$16</f>
      </c>
      <c r="M53" s="862" t="n">
        <v>0.0</v>
      </c>
      <c r="N53" s="862" t="n">
        <v>0.0</v>
      </c>
      <c r="O53" s="821">
        <f>J$53+M$53-N$53</f>
      </c>
      <c r="P53" s="822">
        <f>L$53-O$53</f>
      </c>
      <c r="Q53" s="819">
        <f>MOV_REESTRUTURAÇÃO_CJ_E_FC!$L$16</f>
      </c>
      <c r="R53" s="862" t="n">
        <v>0.0</v>
      </c>
      <c r="S53" s="862" t="n">
        <v>0.0</v>
      </c>
      <c r="T53" s="821">
        <f>O$53+R$53-S$53</f>
      </c>
      <c r="U53" s="822">
        <f>Q$53-T$53</f>
      </c>
      <c r="V53" s="819">
        <f>MOV_REESTRUTURAÇÃO_CJ_E_FC!$O$16</f>
      </c>
      <c r="W53" s="862" t="n">
        <v>0.0</v>
      </c>
      <c r="X53" s="862" t="n">
        <v>0.0</v>
      </c>
      <c r="Y53" s="821">
        <f>T$53+W$53-X$53</f>
      </c>
      <c r="Z53" s="822">
        <f>V$53-Y$53</f>
      </c>
      <c r="AA53" s="819">
        <f>MOV_REESTRUTURAÇÃO_CJ_E_FC!$R$16</f>
      </c>
      <c r="AB53" s="862" t="n">
        <v>0.0</v>
      </c>
      <c r="AC53" s="862" t="n">
        <v>0.0</v>
      </c>
      <c r="AD53" s="821">
        <f>Y$53+AB$53-AC$53</f>
      </c>
      <c r="AE53" s="822">
        <f>AA$53-AD$53</f>
      </c>
      <c r="AF53" s="819">
        <f>MOV_REESTRUTURAÇÃO_CJ_E_FC!$U$16</f>
      </c>
      <c r="AG53" s="862" t="n">
        <v>0.0</v>
      </c>
      <c r="AH53" s="862" t="n">
        <v>0.0</v>
      </c>
      <c r="AI53" s="821">
        <f>AD$53+AG$53-AH$53</f>
      </c>
      <c r="AJ53" s="822">
        <f>AF$53-AI$53</f>
      </c>
      <c r="AK53" s="819">
        <f>MOV_REESTRUTURAÇÃO_CJ_E_FC!$X$16</f>
      </c>
      <c r="AL53" s="862" t="n">
        <v>0.0</v>
      </c>
      <c r="AM53" s="862" t="n">
        <v>0.0</v>
      </c>
      <c r="AN53" s="821">
        <f>AI$53+AL$53-AM$53</f>
      </c>
      <c r="AO53" s="822">
        <f>AK$53-AN$53</f>
      </c>
      <c r="AP53" s="819">
        <f>MOV_REESTRUTURAÇÃO_CJ_E_FC!$AA$16</f>
      </c>
      <c r="AQ53" s="862" t="n">
        <v>0.0</v>
      </c>
      <c r="AR53" s="862" t="n">
        <v>0.0</v>
      </c>
      <c r="AS53" s="821">
        <f>AN$53+AQ$53-AR$53</f>
      </c>
      <c r="AT53" s="822">
        <f>AP$53-AS$53</f>
      </c>
      <c r="AU53" s="819">
        <f>MOV_REESTRUTURAÇÃO_CJ_E_FC!$AD$16</f>
      </c>
      <c r="AV53" s="862" t="n">
        <v>0.0</v>
      </c>
      <c r="AW53" s="862" t="n">
        <v>0.0</v>
      </c>
      <c r="AX53" s="821">
        <f>AS$53+AV$53-AW$53</f>
      </c>
      <c r="AY53" s="822">
        <f>AU$53-AX$53</f>
      </c>
      <c r="AZ53" s="819">
        <f>MOV_REESTRUTURAÇÃO_CJ_E_FC!$AG$16</f>
      </c>
      <c r="BA53" s="862" t="n">
        <v>0.0</v>
      </c>
      <c r="BB53" s="862" t="n">
        <v>0.0</v>
      </c>
      <c r="BC53" s="821">
        <f>AX$53+BA$53-BB$53</f>
      </c>
      <c r="BD53" s="822">
        <f>AZ$53-BC$53</f>
      </c>
      <c r="BE53" s="819">
        <f>MOV_REESTRUTURAÇÃO_CJ_E_FC!$AJ$16</f>
      </c>
      <c r="BF53" s="862" t="n">
        <v>0.0</v>
      </c>
      <c r="BG53" s="862" t="n">
        <v>0.0</v>
      </c>
      <c r="BH53" s="821">
        <f>BC$53+BF$53-BG$53</f>
      </c>
      <c r="BI53" s="822">
        <f>BE$53-BH$53</f>
      </c>
      <c r="BJ53" s="819">
        <f>MOV_REESTRUTURAÇÃO_CJ_E_FC!$AM$16</f>
      </c>
      <c r="BK53" s="880" t="n">
        <v>0.0</v>
      </c>
      <c r="BL53" s="881" t="n">
        <v>0.0</v>
      </c>
      <c r="BM53" s="821">
        <f>BH$53+BK$53-BL$53</f>
      </c>
      <c r="BN53" s="822">
        <f>BJ$53-BM$53</f>
      </c>
      <c r="BO53" s="819">
        <f>BJ$53</f>
      </c>
      <c r="BP53" s="863">
        <f>BM$53</f>
      </c>
      <c r="BQ53" s="863">
        <f>BN$53</f>
      </c>
      <c r="BR53" s="882" t="n">
        <v>0.0</v>
      </c>
      <c r="BS53" s="780"/>
      <c r="BT53" s="867">
        <f>BP$53+BQ$53</f>
      </c>
      <c r="BU53" s="867"/>
      <c r="BV53" s="813"/>
      <c r="BW53" s="780"/>
      <c r="BX53" s="751"/>
    </row>
    <row r="54" customHeight="true" ht="24.75">
      <c r="A54" s="814" t="s">
        <v>33</v>
      </c>
      <c r="B54" s="815"/>
      <c r="C54" s="816"/>
      <c r="D54" s="817" t="n">
        <v>0.0</v>
      </c>
      <c r="E54" s="817" t="n">
        <v>0.0</v>
      </c>
      <c r="F54" s="853">
        <f>D$54-E$54</f>
      </c>
      <c r="G54" s="819">
        <f>MOV_REESTRUTURAÇÃO_CJ_E_FC!F17</f>
      </c>
      <c r="H54" s="862" t="n">
        <v>0.0</v>
      </c>
      <c r="I54" s="862" t="n">
        <v>0.0</v>
      </c>
      <c r="J54" s="821">
        <f>E$54+H$54-I$54</f>
      </c>
      <c r="K54" s="822">
        <f>G$54-J$54</f>
      </c>
      <c r="L54" s="819">
        <f>MOV_REESTRUTURAÇÃO_CJ_E_FC!$I$17</f>
      </c>
      <c r="M54" s="862" t="n">
        <v>0.0</v>
      </c>
      <c r="N54" s="862" t="n">
        <v>0.0</v>
      </c>
      <c r="O54" s="821">
        <f>J$54+M$54-N$54</f>
      </c>
      <c r="P54" s="822">
        <f>L$54-O$54</f>
      </c>
      <c r="Q54" s="819">
        <f>MOV_REESTRUTURAÇÃO_CJ_E_FC!$L$17</f>
      </c>
      <c r="R54" s="862" t="n">
        <v>0.0</v>
      </c>
      <c r="S54" s="862" t="n">
        <v>0.0</v>
      </c>
      <c r="T54" s="821">
        <f>O$54+R$54-S$54</f>
      </c>
      <c r="U54" s="822">
        <f>Q$54-T$54</f>
      </c>
      <c r="V54" s="819">
        <f>MOV_REESTRUTURAÇÃO_CJ_E_FC!$O$17</f>
      </c>
      <c r="W54" s="862" t="n">
        <v>0.0</v>
      </c>
      <c r="X54" s="862" t="n">
        <v>0.0</v>
      </c>
      <c r="Y54" s="821">
        <f>T$54+W$54-X$54</f>
      </c>
      <c r="Z54" s="822">
        <f>V$54-Y$54</f>
      </c>
      <c r="AA54" s="819">
        <f>MOV_REESTRUTURAÇÃO_CJ_E_FC!$R$17</f>
      </c>
      <c r="AB54" s="862" t="n">
        <v>0.0</v>
      </c>
      <c r="AC54" s="862" t="n">
        <v>0.0</v>
      </c>
      <c r="AD54" s="821">
        <f>Y$54+AB$54-AC$54</f>
      </c>
      <c r="AE54" s="822">
        <f>AA$54-AD$54</f>
      </c>
      <c r="AF54" s="819">
        <f>MOV_REESTRUTURAÇÃO_CJ_E_FC!$U$17</f>
      </c>
      <c r="AG54" s="862" t="n">
        <v>0.0</v>
      </c>
      <c r="AH54" s="862" t="n">
        <v>0.0</v>
      </c>
      <c r="AI54" s="821">
        <f>AD$54+AG$54-AH$54</f>
      </c>
      <c r="AJ54" s="822">
        <f>AF$54-AI$54</f>
      </c>
      <c r="AK54" s="819">
        <f>MOV_REESTRUTURAÇÃO_CJ_E_FC!$X$17</f>
      </c>
      <c r="AL54" s="862" t="n">
        <v>0.0</v>
      </c>
      <c r="AM54" s="862" t="n">
        <v>0.0</v>
      </c>
      <c r="AN54" s="821">
        <f>AI$54+AL$54-AM$54</f>
      </c>
      <c r="AO54" s="822">
        <f>AK$54-AN$54</f>
      </c>
      <c r="AP54" s="819">
        <f>MOV_REESTRUTURAÇÃO_CJ_E_FC!$AA$17</f>
      </c>
      <c r="AQ54" s="862" t="n">
        <v>0.0</v>
      </c>
      <c r="AR54" s="862" t="n">
        <v>0.0</v>
      </c>
      <c r="AS54" s="821">
        <f>AN$54+AQ$54-AR$54</f>
      </c>
      <c r="AT54" s="822">
        <f>AP$54-AS$54</f>
      </c>
      <c r="AU54" s="819">
        <f>MOV_REESTRUTURAÇÃO_CJ_E_FC!$AD$17</f>
      </c>
      <c r="AV54" s="862" t="n">
        <v>0.0</v>
      </c>
      <c r="AW54" s="862" t="n">
        <v>0.0</v>
      </c>
      <c r="AX54" s="821">
        <f>AS$54+AV$54-AW$54</f>
      </c>
      <c r="AY54" s="822">
        <f>AU$54-AX$54</f>
      </c>
      <c r="AZ54" s="819">
        <f>MOV_REESTRUTURAÇÃO_CJ_E_FC!$AG$17</f>
      </c>
      <c r="BA54" s="862" t="n">
        <v>0.0</v>
      </c>
      <c r="BB54" s="862" t="n">
        <v>0.0</v>
      </c>
      <c r="BC54" s="821">
        <f>AX$54+BA$54-BB$54</f>
      </c>
      <c r="BD54" s="822">
        <f>AZ$54-BC$54</f>
      </c>
      <c r="BE54" s="819">
        <f>MOV_REESTRUTURAÇÃO_CJ_E_FC!$AJ$17</f>
      </c>
      <c r="BF54" s="862" t="n">
        <v>0.0</v>
      </c>
      <c r="BG54" s="862" t="n">
        <v>0.0</v>
      </c>
      <c r="BH54" s="821">
        <f>BC$54+BF$54-BG$54</f>
      </c>
      <c r="BI54" s="822">
        <f>BE$54-BH$54</f>
      </c>
      <c r="BJ54" s="819">
        <f>MOV_REESTRUTURAÇÃO_CJ_E_FC!$AM$17</f>
      </c>
      <c r="BK54" s="883" t="n">
        <v>0.0</v>
      </c>
      <c r="BL54" s="884" t="n">
        <v>0.0</v>
      </c>
      <c r="BM54" s="821">
        <f>BH$54+BK$54-BL$54</f>
      </c>
      <c r="BN54" s="822">
        <f>BJ$54-BM$54</f>
      </c>
      <c r="BO54" s="819">
        <f>BJ$54</f>
      </c>
      <c r="BP54" s="863">
        <f>BM$54</f>
      </c>
      <c r="BQ54" s="863">
        <f>BN$54</f>
      </c>
      <c r="BR54" s="882" t="n">
        <v>0.0</v>
      </c>
      <c r="BS54" s="780"/>
      <c r="BT54" s="867">
        <f>BP$54+BQ$54</f>
      </c>
      <c r="BU54" s="867"/>
      <c r="BV54" s="813"/>
      <c r="BW54" s="780"/>
      <c r="BX54" s="751"/>
    </row>
    <row r="55" customHeight="true" ht="24.75">
      <c r="A55" s="814" t="s">
        <v>34</v>
      </c>
      <c r="B55" s="815"/>
      <c r="C55" s="816"/>
      <c r="D55" s="817" t="n">
        <v>13.0</v>
      </c>
      <c r="E55" s="817" t="n">
        <v>13.0</v>
      </c>
      <c r="F55" s="853">
        <f>D$55-E$55</f>
      </c>
      <c r="G55" s="819">
        <f>MOV_REESTRUTURAÇÃO_CJ_E_FC!F18</f>
      </c>
      <c r="H55" s="862" t="n">
        <v>0.0</v>
      </c>
      <c r="I55" s="862" t="n">
        <v>0.0</v>
      </c>
      <c r="J55" s="821">
        <f>E$55+H$55-I$55</f>
      </c>
      <c r="K55" s="822">
        <f>G$55-J$55</f>
      </c>
      <c r="L55" s="819">
        <f>MOV_REESTRUTURAÇÃO_CJ_E_FC!$I$18</f>
      </c>
      <c r="M55" s="862" t="n">
        <v>1.0</v>
      </c>
      <c r="N55" s="862" t="n">
        <v>2.0</v>
      </c>
      <c r="O55" s="821">
        <f>J$55+M$55-N$55</f>
      </c>
      <c r="P55" s="822">
        <f>L$55-O$55</f>
      </c>
      <c r="Q55" s="819">
        <f>MOV_REESTRUTURAÇÃO_CJ_E_FC!$L$18</f>
      </c>
      <c r="R55" s="862" t="n">
        <v>1.0</v>
      </c>
      <c r="S55" s="862" t="n">
        <v>0.0</v>
      </c>
      <c r="T55" s="821">
        <f>O$55+R$55-S$55</f>
      </c>
      <c r="U55" s="822">
        <f>Q$55-T$55</f>
      </c>
      <c r="V55" s="819">
        <f>MOV_REESTRUTURAÇÃO_CJ_E_FC!$O$18</f>
      </c>
      <c r="W55" s="862" t="n">
        <v>0.0</v>
      </c>
      <c r="X55" s="862" t="n">
        <v>0.0</v>
      </c>
      <c r="Y55" s="821">
        <f>T$55+W$55-X$55</f>
      </c>
      <c r="Z55" s="822">
        <f>V$55-Y$55</f>
      </c>
      <c r="AA55" s="819">
        <f>MOV_REESTRUTURAÇÃO_CJ_E_FC!$R$18</f>
      </c>
      <c r="AB55" s="862" t="n">
        <v>0.0</v>
      </c>
      <c r="AC55" s="862" t="n">
        <v>0.0</v>
      </c>
      <c r="AD55" s="821">
        <f>Y$55+AB$55-AC$55</f>
      </c>
      <c r="AE55" s="822">
        <f>AA$55-AD$55</f>
      </c>
      <c r="AF55" s="819">
        <f>MOV_REESTRUTURAÇÃO_CJ_E_FC!$U$18</f>
      </c>
      <c r="AG55" s="862" t="n">
        <v>0.0</v>
      </c>
      <c r="AH55" s="862" t="n">
        <v>0.0</v>
      </c>
      <c r="AI55" s="821">
        <f>AD$55+AG$55-AH$55</f>
      </c>
      <c r="AJ55" s="822">
        <f>AF$55-AI$55</f>
      </c>
      <c r="AK55" s="819">
        <f>MOV_REESTRUTURAÇÃO_CJ_E_FC!$X$18</f>
      </c>
      <c r="AL55" s="862" t="n">
        <v>0.0</v>
      </c>
      <c r="AM55" s="862" t="n">
        <v>0.0</v>
      </c>
      <c r="AN55" s="821">
        <f>AI$55+AL$55-AM$55</f>
      </c>
      <c r="AO55" s="822">
        <f>AK$55-AN$55</f>
      </c>
      <c r="AP55" s="819">
        <f>MOV_REESTRUTURAÇÃO_CJ_E_FC!$AA$18</f>
      </c>
      <c r="AQ55" s="862" t="n">
        <v>1.0</v>
      </c>
      <c r="AR55" s="862" t="n">
        <v>1.0</v>
      </c>
      <c r="AS55" s="821">
        <f>AN$55+AQ$55-AR$55</f>
      </c>
      <c r="AT55" s="822">
        <f>AP$55-AS$55</f>
      </c>
      <c r="AU55" s="819">
        <f>MOV_REESTRUTURAÇÃO_CJ_E_FC!$AD$18</f>
      </c>
      <c r="AV55" s="862" t="n">
        <v>0.0</v>
      </c>
      <c r="AW55" s="862" t="n">
        <v>0.0</v>
      </c>
      <c r="AX55" s="821">
        <f>AS$55+AV$55-AW$55</f>
      </c>
      <c r="AY55" s="822">
        <f>AU$55-AX$55</f>
      </c>
      <c r="AZ55" s="819">
        <f>MOV_REESTRUTURAÇÃO_CJ_E_FC!$AG$18</f>
      </c>
      <c r="BA55" s="862" t="n">
        <v>0.0</v>
      </c>
      <c r="BB55" s="862" t="n">
        <v>0.0</v>
      </c>
      <c r="BC55" s="821">
        <f>AX$55+BA$55-BB$55</f>
      </c>
      <c r="BD55" s="822">
        <f>AZ$55-BC$55</f>
      </c>
      <c r="BE55" s="819">
        <f>MOV_REESTRUTURAÇÃO_CJ_E_FC!$AJ$18</f>
      </c>
      <c r="BF55" s="862" t="n">
        <v>1.0</v>
      </c>
      <c r="BG55" s="862" t="n">
        <v>2.0</v>
      </c>
      <c r="BH55" s="821">
        <f>BC$55+BF$55-BG$55</f>
      </c>
      <c r="BI55" s="822">
        <f>BE$55-BH$55</f>
      </c>
      <c r="BJ55" s="819">
        <f>MOV_REESTRUTURAÇÃO_CJ_E_FC!$AM$18</f>
      </c>
      <c r="BK55" s="885" t="n">
        <v>0.0</v>
      </c>
      <c r="BL55" s="886" t="n">
        <v>0.0</v>
      </c>
      <c r="BM55" s="821">
        <f>BH$55+BK$55-BL$55</f>
      </c>
      <c r="BN55" s="822">
        <f>BJ$55-BM$55</f>
      </c>
      <c r="BO55" s="819">
        <f>BJ$55</f>
      </c>
      <c r="BP55" s="863">
        <f>BM$55</f>
      </c>
      <c r="BQ55" s="863">
        <f>BN$55</f>
      </c>
      <c r="BR55" s="882" t="n">
        <v>0.0</v>
      </c>
      <c r="BS55" s="780"/>
      <c r="BT55" s="867">
        <f>BP$55+BQ$55</f>
      </c>
      <c r="BU55" s="867"/>
      <c r="BV55" s="813"/>
      <c r="BW55" s="780"/>
      <c r="BX55" s="751"/>
    </row>
    <row r="56" customHeight="true" ht="24.75">
      <c r="A56" s="814" t="s">
        <v>35</v>
      </c>
      <c r="B56" s="815"/>
      <c r="C56" s="816"/>
      <c r="D56" s="817" t="n">
        <v>50.0</v>
      </c>
      <c r="E56" s="817" t="n">
        <v>45.0</v>
      </c>
      <c r="F56" s="853">
        <f>D$56-E$56</f>
      </c>
      <c r="G56" s="819">
        <f>MOV_REESTRUTURAÇÃO_CJ_E_FC!F19</f>
      </c>
      <c r="H56" s="862" t="n">
        <v>2.0</v>
      </c>
      <c r="I56" s="862" t="n">
        <v>1.0</v>
      </c>
      <c r="J56" s="821">
        <f>E$56+H$56-I$56</f>
      </c>
      <c r="K56" s="822">
        <f>G$56-J$56</f>
      </c>
      <c r="L56" s="819">
        <f>MOV_REESTRUTURAÇÃO_CJ_E_FC!$I$19</f>
      </c>
      <c r="M56" s="862" t="n">
        <v>3.0</v>
      </c>
      <c r="N56" s="862" t="n">
        <v>2.0</v>
      </c>
      <c r="O56" s="821">
        <f>J$56+M$56-N$56</f>
      </c>
      <c r="P56" s="822">
        <f>L$56-O$56</f>
      </c>
      <c r="Q56" s="819">
        <f>MOV_REESTRUTURAÇÃO_CJ_E_FC!$L$19</f>
      </c>
      <c r="R56" s="862" t="n">
        <v>1.0</v>
      </c>
      <c r="S56" s="862" t="n">
        <v>1.0</v>
      </c>
      <c r="T56" s="821">
        <f>O$56+R$56-S$56</f>
      </c>
      <c r="U56" s="822">
        <f>Q$56-T$56</f>
      </c>
      <c r="V56" s="819">
        <f>MOV_REESTRUTURAÇÃO_CJ_E_FC!$O$19</f>
      </c>
      <c r="W56" s="862" t="n">
        <v>0.0</v>
      </c>
      <c r="X56" s="862" t="n">
        <v>0.0</v>
      </c>
      <c r="Y56" s="821">
        <f>T$56+W$56-X$56</f>
      </c>
      <c r="Z56" s="822">
        <f>V$56-Y$56</f>
      </c>
      <c r="AA56" s="819">
        <f>MOV_REESTRUTURAÇÃO_CJ_E_FC!$R$19</f>
      </c>
      <c r="AB56" s="862" t="n">
        <v>1.0</v>
      </c>
      <c r="AC56" s="862" t="n">
        <v>1.0</v>
      </c>
      <c r="AD56" s="821">
        <f>Y$56+AB$56-AC$56</f>
      </c>
      <c r="AE56" s="822">
        <f>AA$56-AD$56</f>
      </c>
      <c r="AF56" s="819">
        <f>MOV_REESTRUTURAÇÃO_CJ_E_FC!$U$19</f>
      </c>
      <c r="AG56" s="862" t="n">
        <v>0.0</v>
      </c>
      <c r="AH56" s="862" t="n">
        <v>0.0</v>
      </c>
      <c r="AI56" s="821">
        <f>AD$56+AG$56-AH$56</f>
      </c>
      <c r="AJ56" s="822">
        <f>AF$56-AI$56</f>
      </c>
      <c r="AK56" s="819">
        <f>MOV_REESTRUTURAÇÃO_CJ_E_FC!$X$19</f>
      </c>
      <c r="AL56" s="862" t="n">
        <v>0.0</v>
      </c>
      <c r="AM56" s="862" t="n">
        <v>0.0</v>
      </c>
      <c r="AN56" s="821">
        <f>AI$56+AL$56-AM$56</f>
      </c>
      <c r="AO56" s="822">
        <f>AK$56-AN$56</f>
      </c>
      <c r="AP56" s="819">
        <f>MOV_REESTRUTURAÇÃO_CJ_E_FC!$AA$19</f>
      </c>
      <c r="AQ56" s="862" t="n">
        <v>0.0</v>
      </c>
      <c r="AR56" s="862" t="n">
        <v>0.0</v>
      </c>
      <c r="AS56" s="821">
        <f>AN$56+AQ$56-AR$56</f>
      </c>
      <c r="AT56" s="822">
        <f>AP$56-AS$56</f>
      </c>
      <c r="AU56" s="819">
        <f>MOV_REESTRUTURAÇÃO_CJ_E_FC!$AD$19</f>
      </c>
      <c r="AV56" s="862" t="n">
        <v>0.0</v>
      </c>
      <c r="AW56" s="862" t="n">
        <v>1.0</v>
      </c>
      <c r="AX56" s="821">
        <f>AS$56+AV$56-AW$56</f>
      </c>
      <c r="AY56" s="822">
        <f>AU$56-AX$56</f>
      </c>
      <c r="AZ56" s="819">
        <f>MOV_REESTRUTURAÇÃO_CJ_E_FC!$AG$19</f>
      </c>
      <c r="BA56" s="862" t="n">
        <v>0.0</v>
      </c>
      <c r="BB56" s="862" t="n">
        <v>0.0</v>
      </c>
      <c r="BC56" s="821">
        <f>AX$56+BA$56-BB$56</f>
      </c>
      <c r="BD56" s="822">
        <f>AZ$56-BC$56</f>
      </c>
      <c r="BE56" s="819">
        <f>MOV_REESTRUTURAÇÃO_CJ_E_FC!$AJ$19</f>
      </c>
      <c r="BF56" s="862" t="n">
        <v>0.0</v>
      </c>
      <c r="BG56" s="862" t="n">
        <v>0.0</v>
      </c>
      <c r="BH56" s="821">
        <f>BC$56+BF$56-BG$56</f>
      </c>
      <c r="BI56" s="822">
        <f>BE$56-BH$56</f>
      </c>
      <c r="BJ56" s="819">
        <f>MOV_REESTRUTURAÇÃO_CJ_E_FC!$AM$19</f>
      </c>
      <c r="BK56" s="887" t="n">
        <v>1.0</v>
      </c>
      <c r="BL56" s="888" t="n">
        <v>0.0</v>
      </c>
      <c r="BM56" s="821">
        <f>BH$56+BK$56-BL$56</f>
      </c>
      <c r="BN56" s="822">
        <f>BJ$56-BM$56</f>
      </c>
      <c r="BO56" s="819">
        <f>BJ$56</f>
      </c>
      <c r="BP56" s="863">
        <f>BM$56</f>
      </c>
      <c r="BQ56" s="863">
        <f>BN$56</f>
      </c>
      <c r="BR56" s="882" t="n">
        <v>0.0</v>
      </c>
      <c r="BS56" s="780"/>
      <c r="BT56" s="867">
        <f>BP$56+BQ$56</f>
      </c>
      <c r="BU56" s="867"/>
      <c r="BV56" s="813"/>
      <c r="BW56" s="780"/>
      <c r="BX56" s="751"/>
    </row>
    <row r="57" customHeight="true" ht="24.75">
      <c r="A57" s="872" t="s">
        <v>36</v>
      </c>
      <c r="B57" s="873"/>
      <c r="C57" s="874"/>
      <c r="D57" s="889" t="n">
        <v>5.0</v>
      </c>
      <c r="E57" s="889" t="n">
        <v>3.0</v>
      </c>
      <c r="F57" s="890">
        <f>D$57-E$57</f>
      </c>
      <c r="G57" s="891">
        <f>MOV_REESTRUTURAÇÃO_CJ_E_FC!F20</f>
      </c>
      <c r="H57" s="862" t="n">
        <v>0.0</v>
      </c>
      <c r="I57" s="862" t="n">
        <v>0.0</v>
      </c>
      <c r="J57" s="892">
        <f>E$57+H$57-I$57</f>
      </c>
      <c r="K57" s="893">
        <f>G$57-J$57</f>
      </c>
      <c r="L57" s="891">
        <f>MOV_REESTRUTURAÇÃO_CJ_E_FC!$I$20</f>
      </c>
      <c r="M57" s="862" t="n">
        <v>0.0</v>
      </c>
      <c r="N57" s="862" t="n">
        <v>0.0</v>
      </c>
      <c r="O57" s="892">
        <f>J$57+M$57-N$57</f>
      </c>
      <c r="P57" s="893">
        <f>L$57-O$57</f>
      </c>
      <c r="Q57" s="891">
        <f>MOV_REESTRUTURAÇÃO_CJ_E_FC!$L$20</f>
      </c>
      <c r="R57" s="862" t="n">
        <v>0.0</v>
      </c>
      <c r="S57" s="862" t="n">
        <v>0.0</v>
      </c>
      <c r="T57" s="892">
        <f>O$57+R$57-S$57</f>
      </c>
      <c r="U57" s="893">
        <f>Q$57-T$57</f>
      </c>
      <c r="V57" s="891">
        <f>MOV_REESTRUTURAÇÃO_CJ_E_FC!$O$20</f>
      </c>
      <c r="W57" s="862" t="n">
        <v>0.0</v>
      </c>
      <c r="X57" s="862" t="n">
        <v>0.0</v>
      </c>
      <c r="Y57" s="892">
        <f>T$57+W$57-X$57</f>
      </c>
      <c r="Z57" s="893">
        <f>V$57-Y$57</f>
      </c>
      <c r="AA57" s="891">
        <f>MOV_REESTRUTURAÇÃO_CJ_E_FC!$R$20</f>
      </c>
      <c r="AB57" s="862" t="n">
        <v>0.0</v>
      </c>
      <c r="AC57" s="862" t="n">
        <v>0.0</v>
      </c>
      <c r="AD57" s="892">
        <f>Y$57+AB$57-AC$57</f>
      </c>
      <c r="AE57" s="893">
        <f>AA$57-AD$57</f>
      </c>
      <c r="AF57" s="891">
        <f>MOV_REESTRUTURAÇÃO_CJ_E_FC!$U$20</f>
      </c>
      <c r="AG57" s="862" t="n">
        <v>0.0</v>
      </c>
      <c r="AH57" s="862" t="n">
        <v>0.0</v>
      </c>
      <c r="AI57" s="892">
        <f>AD$57+AG$57-AH$57</f>
      </c>
      <c r="AJ57" s="893">
        <f>AF$57-AI$57</f>
      </c>
      <c r="AK57" s="891">
        <f>MOV_REESTRUTURAÇÃO_CJ_E_FC!$X$20</f>
      </c>
      <c r="AL57" s="862" t="n">
        <v>0.0</v>
      </c>
      <c r="AM57" s="862" t="n">
        <v>0.0</v>
      </c>
      <c r="AN57" s="892">
        <f>AI$57+AL$57-AM$57</f>
      </c>
      <c r="AO57" s="893">
        <f>AK$57-AN$57</f>
      </c>
      <c r="AP57" s="891">
        <f>MOV_REESTRUTURAÇÃO_CJ_E_FC!$AA$20</f>
      </c>
      <c r="AQ57" s="862" t="n">
        <v>0.0</v>
      </c>
      <c r="AR57" s="862" t="n">
        <v>0.0</v>
      </c>
      <c r="AS57" s="892">
        <f>AN$57+AQ$57-AR$57</f>
      </c>
      <c r="AT57" s="893">
        <f>AP$57-AS$57</f>
      </c>
      <c r="AU57" s="891">
        <f>MOV_REESTRUTURAÇÃO_CJ_E_FC!$AD$20</f>
      </c>
      <c r="AV57" s="862" t="n">
        <v>0.0</v>
      </c>
      <c r="AW57" s="862" t="n">
        <v>0.0</v>
      </c>
      <c r="AX57" s="892">
        <f>AS$57+AV$57-AW$57</f>
      </c>
      <c r="AY57" s="893">
        <f>AU$57-AX$57</f>
      </c>
      <c r="AZ57" s="891">
        <f>MOV_REESTRUTURAÇÃO_CJ_E_FC!$AG$20</f>
      </c>
      <c r="BA57" s="862" t="n">
        <v>0.0</v>
      </c>
      <c r="BB57" s="862" t="n">
        <v>0.0</v>
      </c>
      <c r="BC57" s="892">
        <f>AX$57+BA$57-BB$57</f>
      </c>
      <c r="BD57" s="893">
        <f>AZ$57-BC$57</f>
      </c>
      <c r="BE57" s="891">
        <f>MOV_REESTRUTURAÇÃO_CJ_E_FC!$AJ$20</f>
      </c>
      <c r="BF57" s="862" t="n">
        <v>0.0</v>
      </c>
      <c r="BG57" s="862" t="n">
        <v>0.0</v>
      </c>
      <c r="BH57" s="892">
        <f>BC$57+BF$57-BG$57</f>
      </c>
      <c r="BI57" s="893">
        <f>BE$57-BH$57</f>
      </c>
      <c r="BJ57" s="891">
        <f>MOV_REESTRUTURAÇÃO_CJ_E_FC!$AM$20</f>
      </c>
      <c r="BK57" s="894" t="n">
        <v>0.0</v>
      </c>
      <c r="BL57" s="895" t="n">
        <v>0.0</v>
      </c>
      <c r="BM57" s="892">
        <f>BH$57+BK$57-BL$57</f>
      </c>
      <c r="BN57" s="893">
        <f>BJ$57-BM$57</f>
      </c>
      <c r="BO57" s="891">
        <f>BJ$57</f>
      </c>
      <c r="BP57" s="863">
        <f>BM$57</f>
      </c>
      <c r="BQ57" s="863">
        <f>BN$57</f>
      </c>
      <c r="BR57" s="896" t="n">
        <v>0.0</v>
      </c>
      <c r="BS57" s="780"/>
      <c r="BT57" s="867">
        <f>BP$57+BQ$57</f>
      </c>
      <c r="BU57" s="867"/>
      <c r="BV57" s="813"/>
      <c r="BW57" s="780"/>
      <c r="BX57" s="751"/>
    </row>
    <row r="58" customHeight="true" ht="24.75">
      <c r="A58" s="798" t="s">
        <v>51</v>
      </c>
      <c r="B58" s="799"/>
      <c r="C58" s="857"/>
      <c r="D58" s="837">
        <f>SUM(D52:D57)</f>
      </c>
      <c r="E58" s="837">
        <f>SUM(E52:E57)</f>
      </c>
      <c r="F58" s="837">
        <f>SUM(F52:F57)</f>
      </c>
      <c r="G58" s="837">
        <f>SUM(G52:G57)</f>
      </c>
      <c r="H58" s="837">
        <f>SUM(H52:H57)</f>
      </c>
      <c r="I58" s="837">
        <f>SUM(I52:I57)</f>
      </c>
      <c r="J58" s="837">
        <f>SUM(J52:J57)</f>
      </c>
      <c r="K58" s="837">
        <f>SUM(K52:K57)</f>
      </c>
      <c r="L58" s="837">
        <f>SUM(L52:L57)</f>
      </c>
      <c r="M58" s="837">
        <f>SUM(M52:M57)</f>
      </c>
      <c r="N58" s="837">
        <f>SUM(N52:N57)</f>
      </c>
      <c r="O58" s="837">
        <f>SUM(O52:O57)</f>
      </c>
      <c r="P58" s="837">
        <f>SUM(P52:P57)</f>
      </c>
      <c r="Q58" s="837">
        <f>SUM(Q52:Q57)</f>
      </c>
      <c r="R58" s="837">
        <f>SUM(R52:R57)</f>
      </c>
      <c r="S58" s="837">
        <f>SUM(S52:S57)</f>
      </c>
      <c r="T58" s="837">
        <f>SUM(T52:T57)</f>
      </c>
      <c r="U58" s="837">
        <f>SUM(U52:U57)</f>
      </c>
      <c r="V58" s="837">
        <f>SUM(V52:V57)</f>
      </c>
      <c r="W58" s="837">
        <f>SUM(W52:W57)</f>
      </c>
      <c r="X58" s="837">
        <f>SUM(X52:X57)</f>
      </c>
      <c r="Y58" s="837">
        <f>SUM(Y52:Y57)</f>
      </c>
      <c r="Z58" s="837">
        <f>SUM(Z52:Z57)</f>
      </c>
      <c r="AA58" s="837">
        <f>SUM(AA52:AA57)</f>
      </c>
      <c r="AB58" s="837">
        <f>SUM(AB52:AB57)</f>
      </c>
      <c r="AC58" s="837">
        <f>SUM(AC52:AC57)</f>
      </c>
      <c r="AD58" s="837">
        <f>SUM(AD52:AD57)</f>
      </c>
      <c r="AE58" s="837">
        <f>SUM(AE52:AE57)</f>
      </c>
      <c r="AF58" s="837">
        <f>SUM(AF52:AF57)</f>
      </c>
      <c r="AG58" s="837">
        <f>SUM(AG52:AG57)</f>
      </c>
      <c r="AH58" s="837">
        <f>SUM(AH52:AH57)</f>
      </c>
      <c r="AI58" s="837">
        <f>SUM(AI52:AI57)</f>
      </c>
      <c r="AJ58" s="837">
        <f>SUM(AJ52:AJ57)</f>
      </c>
      <c r="AK58" s="837">
        <f>SUM(AK52:AK57)</f>
      </c>
      <c r="AL58" s="837">
        <f>SUM(AL52:AL57)</f>
      </c>
      <c r="AM58" s="837">
        <f>SUM(AM52:AM57)</f>
      </c>
      <c r="AN58" s="837">
        <f>SUM(AN52:AN57)</f>
      </c>
      <c r="AO58" s="837">
        <f>SUM(AO52:AO57)</f>
      </c>
      <c r="AP58" s="837">
        <f>SUM(AP52:AP57)</f>
      </c>
      <c r="AQ58" s="837">
        <f>SUM(AQ52:AQ57)</f>
      </c>
      <c r="AR58" s="837">
        <f>SUM(AR52:AR57)</f>
      </c>
      <c r="AS58" s="837">
        <f>SUM(AS52:AS57)</f>
      </c>
      <c r="AT58" s="837">
        <f>SUM(AT52:AT57)</f>
      </c>
      <c r="AU58" s="837">
        <f>SUM(AU52:AU57)</f>
      </c>
      <c r="AV58" s="837">
        <f>SUM(AV52:AV57)</f>
      </c>
      <c r="AW58" s="837">
        <f>SUM(AW52:AW57)</f>
      </c>
      <c r="AX58" s="837">
        <f>SUM(AX52:AX57)</f>
      </c>
      <c r="AY58" s="837">
        <f>SUM(AY52:AY57)</f>
      </c>
      <c r="AZ58" s="837">
        <f>SUM(AZ52:AZ57)</f>
      </c>
      <c r="BA58" s="837">
        <f>SUM(BA52:BA57)</f>
      </c>
      <c r="BB58" s="837">
        <f>SUM(BB52:BB57)</f>
      </c>
      <c r="BC58" s="837">
        <f>SUM(BC52:BC57)</f>
      </c>
      <c r="BD58" s="837">
        <f>SUM(BD52:BD57)</f>
      </c>
      <c r="BE58" s="837">
        <f>SUM(BE52:BE57)</f>
      </c>
      <c r="BF58" s="837">
        <f>SUM(BF52:BF57)</f>
      </c>
      <c r="BG58" s="837">
        <f>SUM(BG52:BG57)</f>
      </c>
      <c r="BH58" s="837">
        <f>SUM(BH52:BH57)</f>
      </c>
      <c r="BI58" s="837">
        <f>SUM(BI52:BI57)</f>
      </c>
      <c r="BJ58" s="837">
        <f>SUM(BJ52:BJ57)</f>
      </c>
      <c r="BK58" s="837">
        <f>SUM(BK52:BK57)</f>
      </c>
      <c r="BL58" s="837">
        <f>SUM(BL52:BL57)</f>
      </c>
      <c r="BM58" s="837">
        <f>SUM(BM52:BM57)</f>
      </c>
      <c r="BN58" s="837">
        <f>SUM(BN52:BN57)</f>
      </c>
      <c r="BO58" s="837">
        <f>SUM(BO52:BO57)</f>
      </c>
      <c r="BP58" s="837">
        <f>SUM(BP52:BP57)</f>
      </c>
      <c r="BQ58" s="837">
        <f>SUM(BQ52:BQ57)</f>
      </c>
      <c r="BR58" s="838">
        <f>SUM(BR52:BR57)</f>
      </c>
      <c r="BS58" s="780"/>
      <c r="BT58" s="812">
        <f>BP58+BQ58</f>
      </c>
      <c r="BU58" s="812"/>
      <c r="BV58" s="813"/>
      <c r="BW58" s="780"/>
      <c r="BX58" s="751"/>
    </row>
    <row r="59" customHeight="true" ht="24.75">
      <c r="A59" s="798" t="s">
        <v>190</v>
      </c>
      <c r="B59" s="799"/>
      <c r="C59" s="857"/>
      <c r="D59" s="837">
        <f>D51+D58</f>
      </c>
      <c r="E59" s="837">
        <f>E51+E58</f>
      </c>
      <c r="F59" s="837">
        <f>F51+F58</f>
      </c>
      <c r="G59" s="837">
        <f>G51+G58</f>
      </c>
      <c r="H59" s="837">
        <f>H51+H58</f>
      </c>
      <c r="I59" s="837">
        <f>I51+I58</f>
      </c>
      <c r="J59" s="837">
        <f>J51+J58</f>
      </c>
      <c r="K59" s="837">
        <f>K51+K58</f>
      </c>
      <c r="L59" s="837">
        <f>L51+L58</f>
      </c>
      <c r="M59" s="837">
        <f>M51+M58</f>
      </c>
      <c r="N59" s="837">
        <f>N51+N58</f>
      </c>
      <c r="O59" s="837">
        <f>O51+O58</f>
      </c>
      <c r="P59" s="837">
        <f>P51+P58</f>
      </c>
      <c r="Q59" s="837">
        <f>Q51+Q58</f>
      </c>
      <c r="R59" s="837">
        <f>R51+R58</f>
      </c>
      <c r="S59" s="837">
        <f>S51+S58</f>
      </c>
      <c r="T59" s="837">
        <f>T51+T58</f>
      </c>
      <c r="U59" s="837">
        <f>U51+U58</f>
      </c>
      <c r="V59" s="837">
        <f>V51+V58</f>
      </c>
      <c r="W59" s="837">
        <f>W51+W58</f>
      </c>
      <c r="X59" s="837">
        <f>X51+X58</f>
      </c>
      <c r="Y59" s="837">
        <f>Y51+Y58</f>
      </c>
      <c r="Z59" s="837">
        <f>Z51+Z58</f>
      </c>
      <c r="AA59" s="837">
        <f>AA51+AA58</f>
      </c>
      <c r="AB59" s="837">
        <f>AB51+AB58</f>
      </c>
      <c r="AC59" s="837">
        <f>AC51+AC58</f>
      </c>
      <c r="AD59" s="837">
        <f>AD51+AD58</f>
      </c>
      <c r="AE59" s="837">
        <f>AE51+AE58</f>
      </c>
      <c r="AF59" s="837">
        <f>AF51+AF58</f>
      </c>
      <c r="AG59" s="837">
        <f>AG51+AG58</f>
      </c>
      <c r="AH59" s="837">
        <f>AH51+AH58</f>
      </c>
      <c r="AI59" s="837">
        <f>AI51+AI58</f>
      </c>
      <c r="AJ59" s="837">
        <f>AJ51+AJ58</f>
      </c>
      <c r="AK59" s="837">
        <f>AK51+AK58</f>
      </c>
      <c r="AL59" s="837">
        <f>AL51+AL58</f>
      </c>
      <c r="AM59" s="837">
        <f>AM51+AM58</f>
      </c>
      <c r="AN59" s="837">
        <f>AN51+AN58</f>
      </c>
      <c r="AO59" s="837">
        <f>AO51+AO58</f>
      </c>
      <c r="AP59" s="837">
        <f>AP51+AP58</f>
      </c>
      <c r="AQ59" s="837">
        <f>AQ51+AQ58</f>
      </c>
      <c r="AR59" s="837">
        <f>AR51+AR58</f>
      </c>
      <c r="AS59" s="837">
        <f>AS51+AS58</f>
      </c>
      <c r="AT59" s="837">
        <f>AT51+AT58</f>
      </c>
      <c r="AU59" s="837">
        <f>AU51+AU58</f>
      </c>
      <c r="AV59" s="837">
        <f>AV51+AV58</f>
      </c>
      <c r="AW59" s="837">
        <f>AW51+AW58</f>
      </c>
      <c r="AX59" s="837">
        <f>AX51+AX58</f>
      </c>
      <c r="AY59" s="837">
        <f>AY51+AY58</f>
      </c>
      <c r="AZ59" s="837">
        <f>AZ51+AZ58</f>
      </c>
      <c r="BA59" s="837">
        <f>BA51+BA58</f>
      </c>
      <c r="BB59" s="837">
        <f>BB51+BB58</f>
      </c>
      <c r="BC59" s="837">
        <f>BC51+BC58</f>
      </c>
      <c r="BD59" s="837">
        <f>BD51+BD58</f>
      </c>
      <c r="BE59" s="837">
        <f>BE51+BE58</f>
      </c>
      <c r="BF59" s="837">
        <f>BF51+BF58</f>
      </c>
      <c r="BG59" s="837">
        <f>BG51+BG58</f>
      </c>
      <c r="BH59" s="837">
        <f>BH51+BH58</f>
      </c>
      <c r="BI59" s="837">
        <f>BI51+BI58</f>
      </c>
      <c r="BJ59" s="837">
        <f>BJ51+BJ58</f>
      </c>
      <c r="BK59" s="837">
        <f>BK51+BK58</f>
      </c>
      <c r="BL59" s="837">
        <f>BL51+BL58</f>
      </c>
      <c r="BM59" s="837">
        <f>BM51+BM58</f>
      </c>
      <c r="BN59" s="837">
        <f>BN51+BN58</f>
      </c>
      <c r="BO59" s="837">
        <f>BO51+BO58</f>
      </c>
      <c r="BP59" s="837">
        <f>BP51+BP58</f>
      </c>
      <c r="BQ59" s="837">
        <f>BQ51+BQ58</f>
      </c>
      <c r="BR59" s="838">
        <f>BR51+BR58</f>
      </c>
      <c r="BS59" s="780"/>
      <c r="BT59" s="812">
        <f>BP59+BQ59</f>
      </c>
      <c r="BU59" s="812"/>
      <c r="BV59" s="813"/>
      <c r="BW59" s="780"/>
      <c r="BX59" s="751"/>
    </row>
    <row r="60" customHeight="true" ht="24.75">
      <c r="A60" s="798" t="s">
        <v>39</v>
      </c>
      <c r="B60" s="799"/>
      <c r="C60" s="799"/>
      <c r="D60" s="800"/>
      <c r="E60" s="800"/>
      <c r="F60" s="800"/>
      <c r="G60" s="800"/>
      <c r="H60" s="800"/>
      <c r="I60" s="800"/>
      <c r="J60" s="800"/>
      <c r="K60" s="800"/>
      <c r="L60" s="800"/>
      <c r="M60" s="800"/>
      <c r="N60" s="800"/>
      <c r="O60" s="800"/>
      <c r="P60" s="800"/>
      <c r="Q60" s="800"/>
      <c r="R60" s="800"/>
      <c r="S60" s="800"/>
      <c r="T60" s="800"/>
      <c r="U60" s="800"/>
      <c r="V60" s="800"/>
      <c r="W60" s="800"/>
      <c r="X60" s="800"/>
      <c r="Y60" s="800"/>
      <c r="Z60" s="800"/>
      <c r="AA60" s="800"/>
      <c r="AB60" s="800"/>
      <c r="AC60" s="800"/>
      <c r="AD60" s="800"/>
      <c r="AE60" s="800"/>
      <c r="AF60" s="800"/>
      <c r="AG60" s="800"/>
      <c r="AH60" s="800"/>
      <c r="AI60" s="800"/>
      <c r="AJ60" s="800"/>
      <c r="AK60" s="800"/>
      <c r="AL60" s="800"/>
      <c r="AM60" s="800"/>
      <c r="AN60" s="800"/>
      <c r="AO60" s="800"/>
      <c r="AP60" s="800"/>
      <c r="AQ60" s="800"/>
      <c r="AR60" s="800"/>
      <c r="AS60" s="800"/>
      <c r="AT60" s="800"/>
      <c r="AU60" s="800"/>
      <c r="AV60" s="800"/>
      <c r="AW60" s="800"/>
      <c r="AX60" s="800"/>
      <c r="AY60" s="800"/>
      <c r="AZ60" s="800"/>
      <c r="BA60" s="800"/>
      <c r="BB60" s="800"/>
      <c r="BC60" s="800"/>
      <c r="BD60" s="800"/>
      <c r="BE60" s="800"/>
      <c r="BF60" s="800"/>
      <c r="BG60" s="800"/>
      <c r="BH60" s="800"/>
      <c r="BI60" s="800"/>
      <c r="BJ60" s="800"/>
      <c r="BK60" s="800"/>
      <c r="BL60" s="800"/>
      <c r="BM60" s="800"/>
      <c r="BN60" s="800"/>
      <c r="BO60" s="800"/>
      <c r="BP60" s="800"/>
      <c r="BQ60" s="800"/>
      <c r="BR60" s="800"/>
      <c r="BS60" s="780"/>
      <c r="BT60" s="801"/>
      <c r="BU60" s="801"/>
      <c r="BV60" s="780"/>
      <c r="BW60" s="780"/>
      <c r="BX60" s="751"/>
    </row>
    <row r="61" customHeight="true" ht="24.75">
      <c r="A61" s="802" t="s">
        <v>26</v>
      </c>
      <c r="B61" s="803"/>
      <c r="C61" s="804"/>
      <c r="D61" s="805" t="n">
        <v>0.0</v>
      </c>
      <c r="E61" s="805" t="n">
        <v>0.0</v>
      </c>
      <c r="F61" s="851">
        <f>D$61-E$61</f>
      </c>
      <c r="G61" s="861">
        <f>MOV_REESTRUTURAÇÃO_CJ_E_FC!F24</f>
      </c>
      <c r="H61" s="862" t="n">
        <v>0.0</v>
      </c>
      <c r="I61" s="862" t="n">
        <v>0.0</v>
      </c>
      <c r="J61" s="863">
        <f>E$61+H$61-I$61</f>
      </c>
      <c r="K61" s="864">
        <f>G$61-J$61</f>
      </c>
      <c r="L61" s="861">
        <f>MOV_REESTRUTURAÇÃO_CJ_E_FC!$I24</f>
      </c>
      <c r="M61" s="862" t="n">
        <v>0.0</v>
      </c>
      <c r="N61" s="862" t="n">
        <v>0.0</v>
      </c>
      <c r="O61" s="863">
        <f>J$61+M$61-N$61</f>
      </c>
      <c r="P61" s="864">
        <f>L$61-O$61</f>
      </c>
      <c r="Q61" s="861">
        <f>MOV_REESTRUTURAÇÃO_CJ_E_FC!$L24</f>
      </c>
      <c r="R61" s="862" t="n">
        <v>0.0</v>
      </c>
      <c r="S61" s="862" t="n">
        <v>0.0</v>
      </c>
      <c r="T61" s="863">
        <f>O$61+R$61-S$61</f>
      </c>
      <c r="U61" s="864">
        <f>Q$61-T$61</f>
      </c>
      <c r="V61" s="861">
        <f>MOV_REESTRUTURAÇÃO_CJ_E_FC!$O24</f>
      </c>
      <c r="W61" s="862" t="n">
        <v>0.0</v>
      </c>
      <c r="X61" s="862" t="n">
        <v>0.0</v>
      </c>
      <c r="Y61" s="863">
        <f>T$61+W$61-X$61</f>
      </c>
      <c r="Z61" s="864">
        <f>V$61-Y$61</f>
      </c>
      <c r="AA61" s="861">
        <f>MOV_REESTRUTURAÇÃO_CJ_E_FC!$R24</f>
      </c>
      <c r="AB61" s="862" t="n">
        <v>0.0</v>
      </c>
      <c r="AC61" s="862" t="n">
        <v>0.0</v>
      </c>
      <c r="AD61" s="863">
        <f>Y$61+AB$61-AC$61</f>
      </c>
      <c r="AE61" s="864">
        <f>AA$61-AD$61</f>
      </c>
      <c r="AF61" s="861">
        <f>MOV_REESTRUTURAÇÃO_CJ_E_FC!$U24</f>
      </c>
      <c r="AG61" s="862" t="n">
        <v>0.0</v>
      </c>
      <c r="AH61" s="862" t="n">
        <v>0.0</v>
      </c>
      <c r="AI61" s="863">
        <f>AD$61+AG$61-AH$61</f>
      </c>
      <c r="AJ61" s="864">
        <f>AF$61-AI$61</f>
      </c>
      <c r="AK61" s="861">
        <f>MOV_REESTRUTURAÇÃO_CJ_E_FC!$X24</f>
      </c>
      <c r="AL61" s="862" t="n">
        <v>0.0</v>
      </c>
      <c r="AM61" s="862" t="n">
        <v>0.0</v>
      </c>
      <c r="AN61" s="863">
        <f>AI$61+AL$61-AM$61</f>
      </c>
      <c r="AO61" s="864">
        <f>AK$61-AN$61</f>
      </c>
      <c r="AP61" s="861">
        <f>MOV_REESTRUTURAÇÃO_CJ_E_FC!$AA24</f>
      </c>
      <c r="AQ61" s="862" t="n">
        <v>0.0</v>
      </c>
      <c r="AR61" s="862" t="n">
        <v>0.0</v>
      </c>
      <c r="AS61" s="863">
        <f>AN$61+AQ$61-AR$61</f>
      </c>
      <c r="AT61" s="864">
        <f>AP$61-AS$61</f>
      </c>
      <c r="AU61" s="861">
        <f>MOV_REESTRUTURAÇÃO_CJ_E_FC!$AD24</f>
      </c>
      <c r="AV61" s="862" t="n">
        <v>0.0</v>
      </c>
      <c r="AW61" s="862" t="n">
        <v>0.0</v>
      </c>
      <c r="AX61" s="863">
        <f>AS$61+AV$61-AW$61</f>
      </c>
      <c r="AY61" s="864">
        <f>AU$61-AX$61</f>
      </c>
      <c r="AZ61" s="861">
        <f>MOV_REESTRUTURAÇÃO_CJ_E_FC!$AG24</f>
      </c>
      <c r="BA61" s="862" t="n">
        <v>0.0</v>
      </c>
      <c r="BB61" s="862" t="n">
        <v>0.0</v>
      </c>
      <c r="BC61" s="863">
        <f>AX$61+BA$61-BB$61</f>
      </c>
      <c r="BD61" s="864">
        <f>AZ$61-BC$61</f>
      </c>
      <c r="BE61" s="861">
        <f>MOV_REESTRUTURAÇÃO_CJ_E_FC!$AJ24</f>
      </c>
      <c r="BF61" s="862" t="n">
        <v>0.0</v>
      </c>
      <c r="BG61" s="862" t="n">
        <v>0.0</v>
      </c>
      <c r="BH61" s="863">
        <f>BC$61+BF$61-BG$61</f>
      </c>
      <c r="BI61" s="864">
        <f>BE$61-BH$61</f>
      </c>
      <c r="BJ61" s="861">
        <f>MOV_REESTRUTURAÇÃO_CJ_E_FC!$AM24</f>
      </c>
      <c r="BK61" s="897" t="n">
        <v>0.0</v>
      </c>
      <c r="BL61" s="898" t="n">
        <v>0.0</v>
      </c>
      <c r="BM61" s="863">
        <f>BH$61+BK$61-BL$61</f>
      </c>
      <c r="BN61" s="864">
        <f>BJ$61-BM$61</f>
      </c>
      <c r="BO61" s="861">
        <f>BJ$61</f>
      </c>
      <c r="BP61" s="863">
        <f>BM$61</f>
      </c>
      <c r="BQ61" s="863">
        <f>BN$61</f>
      </c>
      <c r="BR61" s="899" t="n">
        <v>0.0</v>
      </c>
      <c r="BS61" s="780"/>
      <c r="BT61" s="867">
        <f>BP$61+BQ$61</f>
      </c>
      <c r="BU61" s="867"/>
      <c r="BV61" s="813"/>
      <c r="BW61" s="780"/>
      <c r="BX61" s="751"/>
    </row>
    <row r="62" customHeight="true" ht="24.75">
      <c r="A62" s="814" t="s">
        <v>27</v>
      </c>
      <c r="B62" s="815"/>
      <c r="C62" s="816"/>
      <c r="D62" s="817" t="n">
        <v>0.0</v>
      </c>
      <c r="E62" s="817" t="n">
        <v>0.0</v>
      </c>
      <c r="F62" s="853">
        <f>D$62-E$62</f>
      </c>
      <c r="G62" s="861">
        <f>MOV_REESTRUTURAÇÃO_CJ_E_FC!F25</f>
      </c>
      <c r="H62" s="862" t="n">
        <v>0.0</v>
      </c>
      <c r="I62" s="862" t="n">
        <v>0.0</v>
      </c>
      <c r="J62" s="821">
        <f>E$62+H$62-I$62</f>
      </c>
      <c r="K62" s="822">
        <f>G$62-J$62</f>
      </c>
      <c r="L62" s="861">
        <f>MOV_REESTRUTURAÇÃO_CJ_E_FC!$I25</f>
      </c>
      <c r="M62" s="862" t="n">
        <v>0.0</v>
      </c>
      <c r="N62" s="862" t="n">
        <v>0.0</v>
      </c>
      <c r="O62" s="821">
        <f>J$62+M$62-N$62</f>
      </c>
      <c r="P62" s="822">
        <f>L$62-O$62</f>
      </c>
      <c r="Q62" s="861">
        <f>MOV_REESTRUTURAÇÃO_CJ_E_FC!$L25</f>
      </c>
      <c r="R62" s="862" t="n">
        <v>0.0</v>
      </c>
      <c r="S62" s="862" t="n">
        <v>0.0</v>
      </c>
      <c r="T62" s="821">
        <f>O$62+R$62-S$62</f>
      </c>
      <c r="U62" s="822">
        <f>Q$62-T$62</f>
      </c>
      <c r="V62" s="861">
        <f>MOV_REESTRUTURAÇÃO_CJ_E_FC!$O25</f>
      </c>
      <c r="W62" s="862" t="n">
        <v>0.0</v>
      </c>
      <c r="X62" s="862" t="n">
        <v>0.0</v>
      </c>
      <c r="Y62" s="821">
        <f>T$62+W$62-X$62</f>
      </c>
      <c r="Z62" s="822">
        <f>V$62-Y$62</f>
      </c>
      <c r="AA62" s="861">
        <f>MOV_REESTRUTURAÇÃO_CJ_E_FC!$R25</f>
      </c>
      <c r="AB62" s="862" t="n">
        <v>0.0</v>
      </c>
      <c r="AC62" s="862" t="n">
        <v>0.0</v>
      </c>
      <c r="AD62" s="821">
        <f>Y$62+AB$62-AC$62</f>
      </c>
      <c r="AE62" s="822">
        <f>AA$62-AD$62</f>
      </c>
      <c r="AF62" s="861">
        <f>MOV_REESTRUTURAÇÃO_CJ_E_FC!$U25</f>
      </c>
      <c r="AG62" s="862" t="n">
        <v>0.0</v>
      </c>
      <c r="AH62" s="862" t="n">
        <v>0.0</v>
      </c>
      <c r="AI62" s="821">
        <f>AD$62+AG$62-AH$62</f>
      </c>
      <c r="AJ62" s="822">
        <f>AF$62-AI$62</f>
      </c>
      <c r="AK62" s="861">
        <f>MOV_REESTRUTURAÇÃO_CJ_E_FC!$X25</f>
      </c>
      <c r="AL62" s="862" t="n">
        <v>0.0</v>
      </c>
      <c r="AM62" s="862" t="n">
        <v>0.0</v>
      </c>
      <c r="AN62" s="821">
        <f>AI$62+AL$62-AM$62</f>
      </c>
      <c r="AO62" s="822">
        <f>AK$62-AN$62</f>
      </c>
      <c r="AP62" s="861">
        <f>MOV_REESTRUTURAÇÃO_CJ_E_FC!$AA25</f>
      </c>
      <c r="AQ62" s="862" t="n">
        <v>0.0</v>
      </c>
      <c r="AR62" s="862" t="n">
        <v>0.0</v>
      </c>
      <c r="AS62" s="821">
        <f>AN$62+AQ$62-AR$62</f>
      </c>
      <c r="AT62" s="822">
        <f>AP$62-AS$62</f>
      </c>
      <c r="AU62" s="861">
        <f>MOV_REESTRUTURAÇÃO_CJ_E_FC!$AD25</f>
      </c>
      <c r="AV62" s="862" t="n">
        <v>0.0</v>
      </c>
      <c r="AW62" s="862" t="n">
        <v>0.0</v>
      </c>
      <c r="AX62" s="821">
        <f>AS$62+AV$62-AW$62</f>
      </c>
      <c r="AY62" s="822">
        <f>AU$62-AX$62</f>
      </c>
      <c r="AZ62" s="861">
        <f>MOV_REESTRUTURAÇÃO_CJ_E_FC!$AG25</f>
      </c>
      <c r="BA62" s="862" t="n">
        <v>0.0</v>
      </c>
      <c r="BB62" s="862" t="n">
        <v>0.0</v>
      </c>
      <c r="BC62" s="821">
        <f>AX$62+BA$62-BB$62</f>
      </c>
      <c r="BD62" s="822">
        <f>AZ$62-BC$62</f>
      </c>
      <c r="BE62" s="861">
        <f>MOV_REESTRUTURAÇÃO_CJ_E_FC!$AJ25</f>
      </c>
      <c r="BF62" s="862" t="n">
        <v>0.0</v>
      </c>
      <c r="BG62" s="862" t="n">
        <v>0.0</v>
      </c>
      <c r="BH62" s="821">
        <f>BC$62+BF$62-BG$62</f>
      </c>
      <c r="BI62" s="822">
        <f>BE$62-BH$62</f>
      </c>
      <c r="BJ62" s="861">
        <f>MOV_REESTRUTURAÇÃO_CJ_E_FC!$AM25</f>
      </c>
      <c r="BK62" s="900" t="n">
        <v>0.0</v>
      </c>
      <c r="BL62" s="901" t="n">
        <v>0.0</v>
      </c>
      <c r="BM62" s="821">
        <f>BH$62+BK$62-BL$62</f>
      </c>
      <c r="BN62" s="822">
        <f>BJ$62-BM$62</f>
      </c>
      <c r="BO62" s="819">
        <f>BJ$62</f>
      </c>
      <c r="BP62" s="863">
        <f>BM$62</f>
      </c>
      <c r="BQ62" s="863">
        <f>BN$62</f>
      </c>
      <c r="BR62" s="902" t="n">
        <v>0.0</v>
      </c>
      <c r="BS62" s="780"/>
      <c r="BT62" s="867">
        <f>BP$62+BQ$62</f>
      </c>
      <c r="BU62" s="867"/>
      <c r="BV62" s="813"/>
      <c r="BW62" s="780"/>
      <c r="BX62" s="751"/>
    </row>
    <row r="63" customHeight="true" ht="24.75">
      <c r="A63" s="814" t="s">
        <v>28</v>
      </c>
      <c r="B63" s="815"/>
      <c r="C63" s="816"/>
      <c r="D63" s="817" t="n">
        <v>0.0</v>
      </c>
      <c r="E63" s="817" t="n">
        <v>0.0</v>
      </c>
      <c r="F63" s="853">
        <f>D$63-E$63</f>
      </c>
      <c r="G63" s="861">
        <f>MOV_REESTRUTURAÇÃO_CJ_E_FC!F26</f>
      </c>
      <c r="H63" s="862" t="n">
        <v>0.0</v>
      </c>
      <c r="I63" s="862" t="n">
        <v>0.0</v>
      </c>
      <c r="J63" s="821">
        <f>E$63+H$63-I$63</f>
      </c>
      <c r="K63" s="822">
        <f>G$63-J$63</f>
      </c>
      <c r="L63" s="861">
        <f>MOV_REESTRUTURAÇÃO_CJ_E_FC!$I26</f>
      </c>
      <c r="M63" s="862" t="n">
        <v>0.0</v>
      </c>
      <c r="N63" s="862" t="n">
        <v>0.0</v>
      </c>
      <c r="O63" s="821">
        <f>J$63+M$63-N$63</f>
      </c>
      <c r="P63" s="822">
        <f>L$63-O$63</f>
      </c>
      <c r="Q63" s="861">
        <f>MOV_REESTRUTURAÇÃO_CJ_E_FC!$L26</f>
      </c>
      <c r="R63" s="862" t="n">
        <v>0.0</v>
      </c>
      <c r="S63" s="862" t="n">
        <v>0.0</v>
      </c>
      <c r="T63" s="821">
        <f>O$63+R$63-S$63</f>
      </c>
      <c r="U63" s="822">
        <f>Q$63-T$63</f>
      </c>
      <c r="V63" s="861">
        <f>MOV_REESTRUTURAÇÃO_CJ_E_FC!$O26</f>
      </c>
      <c r="W63" s="862" t="n">
        <v>0.0</v>
      </c>
      <c r="X63" s="862" t="n">
        <v>0.0</v>
      </c>
      <c r="Y63" s="821">
        <f>T$63+W$63-X$63</f>
      </c>
      <c r="Z63" s="822">
        <f>V$63-Y$63</f>
      </c>
      <c r="AA63" s="861">
        <f>MOV_REESTRUTURAÇÃO_CJ_E_FC!$R26</f>
      </c>
      <c r="AB63" s="862" t="n">
        <v>0.0</v>
      </c>
      <c r="AC63" s="862" t="n">
        <v>0.0</v>
      </c>
      <c r="AD63" s="821">
        <f>Y$63+AB$63-AC$63</f>
      </c>
      <c r="AE63" s="822">
        <f>AA$63-AD$63</f>
      </c>
      <c r="AF63" s="861">
        <f>MOV_REESTRUTURAÇÃO_CJ_E_FC!$U26</f>
      </c>
      <c r="AG63" s="862" t="n">
        <v>0.0</v>
      </c>
      <c r="AH63" s="862" t="n">
        <v>0.0</v>
      </c>
      <c r="AI63" s="821">
        <f>AD$63+AG$63-AH$63</f>
      </c>
      <c r="AJ63" s="822">
        <f>AF$63-AI$63</f>
      </c>
      <c r="AK63" s="861">
        <f>MOV_REESTRUTURAÇÃO_CJ_E_FC!$X26</f>
      </c>
      <c r="AL63" s="862" t="n">
        <v>0.0</v>
      </c>
      <c r="AM63" s="862" t="n">
        <v>0.0</v>
      </c>
      <c r="AN63" s="821">
        <f>AI$63+AL$63-AM$63</f>
      </c>
      <c r="AO63" s="822">
        <f>AK$63-AN$63</f>
      </c>
      <c r="AP63" s="861">
        <f>MOV_REESTRUTURAÇÃO_CJ_E_FC!$AA26</f>
      </c>
      <c r="AQ63" s="862" t="n">
        <v>0.0</v>
      </c>
      <c r="AR63" s="862" t="n">
        <v>0.0</v>
      </c>
      <c r="AS63" s="821">
        <f>AN$63+AQ$63-AR$63</f>
      </c>
      <c r="AT63" s="822">
        <f>AP$63-AS$63</f>
      </c>
      <c r="AU63" s="861">
        <f>MOV_REESTRUTURAÇÃO_CJ_E_FC!$AD26</f>
      </c>
      <c r="AV63" s="862" t="n">
        <v>0.0</v>
      </c>
      <c r="AW63" s="862" t="n">
        <v>0.0</v>
      </c>
      <c r="AX63" s="821">
        <f>AS$63+AV$63-AW$63</f>
      </c>
      <c r="AY63" s="822">
        <f>AU$63-AX$63</f>
      </c>
      <c r="AZ63" s="861">
        <f>MOV_REESTRUTURAÇÃO_CJ_E_FC!$AG26</f>
      </c>
      <c r="BA63" s="862" t="n">
        <v>0.0</v>
      </c>
      <c r="BB63" s="862" t="n">
        <v>0.0</v>
      </c>
      <c r="BC63" s="821">
        <f>AX$63+BA$63-BB$63</f>
      </c>
      <c r="BD63" s="822">
        <f>AZ$63-BC$63</f>
      </c>
      <c r="BE63" s="861">
        <f>MOV_REESTRUTURAÇÃO_CJ_E_FC!$AJ26</f>
      </c>
      <c r="BF63" s="862" t="n">
        <v>0.0</v>
      </c>
      <c r="BG63" s="862" t="n">
        <v>0.0</v>
      </c>
      <c r="BH63" s="821">
        <f>BC$63+BF$63-BG$63</f>
      </c>
      <c r="BI63" s="822">
        <f>BE$63-BH$63</f>
      </c>
      <c r="BJ63" s="861">
        <f>MOV_REESTRUTURAÇÃO_CJ_E_FC!$AM26</f>
      </c>
      <c r="BK63" s="903" t="n">
        <v>0.0</v>
      </c>
      <c r="BL63" s="904" t="n">
        <v>0.0</v>
      </c>
      <c r="BM63" s="821">
        <f>BH$63+BK$63-BL$63</f>
      </c>
      <c r="BN63" s="822">
        <f>BJ$63-BM$63</f>
      </c>
      <c r="BO63" s="819">
        <f>BJ$63</f>
      </c>
      <c r="BP63" s="863">
        <f>BM$63</f>
      </c>
      <c r="BQ63" s="863">
        <f>BN$63</f>
      </c>
      <c r="BR63" s="905" t="n">
        <v>0.0</v>
      </c>
      <c r="BS63" s="780"/>
      <c r="BT63" s="867">
        <f>BP$63+BQ$63</f>
      </c>
      <c r="BU63" s="867"/>
      <c r="BV63" s="813"/>
      <c r="BW63" s="780"/>
      <c r="BX63" s="751"/>
    </row>
    <row r="64" customHeight="true" ht="24.75">
      <c r="A64" s="872" t="s">
        <v>29</v>
      </c>
      <c r="B64" s="873"/>
      <c r="C64" s="874"/>
      <c r="D64" s="817" t="n">
        <v>0.0</v>
      </c>
      <c r="E64" s="817" t="n">
        <v>0.0</v>
      </c>
      <c r="F64" s="853">
        <f>D$64-E$64</f>
      </c>
      <c r="G64" s="861">
        <f>MOV_REESTRUTURAÇÃO_CJ_E_FC!F27</f>
      </c>
      <c r="H64" s="862" t="n">
        <v>0.0</v>
      </c>
      <c r="I64" s="862" t="n">
        <v>0.0</v>
      </c>
      <c r="J64" s="821">
        <f>E$64+H$64-I$64</f>
      </c>
      <c r="K64" s="822">
        <f>G$64-J$64</f>
      </c>
      <c r="L64" s="861">
        <f>MOV_REESTRUTURAÇÃO_CJ_E_FC!$I27</f>
      </c>
      <c r="M64" s="862" t="n">
        <v>0.0</v>
      </c>
      <c r="N64" s="862" t="n">
        <v>0.0</v>
      </c>
      <c r="O64" s="821">
        <f>J$64+M$64-N$64</f>
      </c>
      <c r="P64" s="822">
        <f>L$64-O$64</f>
      </c>
      <c r="Q64" s="861">
        <f>MOV_REESTRUTURAÇÃO_CJ_E_FC!$L27</f>
      </c>
      <c r="R64" s="862" t="n">
        <v>0.0</v>
      </c>
      <c r="S64" s="862" t="n">
        <v>0.0</v>
      </c>
      <c r="T64" s="821">
        <f>O$64+R$64-S$64</f>
      </c>
      <c r="U64" s="822">
        <f>Q$64-T$64</f>
      </c>
      <c r="V64" s="861">
        <f>MOV_REESTRUTURAÇÃO_CJ_E_FC!$O27</f>
      </c>
      <c r="W64" s="862" t="n">
        <v>0.0</v>
      </c>
      <c r="X64" s="862" t="n">
        <v>0.0</v>
      </c>
      <c r="Y64" s="821">
        <f>T$64+W$64-X$64</f>
      </c>
      <c r="Z64" s="822">
        <f>V$64-Y$64</f>
      </c>
      <c r="AA64" s="861">
        <f>MOV_REESTRUTURAÇÃO_CJ_E_FC!$R27</f>
      </c>
      <c r="AB64" s="862" t="n">
        <v>0.0</v>
      </c>
      <c r="AC64" s="862" t="n">
        <v>0.0</v>
      </c>
      <c r="AD64" s="821">
        <f>Y$64+AB$64-AC$64</f>
      </c>
      <c r="AE64" s="822">
        <f>AA$64-AD$64</f>
      </c>
      <c r="AF64" s="861">
        <f>MOV_REESTRUTURAÇÃO_CJ_E_FC!$U27</f>
      </c>
      <c r="AG64" s="862" t="n">
        <v>0.0</v>
      </c>
      <c r="AH64" s="862" t="n">
        <v>0.0</v>
      </c>
      <c r="AI64" s="821">
        <f>AD$64+AG$64-AH$64</f>
      </c>
      <c r="AJ64" s="822">
        <f>AF$64-AI$64</f>
      </c>
      <c r="AK64" s="861">
        <f>MOV_REESTRUTURAÇÃO_CJ_E_FC!$X27</f>
      </c>
      <c r="AL64" s="862" t="n">
        <v>0.0</v>
      </c>
      <c r="AM64" s="862" t="n">
        <v>0.0</v>
      </c>
      <c r="AN64" s="821">
        <f>AI$64+AL$64-AM$64</f>
      </c>
      <c r="AO64" s="822">
        <f>AK$64-AN$64</f>
      </c>
      <c r="AP64" s="861">
        <f>MOV_REESTRUTURAÇÃO_CJ_E_FC!$AA27</f>
      </c>
      <c r="AQ64" s="862" t="n">
        <v>0.0</v>
      </c>
      <c r="AR64" s="862" t="n">
        <v>0.0</v>
      </c>
      <c r="AS64" s="821">
        <f>AN$64+AQ$64-AR$64</f>
      </c>
      <c r="AT64" s="822">
        <f>AP$64-AS$64</f>
      </c>
      <c r="AU64" s="861">
        <f>MOV_REESTRUTURAÇÃO_CJ_E_FC!$AD27</f>
      </c>
      <c r="AV64" s="862" t="n">
        <v>0.0</v>
      </c>
      <c r="AW64" s="862" t="n">
        <v>0.0</v>
      </c>
      <c r="AX64" s="821">
        <f>AS$64+AV$64-AW$64</f>
      </c>
      <c r="AY64" s="822">
        <f>AU$64-AX$64</f>
      </c>
      <c r="AZ64" s="861">
        <f>MOV_REESTRUTURAÇÃO_CJ_E_FC!$AG27</f>
      </c>
      <c r="BA64" s="862" t="n">
        <v>0.0</v>
      </c>
      <c r="BB64" s="862" t="n">
        <v>0.0</v>
      </c>
      <c r="BC64" s="821">
        <f>AX$64+BA$64-BB$64</f>
      </c>
      <c r="BD64" s="822">
        <f>AZ$64-BC$64</f>
      </c>
      <c r="BE64" s="861">
        <f>MOV_REESTRUTURAÇÃO_CJ_E_FC!$AJ27</f>
      </c>
      <c r="BF64" s="862" t="n">
        <v>0.0</v>
      </c>
      <c r="BG64" s="862" t="n">
        <v>0.0</v>
      </c>
      <c r="BH64" s="821">
        <f>BC$64+BF$64-BG$64</f>
      </c>
      <c r="BI64" s="822">
        <f>BE$64-BH$64</f>
      </c>
      <c r="BJ64" s="861">
        <f>MOV_REESTRUTURAÇÃO_CJ_E_FC!$AM27</f>
      </c>
      <c r="BK64" s="906" t="n">
        <v>0.0</v>
      </c>
      <c r="BL64" s="907" t="n">
        <v>0.0</v>
      </c>
      <c r="BM64" s="821">
        <f>BH$64+BK$64-BL$64</f>
      </c>
      <c r="BN64" s="822">
        <f>BJ$64-BM$64</f>
      </c>
      <c r="BO64" s="819">
        <f>BJ$64</f>
      </c>
      <c r="BP64" s="863">
        <f>BM$64</f>
      </c>
      <c r="BQ64" s="863">
        <f>BN$64</f>
      </c>
      <c r="BR64" s="908" t="n">
        <v>0.0</v>
      </c>
      <c r="BS64" s="780"/>
      <c r="BT64" s="867">
        <f>BP$64+BQ$64</f>
      </c>
      <c r="BU64" s="867"/>
      <c r="BV64" s="813"/>
      <c r="BW64" s="780"/>
      <c r="BX64" s="751"/>
    </row>
    <row r="65" customHeight="true" ht="24.75">
      <c r="A65" s="798" t="s">
        <v>30</v>
      </c>
      <c r="B65" s="799"/>
      <c r="C65" s="857"/>
      <c r="D65" s="837">
        <f>SUM(D61:D64)</f>
      </c>
      <c r="E65" s="837">
        <f>SUM(E61:E64)</f>
      </c>
      <c r="F65" s="837">
        <f>SUM(F61:F64)</f>
      </c>
      <c r="G65" s="837">
        <f>SUM(G61:G64)</f>
      </c>
      <c r="H65" s="837">
        <f>SUM(H61:H64)</f>
      </c>
      <c r="I65" s="837">
        <f>SUM(I61:I64)</f>
      </c>
      <c r="J65" s="837">
        <f>SUM(J61:J64)</f>
      </c>
      <c r="K65" s="837">
        <f>SUM(K61:K64)</f>
      </c>
      <c r="L65" s="837">
        <f>SUM(L61:L64)</f>
      </c>
      <c r="M65" s="837">
        <f>SUM(M61:M64)</f>
      </c>
      <c r="N65" s="837">
        <f>SUM(N61:N64)</f>
      </c>
      <c r="O65" s="837">
        <f>SUM(O61:O64)</f>
      </c>
      <c r="P65" s="837">
        <f>SUM(P61:P64)</f>
      </c>
      <c r="Q65" s="837">
        <f>SUM(Q61:Q64)</f>
      </c>
      <c r="R65" s="837">
        <f>SUM(R61:R64)</f>
      </c>
      <c r="S65" s="837">
        <f>SUM(S61:S64)</f>
      </c>
      <c r="T65" s="837">
        <f>SUM(T61:T64)</f>
      </c>
      <c r="U65" s="837">
        <f>SUM(U61:U64)</f>
      </c>
      <c r="V65" s="837">
        <f>SUM(V61:V64)</f>
      </c>
      <c r="W65" s="837">
        <f>SUM(W61:W64)</f>
      </c>
      <c r="X65" s="837">
        <f>SUM(X61:X64)</f>
      </c>
      <c r="Y65" s="837">
        <f>SUM(Y61:Y64)</f>
      </c>
      <c r="Z65" s="837">
        <f>SUM(Z61:Z64)</f>
      </c>
      <c r="AA65" s="837">
        <f>SUM(AA61:AA64)</f>
      </c>
      <c r="AB65" s="837">
        <f>SUM(AB61:AB64)</f>
      </c>
      <c r="AC65" s="837">
        <f>SUM(AC61:AC64)</f>
      </c>
      <c r="AD65" s="837">
        <f>SUM(AD61:AD64)</f>
      </c>
      <c r="AE65" s="837">
        <f>SUM(AE61:AE64)</f>
      </c>
      <c r="AF65" s="837">
        <f>SUM(AF61:AF64)</f>
      </c>
      <c r="AG65" s="837">
        <f>SUM(AG61:AG64)</f>
      </c>
      <c r="AH65" s="837">
        <f>SUM(AH61:AH64)</f>
      </c>
      <c r="AI65" s="837">
        <f>SUM(AI61:AI64)</f>
      </c>
      <c r="AJ65" s="837">
        <f>SUM(AJ61:AJ64)</f>
      </c>
      <c r="AK65" s="837">
        <f>SUM(AK61:AK64)</f>
      </c>
      <c r="AL65" s="837">
        <f>SUM(AL61:AL64)</f>
      </c>
      <c r="AM65" s="837">
        <f>SUM(AM61:AM64)</f>
      </c>
      <c r="AN65" s="837">
        <f>SUM(AN61:AN64)</f>
      </c>
      <c r="AO65" s="837">
        <f>SUM(AO61:AO64)</f>
      </c>
      <c r="AP65" s="837">
        <f>SUM(AP61:AP64)</f>
      </c>
      <c r="AQ65" s="837">
        <f>SUM(AQ61:AQ64)</f>
      </c>
      <c r="AR65" s="837">
        <f>SUM(AR61:AR64)</f>
      </c>
      <c r="AS65" s="837">
        <f>SUM(AS61:AS64)</f>
      </c>
      <c r="AT65" s="837">
        <f>SUM(AT61:AT64)</f>
      </c>
      <c r="AU65" s="837">
        <f>SUM(AU61:AU64)</f>
      </c>
      <c r="AV65" s="837">
        <f>SUM(AV61:AV64)</f>
      </c>
      <c r="AW65" s="837">
        <f>SUM(AW61:AW64)</f>
      </c>
      <c r="AX65" s="837">
        <f>SUM(AX61:AX64)</f>
      </c>
      <c r="AY65" s="837">
        <f>SUM(AY61:AY64)</f>
      </c>
      <c r="AZ65" s="837">
        <f>SUM(AZ61:AZ64)</f>
      </c>
      <c r="BA65" s="837">
        <f>SUM(BA61:BA64)</f>
      </c>
      <c r="BB65" s="837">
        <f>SUM(BB61:BB64)</f>
      </c>
      <c r="BC65" s="837">
        <f>SUM(BC61:BC64)</f>
      </c>
      <c r="BD65" s="837">
        <f>SUM(BD61:BD64)</f>
      </c>
      <c r="BE65" s="837">
        <f>SUM(BE61:BE64)</f>
      </c>
      <c r="BF65" s="837">
        <f>SUM(BF61:BF64)</f>
      </c>
      <c r="BG65" s="837">
        <f>SUM(BG61:BG64)</f>
      </c>
      <c r="BH65" s="837">
        <f>SUM(BH61:BH64)</f>
      </c>
      <c r="BI65" s="837">
        <f>SUM(BI61:BI64)</f>
      </c>
      <c r="BJ65" s="837">
        <f>SUM(BJ61:BJ64)</f>
      </c>
      <c r="BK65" s="837">
        <f>SUM(BK61:BK64)</f>
      </c>
      <c r="BL65" s="837">
        <f>SUM(BL61:BL64)</f>
      </c>
      <c r="BM65" s="837">
        <f>SUM(BM61:BM64)</f>
      </c>
      <c r="BN65" s="837">
        <f>SUM(BN61:BN64)</f>
      </c>
      <c r="BO65" s="837">
        <f>SUM(BO61:BO64)</f>
      </c>
      <c r="BP65" s="837">
        <f>SUM(BP61:BP64)</f>
      </c>
      <c r="BQ65" s="837">
        <f>SUM(BQ61:BQ64)</f>
      </c>
      <c r="BR65" s="838">
        <f>SUM(BR61:BR64)</f>
      </c>
      <c r="BS65" s="780"/>
      <c r="BT65" s="812">
        <f>BP65+BQ65</f>
      </c>
      <c r="BU65" s="812"/>
      <c r="BV65" s="813"/>
      <c r="BW65" s="780"/>
      <c r="BX65" s="751"/>
    </row>
    <row r="66" customHeight="true" ht="24.75">
      <c r="A66" s="802" t="s">
        <v>31</v>
      </c>
      <c r="B66" s="803"/>
      <c r="C66" s="804"/>
      <c r="D66" s="817" t="n">
        <v>0.0</v>
      </c>
      <c r="E66" s="817" t="n">
        <v>0.0</v>
      </c>
      <c r="F66" s="853">
        <f>D$66-E$66</f>
      </c>
      <c r="G66" s="819">
        <f>MOV_REESTRUTURAÇÃO_CJ_E_FC!F29</f>
      </c>
      <c r="H66" s="862" t="n">
        <v>0.0</v>
      </c>
      <c r="I66" s="862" t="n">
        <v>0.0</v>
      </c>
      <c r="J66" s="821">
        <f>E$66+H$66-I$66</f>
      </c>
      <c r="K66" s="822">
        <f>G$66-J$66</f>
      </c>
      <c r="L66" s="819">
        <f>MOV_REESTRUTURAÇÃO_CJ_E_FC!$I29</f>
      </c>
      <c r="M66" s="862" t="n">
        <v>0.0</v>
      </c>
      <c r="N66" s="862" t="n">
        <v>0.0</v>
      </c>
      <c r="O66" s="821">
        <f>J$66+M$66-N$66</f>
      </c>
      <c r="P66" s="822">
        <f>L$66-O$66</f>
      </c>
      <c r="Q66" s="819">
        <f>MOV_REESTRUTURAÇÃO_CJ_E_FC!$L29</f>
      </c>
      <c r="R66" s="862" t="n">
        <v>0.0</v>
      </c>
      <c r="S66" s="862" t="n">
        <v>0.0</v>
      </c>
      <c r="T66" s="821">
        <f>O$66+R$66-S$66</f>
      </c>
      <c r="U66" s="822">
        <f>Q$66-T$66</f>
      </c>
      <c r="V66" s="819">
        <f>MOV_REESTRUTURAÇÃO_CJ_E_FC!$O29</f>
      </c>
      <c r="W66" s="862" t="n">
        <v>0.0</v>
      </c>
      <c r="X66" s="862" t="n">
        <v>0.0</v>
      </c>
      <c r="Y66" s="821">
        <f>T$66+W$66-X$66</f>
      </c>
      <c r="Z66" s="822">
        <f>V$66-Y$66</f>
      </c>
      <c r="AA66" s="819">
        <f>MOV_REESTRUTURAÇÃO_CJ_E_FC!$R29</f>
      </c>
      <c r="AB66" s="862" t="n">
        <v>0.0</v>
      </c>
      <c r="AC66" s="862" t="n">
        <v>0.0</v>
      </c>
      <c r="AD66" s="821">
        <f>Y$66+AB$66-AC$66</f>
      </c>
      <c r="AE66" s="822">
        <f>AA$66-AD$66</f>
      </c>
      <c r="AF66" s="819">
        <f>MOV_REESTRUTURAÇÃO_CJ_E_FC!$U29</f>
      </c>
      <c r="AG66" s="862" t="n">
        <v>0.0</v>
      </c>
      <c r="AH66" s="862" t="n">
        <v>0.0</v>
      </c>
      <c r="AI66" s="821">
        <f>AD$66+AG$66-AH$66</f>
      </c>
      <c r="AJ66" s="822">
        <f>AF$66-AI$66</f>
      </c>
      <c r="AK66" s="819">
        <f>MOV_REESTRUTURAÇÃO_CJ_E_FC!$X29</f>
      </c>
      <c r="AL66" s="862" t="n">
        <v>0.0</v>
      </c>
      <c r="AM66" s="862" t="n">
        <v>0.0</v>
      </c>
      <c r="AN66" s="821">
        <f>AI$66+AL$66-AM$66</f>
      </c>
      <c r="AO66" s="822">
        <f>AK$66-AN$66</f>
      </c>
      <c r="AP66" s="819">
        <f>MOV_REESTRUTURAÇÃO_CJ_E_FC!$AA29</f>
      </c>
      <c r="AQ66" s="862" t="n">
        <v>0.0</v>
      </c>
      <c r="AR66" s="862" t="n">
        <v>0.0</v>
      </c>
      <c r="AS66" s="821">
        <f>AN$66+AQ$66-AR$66</f>
      </c>
      <c r="AT66" s="822">
        <f>AP$66-AS$66</f>
      </c>
      <c r="AU66" s="819">
        <f>MOV_REESTRUTURAÇÃO_CJ_E_FC!$AD29</f>
      </c>
      <c r="AV66" s="862" t="n">
        <v>0.0</v>
      </c>
      <c r="AW66" s="862" t="n">
        <v>0.0</v>
      </c>
      <c r="AX66" s="821">
        <f>AS$66+AV$66-AW$66</f>
      </c>
      <c r="AY66" s="822">
        <f>AU$66-AX$66</f>
      </c>
      <c r="AZ66" s="819">
        <f>MOV_REESTRUTURAÇÃO_CJ_E_FC!$AG29</f>
      </c>
      <c r="BA66" s="862" t="n">
        <v>0.0</v>
      </c>
      <c r="BB66" s="862" t="n">
        <v>0.0</v>
      </c>
      <c r="BC66" s="821">
        <f>AX$66+BA$66-BB$66</f>
      </c>
      <c r="BD66" s="822">
        <f>AZ$66-BC$66</f>
      </c>
      <c r="BE66" s="819">
        <f>MOV_REESTRUTURAÇÃO_CJ_E_FC!$AJ29</f>
      </c>
      <c r="BF66" s="862" t="n">
        <v>0.0</v>
      </c>
      <c r="BG66" s="862" t="n">
        <v>0.0</v>
      </c>
      <c r="BH66" s="821">
        <f>BC$66+BF$66-BG$66</f>
      </c>
      <c r="BI66" s="822">
        <f>BE$66-BH$66</f>
      </c>
      <c r="BJ66" s="819">
        <f>MOV_REESTRUTURAÇÃO_CJ_E_FC!$AM29</f>
      </c>
      <c r="BK66" s="909" t="n">
        <v>0.0</v>
      </c>
      <c r="BL66" s="910" t="n">
        <v>0.0</v>
      </c>
      <c r="BM66" s="821">
        <f>BH$66+BK$66-BL$66</f>
      </c>
      <c r="BN66" s="822">
        <f>BJ$66-BM$66</f>
      </c>
      <c r="BO66" s="819">
        <f>BJ$66</f>
      </c>
      <c r="BP66" s="863">
        <f>BM$66</f>
      </c>
      <c r="BQ66" s="863">
        <f>BN$66</f>
      </c>
      <c r="BR66" s="911" t="n">
        <v>0.0</v>
      </c>
      <c r="BS66" s="780"/>
      <c r="BT66" s="867">
        <f>BP$66+BQ$66</f>
      </c>
      <c r="BU66" s="867"/>
      <c r="BV66" s="813"/>
      <c r="BW66" s="780"/>
      <c r="BX66" s="751"/>
    </row>
    <row r="67" customHeight="true" ht="24.75">
      <c r="A67" s="814" t="s">
        <v>32</v>
      </c>
      <c r="B67" s="815"/>
      <c r="C67" s="816"/>
      <c r="D67" s="817" t="n">
        <v>0.0</v>
      </c>
      <c r="E67" s="817" t="n">
        <v>0.0</v>
      </c>
      <c r="F67" s="853">
        <f>D$67-E$67</f>
      </c>
      <c r="G67" s="819">
        <f>MOV_REESTRUTURAÇÃO_CJ_E_FC!F30</f>
      </c>
      <c r="H67" s="862" t="n">
        <v>0.0</v>
      </c>
      <c r="I67" s="862" t="n">
        <v>0.0</v>
      </c>
      <c r="J67" s="821">
        <f>E$67+H$67-I$67</f>
      </c>
      <c r="K67" s="822">
        <f>G$67-J$67</f>
      </c>
      <c r="L67" s="819">
        <f>MOV_REESTRUTURAÇÃO_CJ_E_FC!$I30</f>
      </c>
      <c r="M67" s="862" t="n">
        <v>0.0</v>
      </c>
      <c r="N67" s="862" t="n">
        <v>0.0</v>
      </c>
      <c r="O67" s="821">
        <f>J$67+M$67-N$67</f>
      </c>
      <c r="P67" s="822">
        <f>L$67-O$67</f>
      </c>
      <c r="Q67" s="819">
        <f>MOV_REESTRUTURAÇÃO_CJ_E_FC!$L30</f>
      </c>
      <c r="R67" s="862" t="n">
        <v>0.0</v>
      </c>
      <c r="S67" s="862" t="n">
        <v>0.0</v>
      </c>
      <c r="T67" s="821">
        <f>O$67+R$67-S$67</f>
      </c>
      <c r="U67" s="822">
        <f>Q$67-T$67</f>
      </c>
      <c r="V67" s="819">
        <f>MOV_REESTRUTURAÇÃO_CJ_E_FC!$O30</f>
      </c>
      <c r="W67" s="862" t="n">
        <v>0.0</v>
      </c>
      <c r="X67" s="862" t="n">
        <v>0.0</v>
      </c>
      <c r="Y67" s="821">
        <f>T$67+W$67-X$67</f>
      </c>
      <c r="Z67" s="822">
        <f>V$67-Y$67</f>
      </c>
      <c r="AA67" s="819">
        <f>MOV_REESTRUTURAÇÃO_CJ_E_FC!$R30</f>
      </c>
      <c r="AB67" s="862" t="n">
        <v>0.0</v>
      </c>
      <c r="AC67" s="862" t="n">
        <v>0.0</v>
      </c>
      <c r="AD67" s="821">
        <f>Y$67+AB$67-AC$67</f>
      </c>
      <c r="AE67" s="822">
        <f>AA$67-AD$67</f>
      </c>
      <c r="AF67" s="819">
        <f>MOV_REESTRUTURAÇÃO_CJ_E_FC!$U30</f>
      </c>
      <c r="AG67" s="862" t="n">
        <v>0.0</v>
      </c>
      <c r="AH67" s="862" t="n">
        <v>0.0</v>
      </c>
      <c r="AI67" s="821">
        <f>AD$67+AG$67-AH$67</f>
      </c>
      <c r="AJ67" s="822">
        <f>AF$67-AI$67</f>
      </c>
      <c r="AK67" s="819">
        <f>MOV_REESTRUTURAÇÃO_CJ_E_FC!$X30</f>
      </c>
      <c r="AL67" s="862" t="n">
        <v>0.0</v>
      </c>
      <c r="AM67" s="862" t="n">
        <v>0.0</v>
      </c>
      <c r="AN67" s="821">
        <f>AI$67+AL$67-AM$67</f>
      </c>
      <c r="AO67" s="822">
        <f>AK$67-AN$67</f>
      </c>
      <c r="AP67" s="819">
        <f>MOV_REESTRUTURAÇÃO_CJ_E_FC!$AA30</f>
      </c>
      <c r="AQ67" s="862" t="n">
        <v>0.0</v>
      </c>
      <c r="AR67" s="862" t="n">
        <v>0.0</v>
      </c>
      <c r="AS67" s="821">
        <f>AN$67+AQ$67-AR$67</f>
      </c>
      <c r="AT67" s="822">
        <f>AP$67-AS$67</f>
      </c>
      <c r="AU67" s="819">
        <f>MOV_REESTRUTURAÇÃO_CJ_E_FC!$AD30</f>
      </c>
      <c r="AV67" s="862" t="n">
        <v>0.0</v>
      </c>
      <c r="AW67" s="862" t="n">
        <v>0.0</v>
      </c>
      <c r="AX67" s="821">
        <f>AS$67+AV$67-AW$67</f>
      </c>
      <c r="AY67" s="822">
        <f>AU$67-AX$67</f>
      </c>
      <c r="AZ67" s="819">
        <f>MOV_REESTRUTURAÇÃO_CJ_E_FC!$AG30</f>
      </c>
      <c r="BA67" s="862" t="n">
        <v>0.0</v>
      </c>
      <c r="BB67" s="862" t="n">
        <v>0.0</v>
      </c>
      <c r="BC67" s="821">
        <f>AX$67+BA$67-BB$67</f>
      </c>
      <c r="BD67" s="822">
        <f>AZ$67-BC$67</f>
      </c>
      <c r="BE67" s="819">
        <f>MOV_REESTRUTURAÇÃO_CJ_E_FC!$AJ30</f>
      </c>
      <c r="BF67" s="862" t="n">
        <v>0.0</v>
      </c>
      <c r="BG67" s="862" t="n">
        <v>0.0</v>
      </c>
      <c r="BH67" s="821">
        <f>BC$67+BF$67-BG$67</f>
      </c>
      <c r="BI67" s="822">
        <f>BE$67-BH$67</f>
      </c>
      <c r="BJ67" s="819">
        <f>MOV_REESTRUTURAÇÃO_CJ_E_FC!$AM30</f>
      </c>
      <c r="BK67" s="912" t="n">
        <v>0.0</v>
      </c>
      <c r="BL67" s="913" t="n">
        <v>0.0</v>
      </c>
      <c r="BM67" s="821">
        <f>BH$67+BK$67-BL$67</f>
      </c>
      <c r="BN67" s="822">
        <f>BJ$67-BM$67</f>
      </c>
      <c r="BO67" s="819">
        <f>BJ$67</f>
      </c>
      <c r="BP67" s="863">
        <f>BM$67</f>
      </c>
      <c r="BQ67" s="863">
        <f>BN$67</f>
      </c>
      <c r="BR67" s="914" t="n">
        <v>0.0</v>
      </c>
      <c r="BS67" s="780"/>
      <c r="BT67" s="867">
        <f>BP$67+BQ$67</f>
      </c>
      <c r="BU67" s="867"/>
      <c r="BV67" s="813"/>
      <c r="BW67" s="780"/>
      <c r="BX67" s="751"/>
    </row>
    <row r="68" customHeight="true" ht="24.75">
      <c r="A68" s="814" t="s">
        <v>33</v>
      </c>
      <c r="B68" s="815"/>
      <c r="C68" s="816"/>
      <c r="D68" s="817" t="n">
        <v>0.0</v>
      </c>
      <c r="E68" s="817" t="n">
        <v>0.0</v>
      </c>
      <c r="F68" s="853">
        <f>D$68-E$68</f>
      </c>
      <c r="G68" s="819">
        <f>MOV_REESTRUTURAÇÃO_CJ_E_FC!F31</f>
      </c>
      <c r="H68" s="862" t="n">
        <v>0.0</v>
      </c>
      <c r="I68" s="862" t="n">
        <v>0.0</v>
      </c>
      <c r="J68" s="821">
        <f>E$68+H$68-I$68</f>
      </c>
      <c r="K68" s="822">
        <f>G$68-J$68</f>
      </c>
      <c r="L68" s="819">
        <f>MOV_REESTRUTURAÇÃO_CJ_E_FC!$I31</f>
      </c>
      <c r="M68" s="862" t="n">
        <v>0.0</v>
      </c>
      <c r="N68" s="862" t="n">
        <v>0.0</v>
      </c>
      <c r="O68" s="821">
        <f>J$68+M$68-N$68</f>
      </c>
      <c r="P68" s="822">
        <f>L$68-O$68</f>
      </c>
      <c r="Q68" s="819">
        <f>MOV_REESTRUTURAÇÃO_CJ_E_FC!$L31</f>
      </c>
      <c r="R68" s="862" t="n">
        <v>0.0</v>
      </c>
      <c r="S68" s="862" t="n">
        <v>0.0</v>
      </c>
      <c r="T68" s="821">
        <f>O$68+R$68-S$68</f>
      </c>
      <c r="U68" s="822">
        <f>Q$68-T$68</f>
      </c>
      <c r="V68" s="819">
        <f>MOV_REESTRUTURAÇÃO_CJ_E_FC!$O31</f>
      </c>
      <c r="W68" s="862" t="n">
        <v>0.0</v>
      </c>
      <c r="X68" s="862" t="n">
        <v>0.0</v>
      </c>
      <c r="Y68" s="821">
        <f>T$68+W$68-X$68</f>
      </c>
      <c r="Z68" s="822">
        <f>V$68-Y$68</f>
      </c>
      <c r="AA68" s="819">
        <f>MOV_REESTRUTURAÇÃO_CJ_E_FC!$R31</f>
      </c>
      <c r="AB68" s="862" t="n">
        <v>0.0</v>
      </c>
      <c r="AC68" s="862" t="n">
        <v>0.0</v>
      </c>
      <c r="AD68" s="821">
        <f>Y$68+AB$68-AC$68</f>
      </c>
      <c r="AE68" s="822">
        <f>AA$68-AD$68</f>
      </c>
      <c r="AF68" s="819">
        <f>MOV_REESTRUTURAÇÃO_CJ_E_FC!$U31</f>
      </c>
      <c r="AG68" s="862" t="n">
        <v>0.0</v>
      </c>
      <c r="AH68" s="862" t="n">
        <v>0.0</v>
      </c>
      <c r="AI68" s="821">
        <f>AD$68+AG$68-AH$68</f>
      </c>
      <c r="AJ68" s="822">
        <f>AF$68-AI$68</f>
      </c>
      <c r="AK68" s="819">
        <f>MOV_REESTRUTURAÇÃO_CJ_E_FC!$X31</f>
      </c>
      <c r="AL68" s="862" t="n">
        <v>0.0</v>
      </c>
      <c r="AM68" s="862" t="n">
        <v>0.0</v>
      </c>
      <c r="AN68" s="821">
        <f>AI$68+AL$68-AM$68</f>
      </c>
      <c r="AO68" s="822">
        <f>AK$68-AN$68</f>
      </c>
      <c r="AP68" s="819">
        <f>MOV_REESTRUTURAÇÃO_CJ_E_FC!$AA31</f>
      </c>
      <c r="AQ68" s="862" t="n">
        <v>0.0</v>
      </c>
      <c r="AR68" s="862" t="n">
        <v>0.0</v>
      </c>
      <c r="AS68" s="821">
        <f>AN$68+AQ$68-AR$68</f>
      </c>
      <c r="AT68" s="822">
        <f>AP$68-AS$68</f>
      </c>
      <c r="AU68" s="819">
        <f>MOV_REESTRUTURAÇÃO_CJ_E_FC!$AD31</f>
      </c>
      <c r="AV68" s="862" t="n">
        <v>0.0</v>
      </c>
      <c r="AW68" s="862" t="n">
        <v>0.0</v>
      </c>
      <c r="AX68" s="821">
        <f>AS$68+AV$68-AW$68</f>
      </c>
      <c r="AY68" s="822">
        <f>AU$68-AX$68</f>
      </c>
      <c r="AZ68" s="819">
        <f>MOV_REESTRUTURAÇÃO_CJ_E_FC!$AG31</f>
      </c>
      <c r="BA68" s="862" t="n">
        <v>0.0</v>
      </c>
      <c r="BB68" s="862" t="n">
        <v>0.0</v>
      </c>
      <c r="BC68" s="821">
        <f>AX$68+BA$68-BB$68</f>
      </c>
      <c r="BD68" s="822">
        <f>AZ$68-BC$68</f>
      </c>
      <c r="BE68" s="819">
        <f>MOV_REESTRUTURAÇÃO_CJ_E_FC!$AJ31</f>
      </c>
      <c r="BF68" s="862" t="n">
        <v>0.0</v>
      </c>
      <c r="BG68" s="862" t="n">
        <v>0.0</v>
      </c>
      <c r="BH68" s="821">
        <f>BC$68+BF$68-BG$68</f>
      </c>
      <c r="BI68" s="822">
        <f>BE$68-BH$68</f>
      </c>
      <c r="BJ68" s="819">
        <f>MOV_REESTRUTURAÇÃO_CJ_E_FC!$AM31</f>
      </c>
      <c r="BK68" s="915" t="n">
        <v>0.0</v>
      </c>
      <c r="BL68" s="916" t="n">
        <v>0.0</v>
      </c>
      <c r="BM68" s="821">
        <f>BH$68+BK$68-BL$68</f>
      </c>
      <c r="BN68" s="822">
        <f>BJ$68-BM$68</f>
      </c>
      <c r="BO68" s="819">
        <f>BJ$68</f>
      </c>
      <c r="BP68" s="863">
        <f>BM$68</f>
      </c>
      <c r="BQ68" s="863">
        <f>BN$68</f>
      </c>
      <c r="BR68" s="917" t="n">
        <v>0.0</v>
      </c>
      <c r="BS68" s="780"/>
      <c r="BT68" s="867">
        <f>BP$68+BQ$68</f>
      </c>
      <c r="BU68" s="867"/>
      <c r="BV68" s="813"/>
      <c r="BW68" s="780"/>
      <c r="BX68" s="751"/>
    </row>
    <row r="69" customHeight="true" ht="24.75">
      <c r="A69" s="814" t="s">
        <v>34</v>
      </c>
      <c r="B69" s="815"/>
      <c r="C69" s="816"/>
      <c r="D69" s="817" t="n">
        <v>0.0</v>
      </c>
      <c r="E69" s="817" t="n">
        <v>0.0</v>
      </c>
      <c r="F69" s="853">
        <f>D$69-E$69</f>
      </c>
      <c r="G69" s="819">
        <f>MOV_REESTRUTURAÇÃO_CJ_E_FC!F32</f>
      </c>
      <c r="H69" s="862" t="n">
        <v>0.0</v>
      </c>
      <c r="I69" s="862" t="n">
        <v>0.0</v>
      </c>
      <c r="J69" s="821">
        <f>E$69+H$69-I$69</f>
      </c>
      <c r="K69" s="822">
        <f>G$69-J$69</f>
      </c>
      <c r="L69" s="819">
        <f>MOV_REESTRUTURAÇÃO_CJ_E_FC!$I32</f>
      </c>
      <c r="M69" s="862" t="n">
        <v>0.0</v>
      </c>
      <c r="N69" s="862" t="n">
        <v>0.0</v>
      </c>
      <c r="O69" s="821">
        <f>J$69+M$69-N$69</f>
      </c>
      <c r="P69" s="822">
        <f>L$69-O$69</f>
      </c>
      <c r="Q69" s="819">
        <f>MOV_REESTRUTURAÇÃO_CJ_E_FC!$L32</f>
      </c>
      <c r="R69" s="862" t="n">
        <v>0.0</v>
      </c>
      <c r="S69" s="862" t="n">
        <v>0.0</v>
      </c>
      <c r="T69" s="821">
        <f>O$69+R$69-S$69</f>
      </c>
      <c r="U69" s="822">
        <f>Q$69-T$69</f>
      </c>
      <c r="V69" s="819">
        <f>MOV_REESTRUTURAÇÃO_CJ_E_FC!$O32</f>
      </c>
      <c r="W69" s="862" t="n">
        <v>0.0</v>
      </c>
      <c r="X69" s="862" t="n">
        <v>0.0</v>
      </c>
      <c r="Y69" s="821">
        <f>T$69+W$69-X$69</f>
      </c>
      <c r="Z69" s="822">
        <f>V$69-Y$69</f>
      </c>
      <c r="AA69" s="819">
        <f>MOV_REESTRUTURAÇÃO_CJ_E_FC!$R32</f>
      </c>
      <c r="AB69" s="862" t="n">
        <v>0.0</v>
      </c>
      <c r="AC69" s="862" t="n">
        <v>0.0</v>
      </c>
      <c r="AD69" s="821">
        <f>Y$69+AB$69-AC$69</f>
      </c>
      <c r="AE69" s="822">
        <f>AA$69-AD$69</f>
      </c>
      <c r="AF69" s="819">
        <f>MOV_REESTRUTURAÇÃO_CJ_E_FC!$U32</f>
      </c>
      <c r="AG69" s="862" t="n">
        <v>0.0</v>
      </c>
      <c r="AH69" s="862" t="n">
        <v>0.0</v>
      </c>
      <c r="AI69" s="821">
        <f>AD$69+AG$69-AH$69</f>
      </c>
      <c r="AJ69" s="822">
        <f>AF$69-AI$69</f>
      </c>
      <c r="AK69" s="819">
        <f>MOV_REESTRUTURAÇÃO_CJ_E_FC!$X32</f>
      </c>
      <c r="AL69" s="862" t="n">
        <v>0.0</v>
      </c>
      <c r="AM69" s="862" t="n">
        <v>0.0</v>
      </c>
      <c r="AN69" s="821">
        <f>AI$69+AL$69-AM$69</f>
      </c>
      <c r="AO69" s="822">
        <f>AK$69-AN$69</f>
      </c>
      <c r="AP69" s="819">
        <f>MOV_REESTRUTURAÇÃO_CJ_E_FC!$AA32</f>
      </c>
      <c r="AQ69" s="862" t="n">
        <v>0.0</v>
      </c>
      <c r="AR69" s="862" t="n">
        <v>0.0</v>
      </c>
      <c r="AS69" s="821">
        <f>AN$69+AQ$69-AR$69</f>
      </c>
      <c r="AT69" s="822">
        <f>AP$69-AS$69</f>
      </c>
      <c r="AU69" s="819">
        <f>MOV_REESTRUTURAÇÃO_CJ_E_FC!$AD32</f>
      </c>
      <c r="AV69" s="862" t="n">
        <v>0.0</v>
      </c>
      <c r="AW69" s="862" t="n">
        <v>0.0</v>
      </c>
      <c r="AX69" s="821">
        <f>AS$69+AV$69-AW$69</f>
      </c>
      <c r="AY69" s="822">
        <f>AU$69-AX$69</f>
      </c>
      <c r="AZ69" s="819">
        <f>MOV_REESTRUTURAÇÃO_CJ_E_FC!$AG32</f>
      </c>
      <c r="BA69" s="862" t="n">
        <v>0.0</v>
      </c>
      <c r="BB69" s="862" t="n">
        <v>0.0</v>
      </c>
      <c r="BC69" s="821">
        <f>AX$69+BA$69-BB$69</f>
      </c>
      <c r="BD69" s="822">
        <f>AZ$69-BC$69</f>
      </c>
      <c r="BE69" s="819">
        <f>MOV_REESTRUTURAÇÃO_CJ_E_FC!$AJ32</f>
      </c>
      <c r="BF69" s="862" t="n">
        <v>0.0</v>
      </c>
      <c r="BG69" s="862" t="n">
        <v>0.0</v>
      </c>
      <c r="BH69" s="821">
        <f>BC$69+BF$69-BG$69</f>
      </c>
      <c r="BI69" s="822">
        <f>BE$69-BH$69</f>
      </c>
      <c r="BJ69" s="819">
        <f>MOV_REESTRUTURAÇÃO_CJ_E_FC!$AM32</f>
      </c>
      <c r="BK69" s="918" t="n">
        <v>0.0</v>
      </c>
      <c r="BL69" s="919" t="n">
        <v>0.0</v>
      </c>
      <c r="BM69" s="821">
        <f>BH$69+BK$69-BL$69</f>
      </c>
      <c r="BN69" s="822">
        <f>BJ$69-BM$69</f>
      </c>
      <c r="BO69" s="819">
        <f>BJ$69</f>
      </c>
      <c r="BP69" s="863">
        <f>BM$69</f>
      </c>
      <c r="BQ69" s="863">
        <f>BN$69</f>
      </c>
      <c r="BR69" s="920" t="n">
        <v>0.0</v>
      </c>
      <c r="BS69" s="780"/>
      <c r="BT69" s="867">
        <f>BP$69+BQ$69</f>
      </c>
      <c r="BU69" s="867"/>
      <c r="BV69" s="813"/>
      <c r="BW69" s="780"/>
      <c r="BX69" s="751"/>
    </row>
    <row r="70" customHeight="true" ht="24.75">
      <c r="A70" s="814" t="s">
        <v>35</v>
      </c>
      <c r="B70" s="815"/>
      <c r="C70" s="816"/>
      <c r="D70" s="817" t="n">
        <v>0.0</v>
      </c>
      <c r="E70" s="817" t="n">
        <v>0.0</v>
      </c>
      <c r="F70" s="853">
        <f>D$70-E$70</f>
      </c>
      <c r="G70" s="819">
        <f>MOV_REESTRUTURAÇÃO_CJ_E_FC!F33</f>
      </c>
      <c r="H70" s="862" t="n">
        <v>0.0</v>
      </c>
      <c r="I70" s="862" t="n">
        <v>0.0</v>
      </c>
      <c r="J70" s="821">
        <f>E$70+H$70-I$70</f>
      </c>
      <c r="K70" s="822">
        <f>G$70-J$70</f>
      </c>
      <c r="L70" s="819">
        <f>MOV_REESTRUTURAÇÃO_CJ_E_FC!$I33</f>
      </c>
      <c r="M70" s="862" t="n">
        <v>0.0</v>
      </c>
      <c r="N70" s="862" t="n">
        <v>0.0</v>
      </c>
      <c r="O70" s="821">
        <f>J$70+M$70-N$70</f>
      </c>
      <c r="P70" s="822">
        <f>L$70-O$70</f>
      </c>
      <c r="Q70" s="819">
        <f>MOV_REESTRUTURAÇÃO_CJ_E_FC!$L33</f>
      </c>
      <c r="R70" s="862" t="n">
        <v>0.0</v>
      </c>
      <c r="S70" s="862" t="n">
        <v>0.0</v>
      </c>
      <c r="T70" s="821">
        <f>O$70+R$70-S$70</f>
      </c>
      <c r="U70" s="822">
        <f>Q$70-T$70</f>
      </c>
      <c r="V70" s="819">
        <f>MOV_REESTRUTURAÇÃO_CJ_E_FC!$O33</f>
      </c>
      <c r="W70" s="862" t="n">
        <v>0.0</v>
      </c>
      <c r="X70" s="862" t="n">
        <v>0.0</v>
      </c>
      <c r="Y70" s="821">
        <f>T$70+W$70-X$70</f>
      </c>
      <c r="Z70" s="822">
        <f>V$70-Y$70</f>
      </c>
      <c r="AA70" s="819">
        <f>MOV_REESTRUTURAÇÃO_CJ_E_FC!$R33</f>
      </c>
      <c r="AB70" s="862" t="n">
        <v>0.0</v>
      </c>
      <c r="AC70" s="862" t="n">
        <v>0.0</v>
      </c>
      <c r="AD70" s="821">
        <f>Y$70+AB$70-AC$70</f>
      </c>
      <c r="AE70" s="822">
        <f>AA$70-AD$70</f>
      </c>
      <c r="AF70" s="819">
        <f>MOV_REESTRUTURAÇÃO_CJ_E_FC!$U33</f>
      </c>
      <c r="AG70" s="862" t="n">
        <v>0.0</v>
      </c>
      <c r="AH70" s="862" t="n">
        <v>0.0</v>
      </c>
      <c r="AI70" s="821">
        <f>AD$70+AG$70-AH$70</f>
      </c>
      <c r="AJ70" s="822">
        <f>AF$70-AI$70</f>
      </c>
      <c r="AK70" s="819">
        <f>MOV_REESTRUTURAÇÃO_CJ_E_FC!$X33</f>
      </c>
      <c r="AL70" s="862" t="n">
        <v>0.0</v>
      </c>
      <c r="AM70" s="862" t="n">
        <v>0.0</v>
      </c>
      <c r="AN70" s="821">
        <f>AI$70+AL$70-AM$70</f>
      </c>
      <c r="AO70" s="822">
        <f>AK$70-AN$70</f>
      </c>
      <c r="AP70" s="819">
        <f>MOV_REESTRUTURAÇÃO_CJ_E_FC!$AA33</f>
      </c>
      <c r="AQ70" s="862" t="n">
        <v>0.0</v>
      </c>
      <c r="AR70" s="862" t="n">
        <v>0.0</v>
      </c>
      <c r="AS70" s="821">
        <f>AN$70+AQ$70-AR$70</f>
      </c>
      <c r="AT70" s="822">
        <f>AP$70-AS$70</f>
      </c>
      <c r="AU70" s="819">
        <f>MOV_REESTRUTURAÇÃO_CJ_E_FC!$AD33</f>
      </c>
      <c r="AV70" s="862" t="n">
        <v>0.0</v>
      </c>
      <c r="AW70" s="862" t="n">
        <v>0.0</v>
      </c>
      <c r="AX70" s="821">
        <f>AS$70+AV$70-AW$70</f>
      </c>
      <c r="AY70" s="822">
        <f>AU$70-AX$70</f>
      </c>
      <c r="AZ70" s="819">
        <f>MOV_REESTRUTURAÇÃO_CJ_E_FC!$AG33</f>
      </c>
      <c r="BA70" s="862" t="n">
        <v>0.0</v>
      </c>
      <c r="BB70" s="862" t="n">
        <v>0.0</v>
      </c>
      <c r="BC70" s="821">
        <f>AX$70+BA$70-BB$70</f>
      </c>
      <c r="BD70" s="822">
        <f>AZ$70-BC$70</f>
      </c>
      <c r="BE70" s="819">
        <f>MOV_REESTRUTURAÇÃO_CJ_E_FC!$AJ33</f>
      </c>
      <c r="BF70" s="862" t="n">
        <v>0.0</v>
      </c>
      <c r="BG70" s="862" t="n">
        <v>0.0</v>
      </c>
      <c r="BH70" s="821">
        <f>BC$70+BF$70-BG$70</f>
      </c>
      <c r="BI70" s="822">
        <f>BE$70-BH$70</f>
      </c>
      <c r="BJ70" s="819">
        <f>MOV_REESTRUTURAÇÃO_CJ_E_FC!$AM33</f>
      </c>
      <c r="BK70" s="921" t="n">
        <v>0.0</v>
      </c>
      <c r="BL70" s="922" t="n">
        <v>0.0</v>
      </c>
      <c r="BM70" s="821">
        <f>BH$70+BK$70-BL$70</f>
      </c>
      <c r="BN70" s="822">
        <f>BJ$70-BM$70</f>
      </c>
      <c r="BO70" s="819">
        <f>BJ$70</f>
      </c>
      <c r="BP70" s="863">
        <f>BM$70</f>
      </c>
      <c r="BQ70" s="863">
        <f>BN$70</f>
      </c>
      <c r="BR70" s="923" t="n">
        <v>0.0</v>
      </c>
      <c r="BS70" s="780"/>
      <c r="BT70" s="867">
        <f>BP$70+BQ$70</f>
      </c>
      <c r="BU70" s="867"/>
      <c r="BV70" s="813"/>
      <c r="BW70" s="780"/>
      <c r="BX70" s="751"/>
    </row>
    <row r="71" customHeight="true" ht="24.75">
      <c r="A71" s="872" t="s">
        <v>36</v>
      </c>
      <c r="B71" s="873"/>
      <c r="C71" s="874"/>
      <c r="D71" s="889" t="n">
        <v>0.0</v>
      </c>
      <c r="E71" s="889" t="n">
        <v>0.0</v>
      </c>
      <c r="F71" s="890">
        <f>D$71-E$71</f>
      </c>
      <c r="G71" s="891">
        <f>MOV_REESTRUTURAÇÃO_CJ_E_FC!F34</f>
      </c>
      <c r="H71" s="862" t="n">
        <v>0.0</v>
      </c>
      <c r="I71" s="862" t="n">
        <v>0.0</v>
      </c>
      <c r="J71" s="892">
        <f>E$71+H$71-I$71</f>
      </c>
      <c r="K71" s="893">
        <f>G$71-J$71</f>
      </c>
      <c r="L71" s="891">
        <f>MOV_REESTRUTURAÇÃO_CJ_E_FC!$I34</f>
      </c>
      <c r="M71" s="862" t="n">
        <v>0.0</v>
      </c>
      <c r="N71" s="862" t="n">
        <v>0.0</v>
      </c>
      <c r="O71" s="892">
        <f>J$71+M$71-N$71</f>
      </c>
      <c r="P71" s="893">
        <f>L$71-O$71</f>
      </c>
      <c r="Q71" s="891">
        <f>MOV_REESTRUTURAÇÃO_CJ_E_FC!$L34</f>
      </c>
      <c r="R71" s="862" t="n">
        <v>0.0</v>
      </c>
      <c r="S71" s="862" t="n">
        <v>0.0</v>
      </c>
      <c r="T71" s="892">
        <f>O$71+R$71-S$71</f>
      </c>
      <c r="U71" s="893">
        <f>Q$71-T$71</f>
      </c>
      <c r="V71" s="891">
        <f>MOV_REESTRUTURAÇÃO_CJ_E_FC!$O34</f>
      </c>
      <c r="W71" s="862" t="n">
        <v>0.0</v>
      </c>
      <c r="X71" s="862" t="n">
        <v>0.0</v>
      </c>
      <c r="Y71" s="892">
        <f>T$71+W$71-X$71</f>
      </c>
      <c r="Z71" s="893">
        <f>V$71-Y$71</f>
      </c>
      <c r="AA71" s="891">
        <f>MOV_REESTRUTURAÇÃO_CJ_E_FC!$R34</f>
      </c>
      <c r="AB71" s="862" t="n">
        <v>0.0</v>
      </c>
      <c r="AC71" s="862" t="n">
        <v>0.0</v>
      </c>
      <c r="AD71" s="892">
        <f>Y$71+AB$71-AC$71</f>
      </c>
      <c r="AE71" s="893">
        <f>AA$71-AD$71</f>
      </c>
      <c r="AF71" s="891">
        <f>MOV_REESTRUTURAÇÃO_CJ_E_FC!$U34</f>
      </c>
      <c r="AG71" s="862" t="n">
        <v>0.0</v>
      </c>
      <c r="AH71" s="862" t="n">
        <v>0.0</v>
      </c>
      <c r="AI71" s="892">
        <f>AD$71+AG$71-AH$71</f>
      </c>
      <c r="AJ71" s="893">
        <f>AF$71-AI$71</f>
      </c>
      <c r="AK71" s="891">
        <f>MOV_REESTRUTURAÇÃO_CJ_E_FC!$X34</f>
      </c>
      <c r="AL71" s="862" t="n">
        <v>0.0</v>
      </c>
      <c r="AM71" s="862" t="n">
        <v>0.0</v>
      </c>
      <c r="AN71" s="892">
        <f>AI$71+AL$71-AM$71</f>
      </c>
      <c r="AO71" s="893">
        <f>AK$71-AN$71</f>
      </c>
      <c r="AP71" s="891">
        <f>MOV_REESTRUTURAÇÃO_CJ_E_FC!$AA34</f>
      </c>
      <c r="AQ71" s="862" t="n">
        <v>0.0</v>
      </c>
      <c r="AR71" s="862" t="n">
        <v>0.0</v>
      </c>
      <c r="AS71" s="892">
        <f>AN$71+AQ$71-AR$71</f>
      </c>
      <c r="AT71" s="893">
        <f>AP$71-AS$71</f>
      </c>
      <c r="AU71" s="891">
        <f>MOV_REESTRUTURAÇÃO_CJ_E_FC!$AD34</f>
      </c>
      <c r="AV71" s="862" t="n">
        <v>0.0</v>
      </c>
      <c r="AW71" s="862" t="n">
        <v>0.0</v>
      </c>
      <c r="AX71" s="892">
        <f>AS$71+AV$71-AW$71</f>
      </c>
      <c r="AY71" s="893">
        <f>AU$71-AX$71</f>
      </c>
      <c r="AZ71" s="891">
        <f>MOV_REESTRUTURAÇÃO_CJ_E_FC!$AG34</f>
      </c>
      <c r="BA71" s="862" t="n">
        <v>0.0</v>
      </c>
      <c r="BB71" s="862" t="n">
        <v>0.0</v>
      </c>
      <c r="BC71" s="892">
        <f>AX$71+BA$71-BB$71</f>
      </c>
      <c r="BD71" s="893">
        <f>AZ$71-BC$71</f>
      </c>
      <c r="BE71" s="891">
        <f>MOV_REESTRUTURAÇÃO_CJ_E_FC!$AJ34</f>
      </c>
      <c r="BF71" s="862" t="n">
        <v>0.0</v>
      </c>
      <c r="BG71" s="862" t="n">
        <v>0.0</v>
      </c>
      <c r="BH71" s="892">
        <f>BC$71+BF$71-BG$71</f>
      </c>
      <c r="BI71" s="893">
        <f>BE$71-BH$71</f>
      </c>
      <c r="BJ71" s="891">
        <f>MOV_REESTRUTURAÇÃO_CJ_E_FC!$AM34</f>
      </c>
      <c r="BK71" s="924" t="n">
        <v>0.0</v>
      </c>
      <c r="BL71" s="925" t="n">
        <v>0.0</v>
      </c>
      <c r="BM71" s="892">
        <f>BH$71+BK$71-BL$71</f>
      </c>
      <c r="BN71" s="893">
        <f>BJ$71-BM$71</f>
      </c>
      <c r="BO71" s="891">
        <f>BJ$71</f>
      </c>
      <c r="BP71" s="863">
        <f>BM$71</f>
      </c>
      <c r="BQ71" s="863">
        <f>BN$71</f>
      </c>
      <c r="BR71" s="926" t="n">
        <v>0.0</v>
      </c>
      <c r="BS71" s="780"/>
      <c r="BT71" s="867">
        <f>BP$71+BQ$71</f>
      </c>
      <c r="BU71" s="867"/>
      <c r="BV71" s="813"/>
      <c r="BW71" s="780"/>
      <c r="BX71" s="751"/>
    </row>
    <row r="72" customHeight="true" ht="24.75">
      <c r="A72" s="798" t="s">
        <v>51</v>
      </c>
      <c r="B72" s="799"/>
      <c r="C72" s="857"/>
      <c r="D72" s="837">
        <f>SUM(D66:D71)</f>
      </c>
      <c r="E72" s="837">
        <f>SUM(E66:E71)</f>
      </c>
      <c r="F72" s="837">
        <f>SUM(F66:F71)</f>
      </c>
      <c r="G72" s="837">
        <f>SUM(G66:G71)</f>
      </c>
      <c r="H72" s="837">
        <f>SUM(H66:H71)</f>
      </c>
      <c r="I72" s="837">
        <f>SUM(I66:I71)</f>
      </c>
      <c r="J72" s="837">
        <f>SUM(J66:J71)</f>
      </c>
      <c r="K72" s="837">
        <f>SUM(K66:K71)</f>
      </c>
      <c r="L72" s="837">
        <f>SUM(L66:L71)</f>
      </c>
      <c r="M72" s="837">
        <f>SUM(M66:M71)</f>
      </c>
      <c r="N72" s="837">
        <f>SUM(N66:N71)</f>
      </c>
      <c r="O72" s="837">
        <f>SUM(O66:O71)</f>
      </c>
      <c r="P72" s="837">
        <f>SUM(P66:P71)</f>
      </c>
      <c r="Q72" s="837">
        <f>SUM(Q66:Q71)</f>
      </c>
      <c r="R72" s="837">
        <f>SUM(R66:R71)</f>
      </c>
      <c r="S72" s="837">
        <f>SUM(S66:S71)</f>
      </c>
      <c r="T72" s="837">
        <f>SUM(T66:T71)</f>
      </c>
      <c r="U72" s="837">
        <f>SUM(U66:U71)</f>
      </c>
      <c r="V72" s="837">
        <f>SUM(V66:V71)</f>
      </c>
      <c r="W72" s="837">
        <f>SUM(W66:W71)</f>
      </c>
      <c r="X72" s="837">
        <f>SUM(X66:X71)</f>
      </c>
      <c r="Y72" s="837">
        <f>SUM(Y66:Y71)</f>
      </c>
      <c r="Z72" s="837">
        <f>SUM(Z66:Z71)</f>
      </c>
      <c r="AA72" s="837">
        <f>SUM(AA66:AA71)</f>
      </c>
      <c r="AB72" s="837">
        <f>SUM(AB66:AB71)</f>
      </c>
      <c r="AC72" s="837">
        <f>SUM(AC66:AC71)</f>
      </c>
      <c r="AD72" s="837">
        <f>SUM(AD66:AD71)</f>
      </c>
      <c r="AE72" s="837">
        <f>SUM(AE66:AE71)</f>
      </c>
      <c r="AF72" s="837">
        <f>SUM(AF66:AF71)</f>
      </c>
      <c r="AG72" s="837">
        <f>SUM(AG66:AG71)</f>
      </c>
      <c r="AH72" s="837">
        <f>SUM(AH66:AH71)</f>
      </c>
      <c r="AI72" s="837">
        <f>SUM(AI66:AI71)</f>
      </c>
      <c r="AJ72" s="837">
        <f>SUM(AJ66:AJ71)</f>
      </c>
      <c r="AK72" s="837">
        <f>SUM(AK66:AK71)</f>
      </c>
      <c r="AL72" s="837">
        <f>SUM(AL66:AL71)</f>
      </c>
      <c r="AM72" s="837">
        <f>SUM(AM66:AM71)</f>
      </c>
      <c r="AN72" s="837">
        <f>SUM(AN66:AN71)</f>
      </c>
      <c r="AO72" s="837">
        <f>SUM(AO66:AO71)</f>
      </c>
      <c r="AP72" s="837">
        <f>SUM(AP66:AP71)</f>
      </c>
      <c r="AQ72" s="837">
        <f>SUM(AQ66:AQ71)</f>
      </c>
      <c r="AR72" s="837">
        <f>SUM(AR66:AR71)</f>
      </c>
      <c r="AS72" s="837">
        <f>SUM(AS66:AS71)</f>
      </c>
      <c r="AT72" s="837">
        <f>SUM(AT66:AT71)</f>
      </c>
      <c r="AU72" s="837">
        <f>SUM(AU66:AU71)</f>
      </c>
      <c r="AV72" s="837">
        <f>SUM(AV66:AV71)</f>
      </c>
      <c r="AW72" s="837">
        <f>SUM(AW66:AW71)</f>
      </c>
      <c r="AX72" s="837">
        <f>SUM(AX66:AX71)</f>
      </c>
      <c r="AY72" s="837">
        <f>SUM(AY66:AY71)</f>
      </c>
      <c r="AZ72" s="837">
        <f>SUM(AZ66:AZ71)</f>
      </c>
      <c r="BA72" s="837">
        <f>SUM(BA66:BA71)</f>
      </c>
      <c r="BB72" s="837">
        <f>SUM(BB66:BB71)</f>
      </c>
      <c r="BC72" s="837">
        <f>SUM(BC66:BC71)</f>
      </c>
      <c r="BD72" s="837">
        <f>SUM(BD66:BD71)</f>
      </c>
      <c r="BE72" s="837">
        <f>SUM(BE66:BE71)</f>
      </c>
      <c r="BF72" s="837">
        <f>SUM(BF66:BF71)</f>
      </c>
      <c r="BG72" s="837">
        <f>SUM(BG66:BG71)</f>
      </c>
      <c r="BH72" s="837">
        <f>SUM(BH66:BH71)</f>
      </c>
      <c r="BI72" s="837">
        <f>SUM(BI66:BI71)</f>
      </c>
      <c r="BJ72" s="837">
        <f>SUM(BJ66:BJ71)</f>
      </c>
      <c r="BK72" s="837">
        <f>SUM(BK66:BK71)</f>
      </c>
      <c r="BL72" s="837">
        <f>SUM(BL66:BL71)</f>
      </c>
      <c r="BM72" s="837">
        <f>SUM(BM66:BM71)</f>
      </c>
      <c r="BN72" s="837">
        <f>SUM(BN66:BN71)</f>
      </c>
      <c r="BO72" s="837">
        <f>SUM(BO66:BO71)</f>
      </c>
      <c r="BP72" s="837">
        <f>SUM(BP66:BP71)</f>
      </c>
      <c r="BQ72" s="837">
        <f>SUM(BQ66:BQ71)</f>
      </c>
      <c r="BR72" s="838">
        <f>SUM(BR66:BR71)</f>
      </c>
      <c r="BS72" s="780"/>
      <c r="BT72" s="812">
        <f>BP72+BQ72</f>
      </c>
      <c r="BU72" s="812"/>
      <c r="BV72" s="813"/>
      <c r="BW72" s="780"/>
      <c r="BX72" s="751"/>
    </row>
    <row r="73" customHeight="true" ht="24.75">
      <c r="A73" s="798" t="s">
        <v>191</v>
      </c>
      <c r="B73" s="799"/>
      <c r="C73" s="857"/>
      <c r="D73" s="837">
        <f>D65+D72</f>
      </c>
      <c r="E73" s="837">
        <f>E65+E72</f>
      </c>
      <c r="F73" s="837">
        <f>F65+F72</f>
      </c>
      <c r="G73" s="837">
        <f>G65+G72</f>
      </c>
      <c r="H73" s="837">
        <f>H65+H72</f>
      </c>
      <c r="I73" s="837">
        <f>I65+I72</f>
      </c>
      <c r="J73" s="837">
        <f>J65+J72</f>
      </c>
      <c r="K73" s="837">
        <f>K65+K72</f>
      </c>
      <c r="L73" s="837">
        <f>L65+L72</f>
      </c>
      <c r="M73" s="837">
        <f>M65+M72</f>
      </c>
      <c r="N73" s="837">
        <f>N65+N72</f>
      </c>
      <c r="O73" s="837">
        <f>O65+O72</f>
      </c>
      <c r="P73" s="837">
        <f>P65+P72</f>
      </c>
      <c r="Q73" s="837">
        <f>Q65+Q72</f>
      </c>
      <c r="R73" s="837">
        <f>R65+R72</f>
      </c>
      <c r="S73" s="837">
        <f>S65+S72</f>
      </c>
      <c r="T73" s="837">
        <f>T65+T72</f>
      </c>
      <c r="U73" s="837">
        <f>U65+U72</f>
      </c>
      <c r="V73" s="837">
        <f>V65+V72</f>
      </c>
      <c r="W73" s="837">
        <f>W65+W72</f>
      </c>
      <c r="X73" s="837">
        <f>X65+X72</f>
      </c>
      <c r="Y73" s="837">
        <f>Y65+Y72</f>
      </c>
      <c r="Z73" s="837">
        <f>Z65+Z72</f>
      </c>
      <c r="AA73" s="837">
        <f>AA65+AA72</f>
      </c>
      <c r="AB73" s="837">
        <f>AB65+AB72</f>
      </c>
      <c r="AC73" s="837">
        <f>AC65+AC72</f>
      </c>
      <c r="AD73" s="837">
        <f>AD65+AD72</f>
      </c>
      <c r="AE73" s="837">
        <f>AE65+AE72</f>
      </c>
      <c r="AF73" s="837">
        <f>AF65+AF72</f>
      </c>
      <c r="AG73" s="837">
        <f>AG65+AG72</f>
      </c>
      <c r="AH73" s="837">
        <f>AH65+AH72</f>
      </c>
      <c r="AI73" s="837">
        <f>AI65+AI72</f>
      </c>
      <c r="AJ73" s="837">
        <f>AJ65+AJ72</f>
      </c>
      <c r="AK73" s="837">
        <f>AK65+AK72</f>
      </c>
      <c r="AL73" s="837">
        <f>AL65+AL72</f>
      </c>
      <c r="AM73" s="837">
        <f>AM65+AM72</f>
      </c>
      <c r="AN73" s="837">
        <f>AN65+AN72</f>
      </c>
      <c r="AO73" s="837">
        <f>AO65+AO72</f>
      </c>
      <c r="AP73" s="837">
        <f>AP65+AP72</f>
      </c>
      <c r="AQ73" s="837">
        <f>AQ65+AQ72</f>
      </c>
      <c r="AR73" s="837">
        <f>AR65+AR72</f>
      </c>
      <c r="AS73" s="837">
        <f>AS65+AS72</f>
      </c>
      <c r="AT73" s="837">
        <f>AT65+AT72</f>
      </c>
      <c r="AU73" s="837">
        <f>AU65+AU72</f>
      </c>
      <c r="AV73" s="837">
        <f>AV65+AV72</f>
      </c>
      <c r="AW73" s="837">
        <f>AW65+AW72</f>
      </c>
      <c r="AX73" s="837">
        <f>AX65+AX72</f>
      </c>
      <c r="AY73" s="837">
        <f>AY65+AY72</f>
      </c>
      <c r="AZ73" s="837">
        <f>AZ65+AZ72</f>
      </c>
      <c r="BA73" s="837">
        <f>BA65+BA72</f>
      </c>
      <c r="BB73" s="837">
        <f>BB65+BB72</f>
      </c>
      <c r="BC73" s="837">
        <f>BC65+BC72</f>
      </c>
      <c r="BD73" s="837">
        <f>BD65+BD72</f>
      </c>
      <c r="BE73" s="837">
        <f>BE65+BE72</f>
      </c>
      <c r="BF73" s="837">
        <f>BF65+BF72</f>
      </c>
      <c r="BG73" s="837">
        <f>BG65+BG72</f>
      </c>
      <c r="BH73" s="837">
        <f>BH65+BH72</f>
      </c>
      <c r="BI73" s="837">
        <f>BI65+BI72</f>
      </c>
      <c r="BJ73" s="837">
        <f>BJ65+BJ72</f>
      </c>
      <c r="BK73" s="837">
        <f>BK65+BK72</f>
      </c>
      <c r="BL73" s="837">
        <f>BL65+BL72</f>
      </c>
      <c r="BM73" s="837">
        <f>BM65+BM72</f>
      </c>
      <c r="BN73" s="837">
        <f>BN65+BN72</f>
      </c>
      <c r="BO73" s="837">
        <f>BO65+BO72</f>
      </c>
      <c r="BP73" s="837">
        <f>BP65+BP72</f>
      </c>
      <c r="BQ73" s="837">
        <f>BQ65+BQ72</f>
      </c>
      <c r="BR73" s="838">
        <f>BR65+BR72</f>
      </c>
      <c r="BS73" s="780"/>
      <c r="BT73" s="812">
        <f>BP73+BQ73</f>
      </c>
      <c r="BU73" s="812"/>
      <c r="BV73" s="813"/>
      <c r="BW73" s="780"/>
      <c r="BX73" s="751"/>
    </row>
    <row r="74" hidden="true">
      <c r="A74" s="798" t="s">
        <v>41</v>
      </c>
      <c r="B74" s="799"/>
      <c r="C74" s="799"/>
      <c r="D74" s="800"/>
      <c r="E74" s="800"/>
      <c r="F74" s="800"/>
      <c r="G74" s="800"/>
      <c r="H74" s="800"/>
      <c r="I74" s="800"/>
      <c r="J74" s="800"/>
      <c r="K74" s="800"/>
      <c r="L74" s="800"/>
      <c r="M74" s="800"/>
      <c r="N74" s="800"/>
      <c r="O74" s="800"/>
      <c r="P74" s="800"/>
      <c r="Q74" s="800"/>
      <c r="R74" s="800"/>
      <c r="S74" s="800"/>
      <c r="T74" s="800"/>
      <c r="U74" s="800"/>
      <c r="V74" s="800"/>
      <c r="W74" s="800"/>
      <c r="X74" s="800"/>
      <c r="Y74" s="800"/>
      <c r="Z74" s="800"/>
      <c r="AA74" s="800"/>
      <c r="AB74" s="800"/>
      <c r="AC74" s="800"/>
      <c r="AD74" s="800"/>
      <c r="AE74" s="800"/>
      <c r="AF74" s="800"/>
      <c r="AG74" s="800"/>
      <c r="AH74" s="800"/>
      <c r="AI74" s="800"/>
      <c r="AJ74" s="800"/>
      <c r="AK74" s="800"/>
      <c r="AL74" s="800"/>
      <c r="AM74" s="800"/>
      <c r="AN74" s="800"/>
      <c r="AO74" s="800"/>
      <c r="AP74" s="800"/>
      <c r="AQ74" s="800"/>
      <c r="AR74" s="800"/>
      <c r="AS74" s="800"/>
      <c r="AT74" s="800"/>
      <c r="AU74" s="800"/>
      <c r="AV74" s="800"/>
      <c r="AW74" s="800"/>
      <c r="AX74" s="800"/>
      <c r="AY74" s="800"/>
      <c r="AZ74" s="800"/>
      <c r="BA74" s="800"/>
      <c r="BB74" s="800"/>
      <c r="BC74" s="800"/>
      <c r="BD74" s="800"/>
      <c r="BE74" s="800"/>
      <c r="BF74" s="800"/>
      <c r="BG74" s="800"/>
      <c r="BH74" s="800"/>
      <c r="BI74" s="800"/>
      <c r="BJ74" s="800"/>
      <c r="BK74" s="800"/>
      <c r="BL74" s="800"/>
      <c r="BM74" s="800"/>
      <c r="BN74" s="800"/>
      <c r="BO74" s="800"/>
      <c r="BP74" s="800"/>
      <c r="BQ74" s="800"/>
      <c r="BR74" s="800"/>
      <c r="BS74" s="780"/>
      <c r="BT74" s="801">
        <f>BP74+BQ74</f>
      </c>
      <c r="BU74" s="801"/>
      <c r="BV74" s="780"/>
      <c r="BW74" s="780"/>
      <c r="BX74" s="751"/>
    </row>
    <row r="75" hidden="true">
      <c r="A75" s="802" t="s">
        <v>26</v>
      </c>
      <c r="B75" s="803"/>
      <c r="C75" s="804"/>
      <c r="D75" s="805" t="n">
        <v>0.0</v>
      </c>
      <c r="E75" s="805" t="n">
        <v>0.0</v>
      </c>
      <c r="F75" s="851">
        <f>D75-E75</f>
      </c>
      <c r="G75" s="861">
        <f>MOV_REESTRUTURAÇÃO_CJ_E_FC!$F38</f>
      </c>
      <c r="H75" s="862" t="n">
        <v>0.0</v>
      </c>
      <c r="I75" s="862" t="n">
        <v>0.0</v>
      </c>
      <c r="J75" s="863">
        <f>E75+H75-I75</f>
      </c>
      <c r="K75" s="864">
        <f>G75-J75</f>
      </c>
      <c r="L75" s="861">
        <f>MOV_REESTRUTURAÇÃO_CJ_E_FC!$I38</f>
      </c>
      <c r="M75" s="862" t="n">
        <v>0.0</v>
      </c>
      <c r="N75" s="862" t="n">
        <v>0.0</v>
      </c>
      <c r="O75" s="863">
        <f>J75+M75-N75</f>
      </c>
      <c r="P75" s="864">
        <f>L75-O75</f>
      </c>
      <c r="Q75" s="861">
        <f>MOV_REESTRUTURAÇÃO_CJ_E_FC!$L38</f>
      </c>
      <c r="R75" s="862" t="n">
        <v>0.0</v>
      </c>
      <c r="S75" s="862" t="n">
        <v>0.0</v>
      </c>
      <c r="T75" s="863">
        <f>O75+R75-S75</f>
      </c>
      <c r="U75" s="864">
        <f>Q75-T75</f>
      </c>
      <c r="V75" s="861">
        <f>MOV_REESTRUTURAÇÃO_CJ_E_FC!$O38</f>
      </c>
      <c r="W75" s="862" t="n">
        <v>0.0</v>
      </c>
      <c r="X75" s="862" t="n">
        <v>0.0</v>
      </c>
      <c r="Y75" s="863">
        <f>T75+W75-X75</f>
      </c>
      <c r="Z75" s="864">
        <f>V75-Y75</f>
      </c>
      <c r="AA75" s="861">
        <f>MOV_REESTRUTURAÇÃO_CJ_E_FC!$R38</f>
      </c>
      <c r="AB75" s="862" t="n">
        <v>0.0</v>
      </c>
      <c r="AC75" s="862" t="n">
        <v>0.0</v>
      </c>
      <c r="AD75" s="863">
        <f>Y75+AB75-AC75</f>
      </c>
      <c r="AE75" s="864">
        <f>AA75-AD75</f>
      </c>
      <c r="AF75" s="861">
        <f>MOV_REESTRUTURAÇÃO_CJ_E_FC!$U38</f>
      </c>
      <c r="AG75" s="862" t="n">
        <v>0.0</v>
      </c>
      <c r="AH75" s="862" t="n">
        <v>0.0</v>
      </c>
      <c r="AI75" s="863">
        <f>AD75+AG75-AH75</f>
      </c>
      <c r="AJ75" s="864">
        <f>AF75-AI75</f>
      </c>
      <c r="AK75" s="861">
        <f>MOV_REESTRUTURAÇÃO_CJ_E_FC!$X38</f>
      </c>
      <c r="AL75" s="862" t="n">
        <v>0.0</v>
      </c>
      <c r="AM75" s="862" t="n">
        <v>0.0</v>
      </c>
      <c r="AN75" s="863">
        <f>AI75+AL75-AM75</f>
      </c>
      <c r="AO75" s="864">
        <f>AK75-AN75</f>
      </c>
      <c r="AP75" s="861">
        <f>MOV_REESTRUTURAÇÃO_CJ_E_FC!$AA38</f>
      </c>
      <c r="AQ75" s="862" t="n">
        <v>0.0</v>
      </c>
      <c r="AR75" s="862" t="n">
        <v>0.0</v>
      </c>
      <c r="AS75" s="863">
        <f>AN75+AQ75-AR75</f>
      </c>
      <c r="AT75" s="864">
        <f>AP75-AS75</f>
      </c>
      <c r="AU75" s="861">
        <f>MOV_REESTRUTURAÇÃO_CJ_E_FC!$AD38</f>
      </c>
      <c r="AV75" s="862" t="n">
        <v>0.0</v>
      </c>
      <c r="AW75" s="862" t="n">
        <v>0.0</v>
      </c>
      <c r="AX75" s="863">
        <f>AS75+AV75-AW75</f>
      </c>
      <c r="AY75" s="864">
        <f>AU75-AX75</f>
      </c>
      <c r="AZ75" s="861">
        <f>MOV_REESTRUTURAÇÃO_CJ_E_FC!$AG38</f>
      </c>
      <c r="BA75" s="862" t="n">
        <v>0.0</v>
      </c>
      <c r="BB75" s="862" t="n">
        <v>0.0</v>
      </c>
      <c r="BC75" s="863">
        <f>AX75+BA75-BB75</f>
      </c>
      <c r="BD75" s="864">
        <f>AZ75-BC75</f>
      </c>
      <c r="BE75" s="861">
        <f>MOV_REESTRUTURAÇÃO_CJ_E_FC!$AJ38</f>
      </c>
      <c r="BF75" s="862" t="n">
        <v>0.0</v>
      </c>
      <c r="BG75" s="862" t="n">
        <v>0.0</v>
      </c>
      <c r="BH75" s="863">
        <f>BC75+BF75-BG75</f>
      </c>
      <c r="BI75" s="864">
        <f>BE75-BH75</f>
      </c>
      <c r="BJ75" s="861">
        <f>MOV_REESTRUTURAÇÃO_CJ_E_FC!$AM38</f>
      </c>
      <c r="BK75" s="862" t="n">
        <v>0.0</v>
      </c>
      <c r="BL75" s="862" t="n">
        <v>0.0</v>
      </c>
      <c r="BM75" s="863">
        <f>BH75+BK75-BL75</f>
      </c>
      <c r="BN75" s="864">
        <f>BJ75-BM75</f>
      </c>
      <c r="BO75" s="861">
        <f>BJ75</f>
      </c>
      <c r="BP75" s="863">
        <f>BM75</f>
      </c>
      <c r="BQ75" s="863">
        <f>BN75</f>
      </c>
      <c r="BR75" s="882" t="n">
        <v>0.0</v>
      </c>
      <c r="BS75" s="780"/>
      <c r="BT75" s="867">
        <f>BP75+BQ75</f>
      </c>
      <c r="BU75" s="867"/>
      <c r="BV75" s="813"/>
      <c r="BW75" s="780"/>
      <c r="BX75" s="751"/>
    </row>
    <row r="76" hidden="true">
      <c r="A76" s="814" t="s">
        <v>27</v>
      </c>
      <c r="B76" s="815"/>
      <c r="C76" s="816"/>
      <c r="D76" s="817" t="n">
        <v>0.0</v>
      </c>
      <c r="E76" s="817" t="n">
        <v>0.0</v>
      </c>
      <c r="F76" s="853">
        <f>D76-E76</f>
      </c>
      <c r="G76" s="861">
        <f>MOV_REESTRUTURAÇÃO_CJ_E_FC!$F39</f>
      </c>
      <c r="H76" s="862" t="n">
        <v>0.0</v>
      </c>
      <c r="I76" s="862" t="n">
        <v>0.0</v>
      </c>
      <c r="J76" s="821">
        <f>E76+H76-I76</f>
      </c>
      <c r="K76" s="822">
        <f>G76-J76</f>
      </c>
      <c r="L76" s="861">
        <f>MOV_REESTRUTURAÇÃO_CJ_E_FC!$I39</f>
      </c>
      <c r="M76" s="862" t="n">
        <v>0.0</v>
      </c>
      <c r="N76" s="862" t="n">
        <v>0.0</v>
      </c>
      <c r="O76" s="821">
        <f>J76+M76-N76</f>
      </c>
      <c r="P76" s="822">
        <f>L76-O76</f>
      </c>
      <c r="Q76" s="861">
        <f>MOV_REESTRUTURAÇÃO_CJ_E_FC!$L39</f>
      </c>
      <c r="R76" s="862" t="n">
        <v>0.0</v>
      </c>
      <c r="S76" s="862" t="n">
        <v>0.0</v>
      </c>
      <c r="T76" s="821">
        <f>O76+R76-S76</f>
      </c>
      <c r="U76" s="822">
        <f>Q76-T76</f>
      </c>
      <c r="V76" s="861">
        <f>MOV_REESTRUTURAÇÃO_CJ_E_FC!$O39</f>
      </c>
      <c r="W76" s="862" t="n">
        <v>0.0</v>
      </c>
      <c r="X76" s="862" t="n">
        <v>0.0</v>
      </c>
      <c r="Y76" s="821">
        <f>T76+W76-X76</f>
      </c>
      <c r="Z76" s="822">
        <f>V76-Y76</f>
      </c>
      <c r="AA76" s="861">
        <f>MOV_REESTRUTURAÇÃO_CJ_E_FC!$R39</f>
      </c>
      <c r="AB76" s="862" t="n">
        <v>0.0</v>
      </c>
      <c r="AC76" s="862" t="n">
        <v>0.0</v>
      </c>
      <c r="AD76" s="821">
        <f>Y76+AB76-AC76</f>
      </c>
      <c r="AE76" s="822">
        <f>AA76-AD76</f>
      </c>
      <c r="AF76" s="861">
        <f>MOV_REESTRUTURAÇÃO_CJ_E_FC!$U39</f>
      </c>
      <c r="AG76" s="862" t="n">
        <v>0.0</v>
      </c>
      <c r="AH76" s="862" t="n">
        <v>0.0</v>
      </c>
      <c r="AI76" s="821">
        <f>AD76+AG76-AH76</f>
      </c>
      <c r="AJ76" s="822">
        <f>AF76-AI76</f>
      </c>
      <c r="AK76" s="861">
        <f>MOV_REESTRUTURAÇÃO_CJ_E_FC!$X39</f>
      </c>
      <c r="AL76" s="862" t="n">
        <v>0.0</v>
      </c>
      <c r="AM76" s="862" t="n">
        <v>0.0</v>
      </c>
      <c r="AN76" s="821">
        <f>AI76+AL76-AM76</f>
      </c>
      <c r="AO76" s="822">
        <f>AK76-AN76</f>
      </c>
      <c r="AP76" s="861">
        <f>MOV_REESTRUTURAÇÃO_CJ_E_FC!$AA39</f>
      </c>
      <c r="AQ76" s="862" t="n">
        <v>0.0</v>
      </c>
      <c r="AR76" s="862" t="n">
        <v>0.0</v>
      </c>
      <c r="AS76" s="821">
        <f>AN76+AQ76-AR76</f>
      </c>
      <c r="AT76" s="822">
        <f>AP76-AS76</f>
      </c>
      <c r="AU76" s="861">
        <f>MOV_REESTRUTURAÇÃO_CJ_E_FC!$AD39</f>
      </c>
      <c r="AV76" s="862" t="n">
        <v>0.0</v>
      </c>
      <c r="AW76" s="862" t="n">
        <v>0.0</v>
      </c>
      <c r="AX76" s="821">
        <f>AS76+AV76-AW76</f>
      </c>
      <c r="AY76" s="822">
        <f>AU76-AX76</f>
      </c>
      <c r="AZ76" s="861">
        <f>MOV_REESTRUTURAÇÃO_CJ_E_FC!$AG39</f>
      </c>
      <c r="BA76" s="862" t="n">
        <v>0.0</v>
      </c>
      <c r="BB76" s="862" t="n">
        <v>0.0</v>
      </c>
      <c r="BC76" s="821">
        <f>AX76+BA76-BB76</f>
      </c>
      <c r="BD76" s="822">
        <f>AZ76-BC76</f>
      </c>
      <c r="BE76" s="861">
        <f>MOV_REESTRUTURAÇÃO_CJ_E_FC!$AJ39</f>
      </c>
      <c r="BF76" s="862" t="n">
        <v>0.0</v>
      </c>
      <c r="BG76" s="862" t="n">
        <v>0.0</v>
      </c>
      <c r="BH76" s="821">
        <f>BC76+BF76-BG76</f>
      </c>
      <c r="BI76" s="822">
        <f>BE76-BH76</f>
      </c>
      <c r="BJ76" s="861">
        <f>MOV_REESTRUTURAÇÃO_CJ_E_FC!$AM39</f>
      </c>
      <c r="BK76" s="862" t="n">
        <v>0.0</v>
      </c>
      <c r="BL76" s="862" t="n">
        <v>0.0</v>
      </c>
      <c r="BM76" s="821">
        <f>BH76+BK76-BL76</f>
      </c>
      <c r="BN76" s="822">
        <f>BJ76-BM76</f>
      </c>
      <c r="BO76" s="819">
        <f>BJ76</f>
      </c>
      <c r="BP76" s="863">
        <f>BM76</f>
      </c>
      <c r="BQ76" s="863">
        <f>BN76</f>
      </c>
      <c r="BR76" s="882" t="n">
        <v>0.0</v>
      </c>
      <c r="BS76" s="780"/>
      <c r="BT76" s="867">
        <f>BP76+BQ76</f>
      </c>
      <c r="BU76" s="867"/>
      <c r="BV76" s="813"/>
      <c r="BW76" s="780"/>
      <c r="BX76" s="751"/>
    </row>
    <row r="77" hidden="true">
      <c r="A77" s="814" t="s">
        <v>28</v>
      </c>
      <c r="B77" s="815"/>
      <c r="C77" s="816"/>
      <c r="D77" s="817" t="n">
        <v>0.0</v>
      </c>
      <c r="E77" s="817" t="n">
        <v>0.0</v>
      </c>
      <c r="F77" s="853">
        <f>D77-E77</f>
      </c>
      <c r="G77" s="861">
        <f>MOV_REESTRUTURAÇÃO_CJ_E_FC!$F40</f>
      </c>
      <c r="H77" s="862" t="n">
        <v>0.0</v>
      </c>
      <c r="I77" s="862" t="n">
        <v>0.0</v>
      </c>
      <c r="J77" s="821">
        <f>E77+H77-I77</f>
      </c>
      <c r="K77" s="822">
        <f>G77-J77</f>
      </c>
      <c r="L77" s="861">
        <f>MOV_REESTRUTURAÇÃO_CJ_E_FC!$I40</f>
      </c>
      <c r="M77" s="862" t="n">
        <v>0.0</v>
      </c>
      <c r="N77" s="862" t="n">
        <v>0.0</v>
      </c>
      <c r="O77" s="821">
        <f>J77+M77-N77</f>
      </c>
      <c r="P77" s="822">
        <f>L77-O77</f>
      </c>
      <c r="Q77" s="861">
        <f>MOV_REESTRUTURAÇÃO_CJ_E_FC!$L40</f>
      </c>
      <c r="R77" s="862" t="n">
        <v>0.0</v>
      </c>
      <c r="S77" s="862" t="n">
        <v>0.0</v>
      </c>
      <c r="T77" s="821">
        <f>O77+R77-S77</f>
      </c>
      <c r="U77" s="822">
        <f>Q77-T77</f>
      </c>
      <c r="V77" s="861">
        <f>MOV_REESTRUTURAÇÃO_CJ_E_FC!$O40</f>
      </c>
      <c r="W77" s="862" t="n">
        <v>0.0</v>
      </c>
      <c r="X77" s="862" t="n">
        <v>0.0</v>
      </c>
      <c r="Y77" s="821">
        <f>T77+W77-X77</f>
      </c>
      <c r="Z77" s="822">
        <f>V77-Y77</f>
      </c>
      <c r="AA77" s="861">
        <f>MOV_REESTRUTURAÇÃO_CJ_E_FC!$R40</f>
      </c>
      <c r="AB77" s="862" t="n">
        <v>0.0</v>
      </c>
      <c r="AC77" s="862" t="n">
        <v>0.0</v>
      </c>
      <c r="AD77" s="821">
        <f>Y77+AB77-AC77</f>
      </c>
      <c r="AE77" s="822">
        <f>AA77-AD77</f>
      </c>
      <c r="AF77" s="861">
        <f>MOV_REESTRUTURAÇÃO_CJ_E_FC!$U40</f>
      </c>
      <c r="AG77" s="862" t="n">
        <v>0.0</v>
      </c>
      <c r="AH77" s="862" t="n">
        <v>0.0</v>
      </c>
      <c r="AI77" s="821">
        <f>AD77+AG77-AH77</f>
      </c>
      <c r="AJ77" s="822">
        <f>AF77-AI77</f>
      </c>
      <c r="AK77" s="861">
        <f>MOV_REESTRUTURAÇÃO_CJ_E_FC!$X40</f>
      </c>
      <c r="AL77" s="862" t="n">
        <v>0.0</v>
      </c>
      <c r="AM77" s="862" t="n">
        <v>0.0</v>
      </c>
      <c r="AN77" s="821">
        <f>AI77+AL77-AM77</f>
      </c>
      <c r="AO77" s="822">
        <f>AK77-AN77</f>
      </c>
      <c r="AP77" s="861">
        <f>MOV_REESTRUTURAÇÃO_CJ_E_FC!$AA40</f>
      </c>
      <c r="AQ77" s="862" t="n">
        <v>0.0</v>
      </c>
      <c r="AR77" s="862" t="n">
        <v>0.0</v>
      </c>
      <c r="AS77" s="821">
        <f>AN77+AQ77-AR77</f>
      </c>
      <c r="AT77" s="822">
        <f>AP77-AS77</f>
      </c>
      <c r="AU77" s="861">
        <f>MOV_REESTRUTURAÇÃO_CJ_E_FC!$AD40</f>
      </c>
      <c r="AV77" s="862" t="n">
        <v>0.0</v>
      </c>
      <c r="AW77" s="862" t="n">
        <v>0.0</v>
      </c>
      <c r="AX77" s="821">
        <f>AS77+AV77-AW77</f>
      </c>
      <c r="AY77" s="822">
        <f>AU77-AX77</f>
      </c>
      <c r="AZ77" s="861">
        <f>MOV_REESTRUTURAÇÃO_CJ_E_FC!$AG40</f>
      </c>
      <c r="BA77" s="862" t="n">
        <v>0.0</v>
      </c>
      <c r="BB77" s="862" t="n">
        <v>0.0</v>
      </c>
      <c r="BC77" s="821">
        <f>AX77+BA77-BB77</f>
      </c>
      <c r="BD77" s="822">
        <f>AZ77-BC77</f>
      </c>
      <c r="BE77" s="861">
        <f>MOV_REESTRUTURAÇÃO_CJ_E_FC!$AJ40</f>
      </c>
      <c r="BF77" s="862" t="n">
        <v>0.0</v>
      </c>
      <c r="BG77" s="862" t="n">
        <v>0.0</v>
      </c>
      <c r="BH77" s="821">
        <f>BC77+BF77-BG77</f>
      </c>
      <c r="BI77" s="822">
        <f>BE77-BH77</f>
      </c>
      <c r="BJ77" s="861">
        <f>MOV_REESTRUTURAÇÃO_CJ_E_FC!$AM40</f>
      </c>
      <c r="BK77" s="862" t="n">
        <v>0.0</v>
      </c>
      <c r="BL77" s="862" t="n">
        <v>0.0</v>
      </c>
      <c r="BM77" s="821">
        <f>BH77+BK77-BL77</f>
      </c>
      <c r="BN77" s="822">
        <f>BJ77-BM77</f>
      </c>
      <c r="BO77" s="819">
        <f>BJ77</f>
      </c>
      <c r="BP77" s="863">
        <f>BM77</f>
      </c>
      <c r="BQ77" s="863">
        <f>BN77</f>
      </c>
      <c r="BR77" s="882" t="n">
        <v>0.0</v>
      </c>
      <c r="BS77" s="780"/>
      <c r="BT77" s="867">
        <f>BP77+BQ77</f>
      </c>
      <c r="BU77" s="867"/>
      <c r="BV77" s="813"/>
      <c r="BW77" s="780"/>
      <c r="BX77" s="751"/>
    </row>
    <row r="78" hidden="true">
      <c r="A78" s="872" t="s">
        <v>29</v>
      </c>
      <c r="B78" s="873"/>
      <c r="C78" s="874"/>
      <c r="D78" s="817" t="n">
        <v>0.0</v>
      </c>
      <c r="E78" s="817" t="n">
        <v>0.0</v>
      </c>
      <c r="F78" s="853">
        <f>D78-E78</f>
      </c>
      <c r="G78" s="861">
        <f>MOV_REESTRUTURAÇÃO_CJ_E_FC!$F41</f>
      </c>
      <c r="H78" s="862" t="n">
        <v>0.0</v>
      </c>
      <c r="I78" s="862" t="n">
        <v>0.0</v>
      </c>
      <c r="J78" s="821">
        <f>E78+H78-I78</f>
      </c>
      <c r="K78" s="822">
        <f>G78-J78</f>
      </c>
      <c r="L78" s="861">
        <f>MOV_REESTRUTURAÇÃO_CJ_E_FC!$I41</f>
      </c>
      <c r="M78" s="862" t="n">
        <v>0.0</v>
      </c>
      <c r="N78" s="862" t="n">
        <v>0.0</v>
      </c>
      <c r="O78" s="821">
        <f>J78+M78-N78</f>
      </c>
      <c r="P78" s="822">
        <f>L78-O78</f>
      </c>
      <c r="Q78" s="861">
        <f>MOV_REESTRUTURAÇÃO_CJ_E_FC!$L41</f>
      </c>
      <c r="R78" s="862" t="n">
        <v>0.0</v>
      </c>
      <c r="S78" s="862" t="n">
        <v>0.0</v>
      </c>
      <c r="T78" s="821">
        <f>O78+R78-S78</f>
      </c>
      <c r="U78" s="822">
        <f>Q78-T78</f>
      </c>
      <c r="V78" s="861">
        <f>MOV_REESTRUTURAÇÃO_CJ_E_FC!$O41</f>
      </c>
      <c r="W78" s="862" t="n">
        <v>0.0</v>
      </c>
      <c r="X78" s="862" t="n">
        <v>0.0</v>
      </c>
      <c r="Y78" s="821">
        <f>T78+W78-X78</f>
      </c>
      <c r="Z78" s="822">
        <f>V78-Y78</f>
      </c>
      <c r="AA78" s="861">
        <f>MOV_REESTRUTURAÇÃO_CJ_E_FC!$R41</f>
      </c>
      <c r="AB78" s="862" t="n">
        <v>0.0</v>
      </c>
      <c r="AC78" s="862" t="n">
        <v>0.0</v>
      </c>
      <c r="AD78" s="821">
        <f>Y78+AB78-AC78</f>
      </c>
      <c r="AE78" s="822">
        <f>AA78-AD78</f>
      </c>
      <c r="AF78" s="861">
        <f>MOV_REESTRUTURAÇÃO_CJ_E_FC!$U41</f>
      </c>
      <c r="AG78" s="862" t="n">
        <v>0.0</v>
      </c>
      <c r="AH78" s="862" t="n">
        <v>0.0</v>
      </c>
      <c r="AI78" s="821">
        <f>AD78+AG78-AH78</f>
      </c>
      <c r="AJ78" s="822">
        <f>AF78-AI78</f>
      </c>
      <c r="AK78" s="861">
        <f>MOV_REESTRUTURAÇÃO_CJ_E_FC!$X41</f>
      </c>
      <c r="AL78" s="862" t="n">
        <v>0.0</v>
      </c>
      <c r="AM78" s="862" t="n">
        <v>0.0</v>
      </c>
      <c r="AN78" s="821">
        <f>AI78+AL78-AM78</f>
      </c>
      <c r="AO78" s="822">
        <f>AK78-AN78</f>
      </c>
      <c r="AP78" s="861">
        <f>MOV_REESTRUTURAÇÃO_CJ_E_FC!$AA41</f>
      </c>
      <c r="AQ78" s="862" t="n">
        <v>0.0</v>
      </c>
      <c r="AR78" s="862" t="n">
        <v>0.0</v>
      </c>
      <c r="AS78" s="821">
        <f>AN78+AQ78-AR78</f>
      </c>
      <c r="AT78" s="822">
        <f>AP78-AS78</f>
      </c>
      <c r="AU78" s="861">
        <f>MOV_REESTRUTURAÇÃO_CJ_E_FC!$AD41</f>
      </c>
      <c r="AV78" s="862" t="n">
        <v>0.0</v>
      </c>
      <c r="AW78" s="862" t="n">
        <v>0.0</v>
      </c>
      <c r="AX78" s="821">
        <f>AS78+AV78-AW78</f>
      </c>
      <c r="AY78" s="822">
        <f>AU78-AX78</f>
      </c>
      <c r="AZ78" s="861">
        <f>MOV_REESTRUTURAÇÃO_CJ_E_FC!$AG41</f>
      </c>
      <c r="BA78" s="862" t="n">
        <v>0.0</v>
      </c>
      <c r="BB78" s="862" t="n">
        <v>0.0</v>
      </c>
      <c r="BC78" s="821">
        <f>AX78+BA78-BB78</f>
      </c>
      <c r="BD78" s="822">
        <f>AZ78-BC78</f>
      </c>
      <c r="BE78" s="861">
        <f>MOV_REESTRUTURAÇÃO_CJ_E_FC!$AJ41</f>
      </c>
      <c r="BF78" s="862" t="n">
        <v>0.0</v>
      </c>
      <c r="BG78" s="862" t="n">
        <v>0.0</v>
      </c>
      <c r="BH78" s="821">
        <f>BC78+BF78-BG78</f>
      </c>
      <c r="BI78" s="822">
        <f>BE78-BH78</f>
      </c>
      <c r="BJ78" s="861">
        <f>MOV_REESTRUTURAÇÃO_CJ_E_FC!$AM41</f>
      </c>
      <c r="BK78" s="862" t="n">
        <v>0.0</v>
      </c>
      <c r="BL78" s="862" t="n">
        <v>0.0</v>
      </c>
      <c r="BM78" s="821">
        <f>BH78+BK78-BL78</f>
      </c>
      <c r="BN78" s="822">
        <f>BJ78-BM78</f>
      </c>
      <c r="BO78" s="819">
        <f>BJ78</f>
      </c>
      <c r="BP78" s="863">
        <f>BM78</f>
      </c>
      <c r="BQ78" s="863">
        <f>BN78</f>
      </c>
      <c r="BR78" s="882" t="n">
        <v>0.0</v>
      </c>
      <c r="BS78" s="780"/>
      <c r="BT78" s="867">
        <f>BP78+BQ78</f>
      </c>
      <c r="BU78" s="867"/>
      <c r="BV78" s="813"/>
      <c r="BW78" s="780"/>
      <c r="BX78" s="751"/>
    </row>
    <row r="79" hidden="true">
      <c r="A79" s="798" t="s">
        <v>30</v>
      </c>
      <c r="B79" s="799"/>
      <c r="C79" s="857"/>
      <c r="D79" s="837">
        <f>SUM(D75:D78)</f>
      </c>
      <c r="E79" s="837">
        <f>SUM(E75:E78)</f>
      </c>
      <c r="F79" s="837">
        <f>SUM(F75:F78)</f>
      </c>
      <c r="G79" s="837">
        <f>SUM(G75:G78)</f>
      </c>
      <c r="H79" s="837">
        <f>SUM(H75:H78)</f>
      </c>
      <c r="I79" s="837">
        <f>SUM(I75:I78)</f>
      </c>
      <c r="J79" s="837">
        <f>SUM(J75:J78)</f>
      </c>
      <c r="K79" s="837">
        <f>SUM(K75:K78)</f>
      </c>
      <c r="L79" s="837">
        <f>SUM(L75:L78)</f>
      </c>
      <c r="M79" s="837">
        <f>SUM(M75:M78)</f>
      </c>
      <c r="N79" s="837">
        <f>SUM(N75:N78)</f>
      </c>
      <c r="O79" s="837">
        <f>SUM(O75:O78)</f>
      </c>
      <c r="P79" s="837">
        <f>SUM(P75:P78)</f>
      </c>
      <c r="Q79" s="837">
        <f>SUM(Q75:Q78)</f>
      </c>
      <c r="R79" s="837">
        <f>SUM(R75:R78)</f>
      </c>
      <c r="S79" s="837">
        <f>SUM(S75:S78)</f>
      </c>
      <c r="T79" s="837">
        <f>SUM(T75:T78)</f>
      </c>
      <c r="U79" s="837">
        <f>SUM(U75:U78)</f>
      </c>
      <c r="V79" s="837">
        <f>SUM(V75:V78)</f>
      </c>
      <c r="W79" s="837">
        <f>SUM(W75:W78)</f>
      </c>
      <c r="X79" s="837">
        <f>SUM(X75:X78)</f>
      </c>
      <c r="Y79" s="837">
        <f>SUM(Y75:Y78)</f>
      </c>
      <c r="Z79" s="837">
        <f>SUM(Z75:Z78)</f>
      </c>
      <c r="AA79" s="837">
        <f>SUM(AA75:AA78)</f>
      </c>
      <c r="AB79" s="837">
        <f>SUM(AB75:AB78)</f>
      </c>
      <c r="AC79" s="837">
        <f>SUM(AC75:AC78)</f>
      </c>
      <c r="AD79" s="837">
        <f>SUM(AD75:AD78)</f>
      </c>
      <c r="AE79" s="837">
        <f>SUM(AE75:AE78)</f>
      </c>
      <c r="AF79" s="837">
        <f>SUM(AF75:AF78)</f>
      </c>
      <c r="AG79" s="837">
        <f>SUM(AG75:AG78)</f>
      </c>
      <c r="AH79" s="837">
        <f>SUM(AH75:AH78)</f>
      </c>
      <c r="AI79" s="837">
        <f>SUM(AI75:AI78)</f>
      </c>
      <c r="AJ79" s="837">
        <f>SUM(AJ75:AJ78)</f>
      </c>
      <c r="AK79" s="837">
        <f>SUM(AK75:AK78)</f>
      </c>
      <c r="AL79" s="837">
        <f>SUM(AL75:AL78)</f>
      </c>
      <c r="AM79" s="837">
        <f>SUM(AM75:AM78)</f>
      </c>
      <c r="AN79" s="837">
        <f>SUM(AN75:AN78)</f>
      </c>
      <c r="AO79" s="837">
        <f>SUM(AO75:AO78)</f>
      </c>
      <c r="AP79" s="837">
        <f>SUM(AP75:AP78)</f>
      </c>
      <c r="AQ79" s="837">
        <f>SUM(AQ75:AQ78)</f>
      </c>
      <c r="AR79" s="837">
        <f>SUM(AR75:AR78)</f>
      </c>
      <c r="AS79" s="837">
        <f>SUM(AS75:AS78)</f>
      </c>
      <c r="AT79" s="837">
        <f>SUM(AT75:AT78)</f>
      </c>
      <c r="AU79" s="837">
        <f>SUM(AU75:AU78)</f>
      </c>
      <c r="AV79" s="837">
        <f>SUM(AV75:AV78)</f>
      </c>
      <c r="AW79" s="837">
        <f>SUM(AW75:AW78)</f>
      </c>
      <c r="AX79" s="837">
        <f>SUM(AX75:AX78)</f>
      </c>
      <c r="AY79" s="837">
        <f>SUM(AY75:AY78)</f>
      </c>
      <c r="AZ79" s="837">
        <f>SUM(AZ75:AZ78)</f>
      </c>
      <c r="BA79" s="837">
        <f>SUM(BA75:BA78)</f>
      </c>
      <c r="BB79" s="837">
        <f>SUM(BB75:BB78)</f>
      </c>
      <c r="BC79" s="837">
        <f>SUM(BC75:BC78)</f>
      </c>
      <c r="BD79" s="837">
        <f>SUM(BD75:BD78)</f>
      </c>
      <c r="BE79" s="837">
        <f>SUM(BE75:BE78)</f>
      </c>
      <c r="BF79" s="837">
        <f>SUM(BF75:BF78)</f>
      </c>
      <c r="BG79" s="837">
        <f>SUM(BG75:BG78)</f>
      </c>
      <c r="BH79" s="837">
        <f>SUM(BH75:BH78)</f>
      </c>
      <c r="BI79" s="837">
        <f>SUM(BI75:BI78)</f>
      </c>
      <c r="BJ79" s="837">
        <f>SUM(BJ75:BJ78)</f>
      </c>
      <c r="BK79" s="837">
        <f>SUM(BK75:BK78)</f>
      </c>
      <c r="BL79" s="837">
        <f>SUM(BL75:BL78)</f>
      </c>
      <c r="BM79" s="837">
        <f>SUM(BM75:BM78)</f>
      </c>
      <c r="BN79" s="837">
        <f>SUM(BN75:BN78)</f>
      </c>
      <c r="BO79" s="837">
        <f>SUM(BO75:BO78)</f>
      </c>
      <c r="BP79" s="837">
        <f>SUM(BP75:BP78)</f>
      </c>
      <c r="BQ79" s="837">
        <f>SUM(BQ75:BQ78)</f>
      </c>
      <c r="BR79" s="838">
        <f>SUM(BR75:BR78)</f>
      </c>
      <c r="BS79" s="780"/>
      <c r="BT79" s="812">
        <f>BP79+BQ79</f>
      </c>
      <c r="BU79" s="812"/>
      <c r="BV79" s="813"/>
      <c r="BW79" s="780"/>
      <c r="BX79" s="751"/>
    </row>
    <row r="80" hidden="true">
      <c r="A80" s="802" t="s">
        <v>31</v>
      </c>
      <c r="B80" s="803"/>
      <c r="C80" s="804"/>
      <c r="D80" s="817" t="n">
        <v>0.0</v>
      </c>
      <c r="E80" s="817" t="n">
        <v>0.0</v>
      </c>
      <c r="F80" s="853">
        <f>D80-E80</f>
      </c>
      <c r="G80" s="819">
        <f>MOV_REESTRUTURAÇÃO_CJ_E_FC!$F43</f>
      </c>
      <c r="H80" s="862" t="n">
        <v>0.0</v>
      </c>
      <c r="I80" s="862" t="n">
        <v>0.0</v>
      </c>
      <c r="J80" s="821">
        <f>E80+H80-I80</f>
      </c>
      <c r="K80" s="822">
        <f>G80-J80</f>
      </c>
      <c r="L80" s="819">
        <f>MOV_REESTRUTURAÇÃO_CJ_E_FC!$I43</f>
      </c>
      <c r="M80" s="862" t="n">
        <v>0.0</v>
      </c>
      <c r="N80" s="862" t="n">
        <v>0.0</v>
      </c>
      <c r="O80" s="821">
        <f>J80+M80-N80</f>
      </c>
      <c r="P80" s="822">
        <f>L80-O80</f>
      </c>
      <c r="Q80" s="819">
        <f>MOV_REESTRUTURAÇÃO_CJ_E_FC!$L43</f>
      </c>
      <c r="R80" s="862" t="n">
        <v>0.0</v>
      </c>
      <c r="S80" s="862" t="n">
        <v>0.0</v>
      </c>
      <c r="T80" s="821">
        <f>O80+R80-S80</f>
      </c>
      <c r="U80" s="822">
        <f>Q80-T80</f>
      </c>
      <c r="V80" s="819">
        <f>MOV_REESTRUTURAÇÃO_CJ_E_FC!$O43</f>
      </c>
      <c r="W80" s="862" t="n">
        <v>0.0</v>
      </c>
      <c r="X80" s="862" t="n">
        <v>0.0</v>
      </c>
      <c r="Y80" s="821">
        <f>T80+W80-X80</f>
      </c>
      <c r="Z80" s="822">
        <f>V80-Y80</f>
      </c>
      <c r="AA80" s="819">
        <f>MOV_REESTRUTURAÇÃO_CJ_E_FC!$R43</f>
      </c>
      <c r="AB80" s="862" t="n">
        <v>0.0</v>
      </c>
      <c r="AC80" s="862" t="n">
        <v>0.0</v>
      </c>
      <c r="AD80" s="821">
        <f>Y80+AB80-AC80</f>
      </c>
      <c r="AE80" s="822">
        <f>AA80-AD80</f>
      </c>
      <c r="AF80" s="819">
        <f>MOV_REESTRUTURAÇÃO_CJ_E_FC!$U43</f>
      </c>
      <c r="AG80" s="862" t="n">
        <v>0.0</v>
      </c>
      <c r="AH80" s="862" t="n">
        <v>0.0</v>
      </c>
      <c r="AI80" s="821">
        <f>AD80+AG80-AH80</f>
      </c>
      <c r="AJ80" s="822">
        <f>AF80-AI80</f>
      </c>
      <c r="AK80" s="819">
        <f>MOV_REESTRUTURAÇÃO_CJ_E_FC!$X43</f>
      </c>
      <c r="AL80" s="862" t="n">
        <v>0.0</v>
      </c>
      <c r="AM80" s="862" t="n">
        <v>0.0</v>
      </c>
      <c r="AN80" s="821">
        <f>AI80+AL80-AM80</f>
      </c>
      <c r="AO80" s="822">
        <f>AK80-AN80</f>
      </c>
      <c r="AP80" s="819">
        <f>MOV_REESTRUTURAÇÃO_CJ_E_FC!$AA43</f>
      </c>
      <c r="AQ80" s="862" t="n">
        <v>0.0</v>
      </c>
      <c r="AR80" s="862" t="n">
        <v>0.0</v>
      </c>
      <c r="AS80" s="821">
        <f>AN80+AQ80-AR80</f>
      </c>
      <c r="AT80" s="822">
        <f>AP80-AS80</f>
      </c>
      <c r="AU80" s="819">
        <f>MOV_REESTRUTURAÇÃO_CJ_E_FC!$AD43</f>
      </c>
      <c r="AV80" s="862" t="n">
        <v>0.0</v>
      </c>
      <c r="AW80" s="862" t="n">
        <v>0.0</v>
      </c>
      <c r="AX80" s="821">
        <f>AS80+AV80-AW80</f>
      </c>
      <c r="AY80" s="822">
        <f>AU80-AX80</f>
      </c>
      <c r="AZ80" s="819">
        <f>MOV_REESTRUTURAÇÃO_CJ_E_FC!$AG43</f>
      </c>
      <c r="BA80" s="862" t="n">
        <v>0.0</v>
      </c>
      <c r="BB80" s="862" t="n">
        <v>0.0</v>
      </c>
      <c r="BC80" s="821">
        <f>AX80+BA80-BB80</f>
      </c>
      <c r="BD80" s="822">
        <f>AZ80-BC80</f>
      </c>
      <c r="BE80" s="819">
        <f>MOV_REESTRUTURAÇÃO_CJ_E_FC!$AJ43</f>
      </c>
      <c r="BF80" s="862" t="n">
        <v>0.0</v>
      </c>
      <c r="BG80" s="862" t="n">
        <v>0.0</v>
      </c>
      <c r="BH80" s="821">
        <f>BC80+BF80-BG80</f>
      </c>
      <c r="BI80" s="822">
        <f>BE80-BH80</f>
      </c>
      <c r="BJ80" s="819">
        <f>MOV_REESTRUTURAÇÃO_CJ_E_FC!$AM43</f>
      </c>
      <c r="BK80" s="862" t="n">
        <v>0.0</v>
      </c>
      <c r="BL80" s="862" t="n">
        <v>0.0</v>
      </c>
      <c r="BM80" s="821">
        <f>BH80+BK80-BL80</f>
      </c>
      <c r="BN80" s="822">
        <f>BJ80-BM80</f>
      </c>
      <c r="BO80" s="819">
        <f>BJ80</f>
      </c>
      <c r="BP80" s="863">
        <f>BM80</f>
      </c>
      <c r="BQ80" s="863">
        <f>BN80</f>
      </c>
      <c r="BR80" s="882" t="n">
        <v>0.0</v>
      </c>
      <c r="BS80" s="780"/>
      <c r="BT80" s="867">
        <f>BP80+BQ80</f>
      </c>
      <c r="BU80" s="867"/>
      <c r="BV80" s="813"/>
      <c r="BW80" s="780"/>
      <c r="BX80" s="751"/>
    </row>
    <row r="81" hidden="true">
      <c r="A81" s="814" t="s">
        <v>32</v>
      </c>
      <c r="B81" s="815"/>
      <c r="C81" s="816"/>
      <c r="D81" s="817" t="n">
        <v>0.0</v>
      </c>
      <c r="E81" s="817" t="n">
        <v>0.0</v>
      </c>
      <c r="F81" s="853">
        <f>D81-E81</f>
      </c>
      <c r="G81" s="819">
        <f>MOV_REESTRUTURAÇÃO_CJ_E_FC!$F44</f>
      </c>
      <c r="H81" s="862" t="n">
        <v>0.0</v>
      </c>
      <c r="I81" s="862" t="n">
        <v>0.0</v>
      </c>
      <c r="J81" s="821">
        <f>E81+H81-I81</f>
      </c>
      <c r="K81" s="822">
        <f>G81-J81</f>
      </c>
      <c r="L81" s="819">
        <f>MOV_REESTRUTURAÇÃO_CJ_E_FC!$I44</f>
      </c>
      <c r="M81" s="862" t="n">
        <v>0.0</v>
      </c>
      <c r="N81" s="862" t="n">
        <v>0.0</v>
      </c>
      <c r="O81" s="821">
        <f>J81+M81-N81</f>
      </c>
      <c r="P81" s="822">
        <f>L81-O81</f>
      </c>
      <c r="Q81" s="819">
        <f>MOV_REESTRUTURAÇÃO_CJ_E_FC!$L44</f>
      </c>
      <c r="R81" s="862" t="n">
        <v>0.0</v>
      </c>
      <c r="S81" s="862" t="n">
        <v>0.0</v>
      </c>
      <c r="T81" s="821">
        <f>O81+R81-S81</f>
      </c>
      <c r="U81" s="822">
        <f>Q81-T81</f>
      </c>
      <c r="V81" s="819">
        <f>MOV_REESTRUTURAÇÃO_CJ_E_FC!$O44</f>
      </c>
      <c r="W81" s="862" t="n">
        <v>0.0</v>
      </c>
      <c r="X81" s="862" t="n">
        <v>0.0</v>
      </c>
      <c r="Y81" s="821">
        <f>T81+W81-X81</f>
      </c>
      <c r="Z81" s="822">
        <f>V81-Y81</f>
      </c>
      <c r="AA81" s="819">
        <f>MOV_REESTRUTURAÇÃO_CJ_E_FC!$R44</f>
      </c>
      <c r="AB81" s="862" t="n">
        <v>0.0</v>
      </c>
      <c r="AC81" s="862" t="n">
        <v>0.0</v>
      </c>
      <c r="AD81" s="821">
        <f>Y81+AB81-AC81</f>
      </c>
      <c r="AE81" s="822">
        <f>AA81-AD81</f>
      </c>
      <c r="AF81" s="819">
        <f>MOV_REESTRUTURAÇÃO_CJ_E_FC!$U44</f>
      </c>
      <c r="AG81" s="862" t="n">
        <v>0.0</v>
      </c>
      <c r="AH81" s="862" t="n">
        <v>0.0</v>
      </c>
      <c r="AI81" s="821">
        <f>AD81+AG81-AH81</f>
      </c>
      <c r="AJ81" s="822">
        <f>AF81-AI81</f>
      </c>
      <c r="AK81" s="819">
        <f>MOV_REESTRUTURAÇÃO_CJ_E_FC!$X44</f>
      </c>
      <c r="AL81" s="862" t="n">
        <v>0.0</v>
      </c>
      <c r="AM81" s="862" t="n">
        <v>0.0</v>
      </c>
      <c r="AN81" s="821">
        <f>AI81+AL81-AM81</f>
      </c>
      <c r="AO81" s="822">
        <f>AK81-AN81</f>
      </c>
      <c r="AP81" s="819">
        <f>MOV_REESTRUTURAÇÃO_CJ_E_FC!$AA44</f>
      </c>
      <c r="AQ81" s="862" t="n">
        <v>0.0</v>
      </c>
      <c r="AR81" s="862" t="n">
        <v>0.0</v>
      </c>
      <c r="AS81" s="821">
        <f>AN81+AQ81-AR81</f>
      </c>
      <c r="AT81" s="822">
        <f>AP81-AS81</f>
      </c>
      <c r="AU81" s="819">
        <f>MOV_REESTRUTURAÇÃO_CJ_E_FC!$AD44</f>
      </c>
      <c r="AV81" s="862" t="n">
        <v>0.0</v>
      </c>
      <c r="AW81" s="862" t="n">
        <v>0.0</v>
      </c>
      <c r="AX81" s="821">
        <f>AS81+AV81-AW81</f>
      </c>
      <c r="AY81" s="822">
        <f>AU81-AX81</f>
      </c>
      <c r="AZ81" s="819">
        <f>MOV_REESTRUTURAÇÃO_CJ_E_FC!$AG44</f>
      </c>
      <c r="BA81" s="862" t="n">
        <v>0.0</v>
      </c>
      <c r="BB81" s="862" t="n">
        <v>0.0</v>
      </c>
      <c r="BC81" s="821">
        <f>AX81+BA81-BB81</f>
      </c>
      <c r="BD81" s="822">
        <f>AZ81-BC81</f>
      </c>
      <c r="BE81" s="819">
        <f>MOV_REESTRUTURAÇÃO_CJ_E_FC!$AJ44</f>
      </c>
      <c r="BF81" s="862" t="n">
        <v>0.0</v>
      </c>
      <c r="BG81" s="862" t="n">
        <v>0.0</v>
      </c>
      <c r="BH81" s="821">
        <f>BC81+BF81-BG81</f>
      </c>
      <c r="BI81" s="822">
        <f>BE81-BH81</f>
      </c>
      <c r="BJ81" s="819">
        <f>MOV_REESTRUTURAÇÃO_CJ_E_FC!$AM44</f>
      </c>
      <c r="BK81" s="862" t="n">
        <v>0.0</v>
      </c>
      <c r="BL81" s="862" t="n">
        <v>0.0</v>
      </c>
      <c r="BM81" s="821">
        <f>BH81+BK81-BL81</f>
      </c>
      <c r="BN81" s="822">
        <f>BJ81-BM81</f>
      </c>
      <c r="BO81" s="819">
        <f>BJ81</f>
      </c>
      <c r="BP81" s="863">
        <f>BM81</f>
      </c>
      <c r="BQ81" s="863">
        <f>BN81</f>
      </c>
      <c r="BR81" s="882" t="n">
        <v>0.0</v>
      </c>
      <c r="BS81" s="780"/>
      <c r="BT81" s="867">
        <f>BP81+BQ81</f>
      </c>
      <c r="BU81" s="867"/>
      <c r="BV81" s="813"/>
      <c r="BW81" s="780"/>
      <c r="BX81" s="751"/>
    </row>
    <row r="82" hidden="true">
      <c r="A82" s="814" t="s">
        <v>33</v>
      </c>
      <c r="B82" s="815"/>
      <c r="C82" s="816"/>
      <c r="D82" s="817" t="n">
        <v>0.0</v>
      </c>
      <c r="E82" s="817" t="n">
        <v>0.0</v>
      </c>
      <c r="F82" s="853">
        <f>D82-E82</f>
      </c>
      <c r="G82" s="819">
        <f>MOV_REESTRUTURAÇÃO_CJ_E_FC!$F45</f>
      </c>
      <c r="H82" s="862" t="n">
        <v>0.0</v>
      </c>
      <c r="I82" s="862" t="n">
        <v>0.0</v>
      </c>
      <c r="J82" s="821">
        <f>E82+H82-I82</f>
      </c>
      <c r="K82" s="822">
        <f>G82-J82</f>
      </c>
      <c r="L82" s="819">
        <f>MOV_REESTRUTURAÇÃO_CJ_E_FC!$I45</f>
      </c>
      <c r="M82" s="862" t="n">
        <v>0.0</v>
      </c>
      <c r="N82" s="862" t="n">
        <v>0.0</v>
      </c>
      <c r="O82" s="821">
        <f>J82+M82-N82</f>
      </c>
      <c r="P82" s="822">
        <f>L82-O82</f>
      </c>
      <c r="Q82" s="819">
        <f>MOV_REESTRUTURAÇÃO_CJ_E_FC!$L45</f>
      </c>
      <c r="R82" s="862" t="n">
        <v>0.0</v>
      </c>
      <c r="S82" s="862" t="n">
        <v>0.0</v>
      </c>
      <c r="T82" s="821">
        <f>O82+R82-S82</f>
      </c>
      <c r="U82" s="822">
        <f>Q82-T82</f>
      </c>
      <c r="V82" s="819">
        <f>MOV_REESTRUTURAÇÃO_CJ_E_FC!$O45</f>
      </c>
      <c r="W82" s="862" t="n">
        <v>0.0</v>
      </c>
      <c r="X82" s="862" t="n">
        <v>0.0</v>
      </c>
      <c r="Y82" s="821">
        <f>T82+W82-X82</f>
      </c>
      <c r="Z82" s="822">
        <f>V82-Y82</f>
      </c>
      <c r="AA82" s="819">
        <f>MOV_REESTRUTURAÇÃO_CJ_E_FC!$R45</f>
      </c>
      <c r="AB82" s="862" t="n">
        <v>0.0</v>
      </c>
      <c r="AC82" s="862" t="n">
        <v>0.0</v>
      </c>
      <c r="AD82" s="821">
        <f>Y82+AB82-AC82</f>
      </c>
      <c r="AE82" s="822">
        <f>AA82-AD82</f>
      </c>
      <c r="AF82" s="819">
        <f>MOV_REESTRUTURAÇÃO_CJ_E_FC!$U45</f>
      </c>
      <c r="AG82" s="862" t="n">
        <v>0.0</v>
      </c>
      <c r="AH82" s="862" t="n">
        <v>0.0</v>
      </c>
      <c r="AI82" s="821">
        <f>AD82+AG82-AH82</f>
      </c>
      <c r="AJ82" s="822">
        <f>AF82-AI82</f>
      </c>
      <c r="AK82" s="819">
        <f>MOV_REESTRUTURAÇÃO_CJ_E_FC!$X45</f>
      </c>
      <c r="AL82" s="862" t="n">
        <v>0.0</v>
      </c>
      <c r="AM82" s="862" t="n">
        <v>0.0</v>
      </c>
      <c r="AN82" s="821">
        <f>AI82+AL82-AM82</f>
      </c>
      <c r="AO82" s="822">
        <f>AK82-AN82</f>
      </c>
      <c r="AP82" s="819">
        <f>MOV_REESTRUTURAÇÃO_CJ_E_FC!$AA45</f>
      </c>
      <c r="AQ82" s="862" t="n">
        <v>0.0</v>
      </c>
      <c r="AR82" s="862" t="n">
        <v>0.0</v>
      </c>
      <c r="AS82" s="821">
        <f>AN82+AQ82-AR82</f>
      </c>
      <c r="AT82" s="822">
        <f>AP82-AS82</f>
      </c>
      <c r="AU82" s="819">
        <f>MOV_REESTRUTURAÇÃO_CJ_E_FC!$AD45</f>
      </c>
      <c r="AV82" s="862" t="n">
        <v>0.0</v>
      </c>
      <c r="AW82" s="862" t="n">
        <v>0.0</v>
      </c>
      <c r="AX82" s="821">
        <f>AS82+AV82-AW82</f>
      </c>
      <c r="AY82" s="822">
        <f>AU82-AX82</f>
      </c>
      <c r="AZ82" s="819">
        <f>MOV_REESTRUTURAÇÃO_CJ_E_FC!$AG45</f>
      </c>
      <c r="BA82" s="862" t="n">
        <v>0.0</v>
      </c>
      <c r="BB82" s="862" t="n">
        <v>0.0</v>
      </c>
      <c r="BC82" s="821">
        <f>AX82+BA82-BB82</f>
      </c>
      <c r="BD82" s="822">
        <f>AZ82-BC82</f>
      </c>
      <c r="BE82" s="819">
        <f>MOV_REESTRUTURAÇÃO_CJ_E_FC!$AJ45</f>
      </c>
      <c r="BF82" s="862" t="n">
        <v>0.0</v>
      </c>
      <c r="BG82" s="862" t="n">
        <v>0.0</v>
      </c>
      <c r="BH82" s="821">
        <f>BC82+BF82-BG82</f>
      </c>
      <c r="BI82" s="822">
        <f>BE82-BH82</f>
      </c>
      <c r="BJ82" s="819">
        <f>MOV_REESTRUTURAÇÃO_CJ_E_FC!$AM45</f>
      </c>
      <c r="BK82" s="862" t="n">
        <v>0.0</v>
      </c>
      <c r="BL82" s="862" t="n">
        <v>0.0</v>
      </c>
      <c r="BM82" s="821">
        <f>BH82+BK82-BL82</f>
      </c>
      <c r="BN82" s="822">
        <f>BJ82-BM82</f>
      </c>
      <c r="BO82" s="819">
        <f>BJ82</f>
      </c>
      <c r="BP82" s="863">
        <f>BM82</f>
      </c>
      <c r="BQ82" s="863">
        <f>BN82</f>
      </c>
      <c r="BR82" s="882" t="n">
        <v>0.0</v>
      </c>
      <c r="BS82" s="780"/>
      <c r="BT82" s="867">
        <f>BP82+BQ82</f>
      </c>
      <c r="BU82" s="867"/>
      <c r="BV82" s="813"/>
      <c r="BW82" s="780"/>
      <c r="BX82" s="751"/>
    </row>
    <row r="83" hidden="true">
      <c r="A83" s="814" t="s">
        <v>34</v>
      </c>
      <c r="B83" s="815"/>
      <c r="C83" s="816"/>
      <c r="D83" s="817" t="n">
        <v>0.0</v>
      </c>
      <c r="E83" s="817" t="n">
        <v>0.0</v>
      </c>
      <c r="F83" s="853">
        <f>D83-E83</f>
      </c>
      <c r="G83" s="819">
        <f>MOV_REESTRUTURAÇÃO_CJ_E_FC!$F46</f>
      </c>
      <c r="H83" s="862" t="n">
        <v>0.0</v>
      </c>
      <c r="I83" s="862" t="n">
        <v>0.0</v>
      </c>
      <c r="J83" s="821">
        <f>E83+H83-I83</f>
      </c>
      <c r="K83" s="822">
        <f>G83-J83</f>
      </c>
      <c r="L83" s="819">
        <f>MOV_REESTRUTURAÇÃO_CJ_E_FC!$I46</f>
      </c>
      <c r="M83" s="862" t="n">
        <v>0.0</v>
      </c>
      <c r="N83" s="862" t="n">
        <v>0.0</v>
      </c>
      <c r="O83" s="821">
        <f>J83+M83-N83</f>
      </c>
      <c r="P83" s="822">
        <f>L83-O83</f>
      </c>
      <c r="Q83" s="819">
        <f>MOV_REESTRUTURAÇÃO_CJ_E_FC!$L46</f>
      </c>
      <c r="R83" s="862" t="n">
        <v>0.0</v>
      </c>
      <c r="S83" s="862" t="n">
        <v>0.0</v>
      </c>
      <c r="T83" s="821">
        <f>O83+R83-S83</f>
      </c>
      <c r="U83" s="822">
        <f>Q83-T83</f>
      </c>
      <c r="V83" s="819">
        <f>MOV_REESTRUTURAÇÃO_CJ_E_FC!$O46</f>
      </c>
      <c r="W83" s="862" t="n">
        <v>0.0</v>
      </c>
      <c r="X83" s="862" t="n">
        <v>0.0</v>
      </c>
      <c r="Y83" s="821">
        <f>T83+W83-X83</f>
      </c>
      <c r="Z83" s="822">
        <f>V83-Y83</f>
      </c>
      <c r="AA83" s="819">
        <f>MOV_REESTRUTURAÇÃO_CJ_E_FC!$R46</f>
      </c>
      <c r="AB83" s="862" t="n">
        <v>0.0</v>
      </c>
      <c r="AC83" s="862" t="n">
        <v>0.0</v>
      </c>
      <c r="AD83" s="821">
        <f>Y83+AB83-AC83</f>
      </c>
      <c r="AE83" s="822">
        <f>AA83-AD83</f>
      </c>
      <c r="AF83" s="819">
        <f>MOV_REESTRUTURAÇÃO_CJ_E_FC!$U46</f>
      </c>
      <c r="AG83" s="862" t="n">
        <v>0.0</v>
      </c>
      <c r="AH83" s="862" t="n">
        <v>0.0</v>
      </c>
      <c r="AI83" s="821">
        <f>AD83+AG83-AH83</f>
      </c>
      <c r="AJ83" s="822">
        <f>AF83-AI83</f>
      </c>
      <c r="AK83" s="819">
        <f>MOV_REESTRUTURAÇÃO_CJ_E_FC!$X46</f>
      </c>
      <c r="AL83" s="862" t="n">
        <v>0.0</v>
      </c>
      <c r="AM83" s="862" t="n">
        <v>0.0</v>
      </c>
      <c r="AN83" s="821">
        <f>AI83+AL83-AM83</f>
      </c>
      <c r="AO83" s="822">
        <f>AK83-AN83</f>
      </c>
      <c r="AP83" s="819">
        <f>MOV_REESTRUTURAÇÃO_CJ_E_FC!$AA46</f>
      </c>
      <c r="AQ83" s="862" t="n">
        <v>0.0</v>
      </c>
      <c r="AR83" s="862" t="n">
        <v>0.0</v>
      </c>
      <c r="AS83" s="821">
        <f>AN83+AQ83-AR83</f>
      </c>
      <c r="AT83" s="822">
        <f>AP83-AS83</f>
      </c>
      <c r="AU83" s="819">
        <f>MOV_REESTRUTURAÇÃO_CJ_E_FC!$AD46</f>
      </c>
      <c r="AV83" s="862" t="n">
        <v>0.0</v>
      </c>
      <c r="AW83" s="862" t="n">
        <v>0.0</v>
      </c>
      <c r="AX83" s="821">
        <f>AS83+AV83-AW83</f>
      </c>
      <c r="AY83" s="822">
        <f>AU83-AX83</f>
      </c>
      <c r="AZ83" s="819">
        <f>MOV_REESTRUTURAÇÃO_CJ_E_FC!$AG46</f>
      </c>
      <c r="BA83" s="862" t="n">
        <v>0.0</v>
      </c>
      <c r="BB83" s="862" t="n">
        <v>0.0</v>
      </c>
      <c r="BC83" s="821">
        <f>AX83+BA83-BB83</f>
      </c>
      <c r="BD83" s="822">
        <f>AZ83-BC83</f>
      </c>
      <c r="BE83" s="819">
        <f>MOV_REESTRUTURAÇÃO_CJ_E_FC!$AJ46</f>
      </c>
      <c r="BF83" s="862" t="n">
        <v>0.0</v>
      </c>
      <c r="BG83" s="862" t="n">
        <v>0.0</v>
      </c>
      <c r="BH83" s="821">
        <f>BC83+BF83-BG83</f>
      </c>
      <c r="BI83" s="822">
        <f>BE83-BH83</f>
      </c>
      <c r="BJ83" s="819">
        <f>MOV_REESTRUTURAÇÃO_CJ_E_FC!$AM46</f>
      </c>
      <c r="BK83" s="862" t="n">
        <v>0.0</v>
      </c>
      <c r="BL83" s="862" t="n">
        <v>0.0</v>
      </c>
      <c r="BM83" s="821">
        <f>BH83+BK83-BL83</f>
      </c>
      <c r="BN83" s="822">
        <f>BJ83-BM83</f>
      </c>
      <c r="BO83" s="819">
        <f>BJ83</f>
      </c>
      <c r="BP83" s="863">
        <f>BM83</f>
      </c>
      <c r="BQ83" s="863">
        <f>BN83</f>
      </c>
      <c r="BR83" s="882" t="n">
        <v>0.0</v>
      </c>
      <c r="BS83" s="780"/>
      <c r="BT83" s="867">
        <f>BP83+BQ83</f>
      </c>
      <c r="BU83" s="867"/>
      <c r="BV83" s="813"/>
      <c r="BW83" s="780"/>
      <c r="BX83" s="751"/>
    </row>
    <row r="84" hidden="true">
      <c r="A84" s="814" t="s">
        <v>35</v>
      </c>
      <c r="B84" s="815"/>
      <c r="C84" s="816"/>
      <c r="D84" s="817" t="n">
        <v>0.0</v>
      </c>
      <c r="E84" s="817" t="n">
        <v>0.0</v>
      </c>
      <c r="F84" s="853">
        <f>D84-E84</f>
      </c>
      <c r="G84" s="819">
        <f>MOV_REESTRUTURAÇÃO_CJ_E_FC!$F47</f>
      </c>
      <c r="H84" s="862" t="n">
        <v>0.0</v>
      </c>
      <c r="I84" s="862" t="n">
        <v>0.0</v>
      </c>
      <c r="J84" s="821">
        <f>E84+H84-I84</f>
      </c>
      <c r="K84" s="822">
        <f>G84-J84</f>
      </c>
      <c r="L84" s="819">
        <f>MOV_REESTRUTURAÇÃO_CJ_E_FC!$I47</f>
      </c>
      <c r="M84" s="862" t="n">
        <v>0.0</v>
      </c>
      <c r="N84" s="862" t="n">
        <v>0.0</v>
      </c>
      <c r="O84" s="821">
        <f>J84+M84-N84</f>
      </c>
      <c r="P84" s="822">
        <f>L84-O84</f>
      </c>
      <c r="Q84" s="819">
        <f>MOV_REESTRUTURAÇÃO_CJ_E_FC!$L47</f>
      </c>
      <c r="R84" s="862" t="n">
        <v>0.0</v>
      </c>
      <c r="S84" s="862" t="n">
        <v>0.0</v>
      </c>
      <c r="T84" s="821">
        <f>O84+R84-S84</f>
      </c>
      <c r="U84" s="822">
        <f>Q84-T84</f>
      </c>
      <c r="V84" s="819">
        <f>MOV_REESTRUTURAÇÃO_CJ_E_FC!$O47</f>
      </c>
      <c r="W84" s="862" t="n">
        <v>0.0</v>
      </c>
      <c r="X84" s="862" t="n">
        <v>0.0</v>
      </c>
      <c r="Y84" s="821">
        <f>T84+W84-X84</f>
      </c>
      <c r="Z84" s="822">
        <f>V84-Y84</f>
      </c>
      <c r="AA84" s="819">
        <f>MOV_REESTRUTURAÇÃO_CJ_E_FC!$R47</f>
      </c>
      <c r="AB84" s="862" t="n">
        <v>0.0</v>
      </c>
      <c r="AC84" s="862" t="n">
        <v>0.0</v>
      </c>
      <c r="AD84" s="821">
        <f>Y84+AB84-AC84</f>
      </c>
      <c r="AE84" s="822">
        <f>AA84-AD84</f>
      </c>
      <c r="AF84" s="819">
        <f>MOV_REESTRUTURAÇÃO_CJ_E_FC!$U47</f>
      </c>
      <c r="AG84" s="862" t="n">
        <v>0.0</v>
      </c>
      <c r="AH84" s="862" t="n">
        <v>0.0</v>
      </c>
      <c r="AI84" s="821">
        <f>AD84+AG84-AH84</f>
      </c>
      <c r="AJ84" s="822">
        <f>AF84-AI84</f>
      </c>
      <c r="AK84" s="819">
        <f>MOV_REESTRUTURAÇÃO_CJ_E_FC!$X47</f>
      </c>
      <c r="AL84" s="862" t="n">
        <v>0.0</v>
      </c>
      <c r="AM84" s="862" t="n">
        <v>0.0</v>
      </c>
      <c r="AN84" s="821">
        <f>AI84+AL84-AM84</f>
      </c>
      <c r="AO84" s="822">
        <f>AK84-AN84</f>
      </c>
      <c r="AP84" s="819">
        <f>MOV_REESTRUTURAÇÃO_CJ_E_FC!$AA47</f>
      </c>
      <c r="AQ84" s="862" t="n">
        <v>0.0</v>
      </c>
      <c r="AR84" s="862" t="n">
        <v>0.0</v>
      </c>
      <c r="AS84" s="821">
        <f>AN84+AQ84-AR84</f>
      </c>
      <c r="AT84" s="822">
        <f>AP84-AS84</f>
      </c>
      <c r="AU84" s="819">
        <f>MOV_REESTRUTURAÇÃO_CJ_E_FC!$AD47</f>
      </c>
      <c r="AV84" s="862" t="n">
        <v>0.0</v>
      </c>
      <c r="AW84" s="862" t="n">
        <v>0.0</v>
      </c>
      <c r="AX84" s="821">
        <f>AS84+AV84-AW84</f>
      </c>
      <c r="AY84" s="822">
        <f>AU84-AX84</f>
      </c>
      <c r="AZ84" s="819">
        <f>MOV_REESTRUTURAÇÃO_CJ_E_FC!$AG47</f>
      </c>
      <c r="BA84" s="862" t="n">
        <v>0.0</v>
      </c>
      <c r="BB84" s="862" t="n">
        <v>0.0</v>
      </c>
      <c r="BC84" s="821">
        <f>AX84+BA84-BB84</f>
      </c>
      <c r="BD84" s="822">
        <f>AZ84-BC84</f>
      </c>
      <c r="BE84" s="819">
        <f>MOV_REESTRUTURAÇÃO_CJ_E_FC!$AJ47</f>
      </c>
      <c r="BF84" s="862" t="n">
        <v>0.0</v>
      </c>
      <c r="BG84" s="862" t="n">
        <v>0.0</v>
      </c>
      <c r="BH84" s="821">
        <f>BC84+BF84-BG84</f>
      </c>
      <c r="BI84" s="822">
        <f>BE84-BH84</f>
      </c>
      <c r="BJ84" s="819">
        <f>MOV_REESTRUTURAÇÃO_CJ_E_FC!$AM47</f>
      </c>
      <c r="BK84" s="862" t="n">
        <v>0.0</v>
      </c>
      <c r="BL84" s="862" t="n">
        <v>0.0</v>
      </c>
      <c r="BM84" s="821">
        <f>BH84+BK84-BL84</f>
      </c>
      <c r="BN84" s="822">
        <f>BJ84-BM84</f>
      </c>
      <c r="BO84" s="819">
        <f>BJ84</f>
      </c>
      <c r="BP84" s="863">
        <f>BM84</f>
      </c>
      <c r="BQ84" s="863">
        <f>BN84</f>
      </c>
      <c r="BR84" s="882" t="n">
        <v>0.0</v>
      </c>
      <c r="BS84" s="780"/>
      <c r="BT84" s="867">
        <f>BP84+BQ84</f>
      </c>
      <c r="BU84" s="867"/>
      <c r="BV84" s="813"/>
      <c r="BW84" s="780"/>
      <c r="BX84" s="751"/>
    </row>
    <row r="85" hidden="true">
      <c r="A85" s="872" t="s">
        <v>36</v>
      </c>
      <c r="B85" s="873"/>
      <c r="C85" s="874"/>
      <c r="D85" s="889" t="n">
        <v>0.0</v>
      </c>
      <c r="E85" s="889" t="n">
        <v>0.0</v>
      </c>
      <c r="F85" s="890">
        <f>D85-E85</f>
      </c>
      <c r="G85" s="891">
        <f>MOV_REESTRUTURAÇÃO_CJ_E_FC!$F48</f>
      </c>
      <c r="H85" s="862" t="n">
        <v>0.0</v>
      </c>
      <c r="I85" s="862" t="n">
        <v>0.0</v>
      </c>
      <c r="J85" s="892">
        <f>E85+H85-I85</f>
      </c>
      <c r="K85" s="893">
        <f>G85-J85</f>
      </c>
      <c r="L85" s="891">
        <f>MOV_REESTRUTURAÇÃO_CJ_E_FC!$I48</f>
      </c>
      <c r="M85" s="862" t="n">
        <v>0.0</v>
      </c>
      <c r="N85" s="862" t="n">
        <v>0.0</v>
      </c>
      <c r="O85" s="892">
        <f>J85+M85-N85</f>
      </c>
      <c r="P85" s="893">
        <f>L85-O85</f>
      </c>
      <c r="Q85" s="891">
        <f>MOV_REESTRUTURAÇÃO_CJ_E_FC!$L48</f>
      </c>
      <c r="R85" s="862" t="n">
        <v>0.0</v>
      </c>
      <c r="S85" s="862" t="n">
        <v>0.0</v>
      </c>
      <c r="T85" s="892">
        <f>O85+R85-S85</f>
      </c>
      <c r="U85" s="893">
        <f>Q85-T85</f>
      </c>
      <c r="V85" s="891">
        <f>MOV_REESTRUTURAÇÃO_CJ_E_FC!$O48</f>
      </c>
      <c r="W85" s="862" t="n">
        <v>0.0</v>
      </c>
      <c r="X85" s="862" t="n">
        <v>0.0</v>
      </c>
      <c r="Y85" s="892">
        <f>T85+W85-X85</f>
      </c>
      <c r="Z85" s="893">
        <f>V85-Y85</f>
      </c>
      <c r="AA85" s="891">
        <f>MOV_REESTRUTURAÇÃO_CJ_E_FC!$R48</f>
      </c>
      <c r="AB85" s="862" t="n">
        <v>0.0</v>
      </c>
      <c r="AC85" s="862" t="n">
        <v>0.0</v>
      </c>
      <c r="AD85" s="892">
        <f>Y85+AB85-AC85</f>
      </c>
      <c r="AE85" s="893">
        <f>AA85-AD85</f>
      </c>
      <c r="AF85" s="891">
        <f>MOV_REESTRUTURAÇÃO_CJ_E_FC!$U48</f>
      </c>
      <c r="AG85" s="862" t="n">
        <v>0.0</v>
      </c>
      <c r="AH85" s="862" t="n">
        <v>0.0</v>
      </c>
      <c r="AI85" s="892">
        <f>AD85+AG85-AH85</f>
      </c>
      <c r="AJ85" s="893">
        <f>AF85-AI85</f>
      </c>
      <c r="AK85" s="891">
        <f>MOV_REESTRUTURAÇÃO_CJ_E_FC!$X48</f>
      </c>
      <c r="AL85" s="862" t="n">
        <v>0.0</v>
      </c>
      <c r="AM85" s="862" t="n">
        <v>0.0</v>
      </c>
      <c r="AN85" s="892">
        <f>AI85+AL85-AM85</f>
      </c>
      <c r="AO85" s="893">
        <f>AK85-AN85</f>
      </c>
      <c r="AP85" s="891">
        <f>MOV_REESTRUTURAÇÃO_CJ_E_FC!$AA48</f>
      </c>
      <c r="AQ85" s="862" t="n">
        <v>0.0</v>
      </c>
      <c r="AR85" s="862" t="n">
        <v>0.0</v>
      </c>
      <c r="AS85" s="892">
        <f>AN85+AQ85-AR85</f>
      </c>
      <c r="AT85" s="893">
        <f>AP85-AS85</f>
      </c>
      <c r="AU85" s="891">
        <f>MOV_REESTRUTURAÇÃO_CJ_E_FC!$AD48</f>
      </c>
      <c r="AV85" s="862" t="n">
        <v>0.0</v>
      </c>
      <c r="AW85" s="862" t="n">
        <v>0.0</v>
      </c>
      <c r="AX85" s="892">
        <f>AS85+AV85-AW85</f>
      </c>
      <c r="AY85" s="893">
        <f>AU85-AX85</f>
      </c>
      <c r="AZ85" s="891">
        <f>MOV_REESTRUTURAÇÃO_CJ_E_FC!$AG48</f>
      </c>
      <c r="BA85" s="862" t="n">
        <v>0.0</v>
      </c>
      <c r="BB85" s="862" t="n">
        <v>0.0</v>
      </c>
      <c r="BC85" s="892">
        <f>AX85+BA85-BB85</f>
      </c>
      <c r="BD85" s="893">
        <f>AZ85-BC85</f>
      </c>
      <c r="BE85" s="891">
        <f>MOV_REESTRUTURAÇÃO_CJ_E_FC!$AJ48</f>
      </c>
      <c r="BF85" s="862" t="n">
        <v>0.0</v>
      </c>
      <c r="BG85" s="862" t="n">
        <v>0.0</v>
      </c>
      <c r="BH85" s="892">
        <f>BC85+BF85-BG85</f>
      </c>
      <c r="BI85" s="893">
        <f>BE85-BH85</f>
      </c>
      <c r="BJ85" s="891">
        <f>MOV_REESTRUTURAÇÃO_CJ_E_FC!$AM48</f>
      </c>
      <c r="BK85" s="862" t="n">
        <v>0.0</v>
      </c>
      <c r="BL85" s="862" t="n">
        <v>0.0</v>
      </c>
      <c r="BM85" s="892">
        <f>BH85+BK85-BL85</f>
      </c>
      <c r="BN85" s="893">
        <f>BJ85-BM85</f>
      </c>
      <c r="BO85" s="891">
        <f>BJ85</f>
      </c>
      <c r="BP85" s="863">
        <f>BM85</f>
      </c>
      <c r="BQ85" s="863">
        <f>BN85</f>
      </c>
      <c r="BR85" s="882" t="n">
        <v>0.0</v>
      </c>
      <c r="BS85" s="780"/>
      <c r="BT85" s="867">
        <f>BP85+BQ85</f>
      </c>
      <c r="BU85" s="867"/>
      <c r="BV85" s="813"/>
      <c r="BW85" s="780"/>
      <c r="BX85" s="751"/>
    </row>
    <row r="86" hidden="true">
      <c r="A86" s="798" t="s">
        <v>51</v>
      </c>
      <c r="B86" s="799"/>
      <c r="C86" s="857"/>
      <c r="D86" s="837">
        <f>SUM(D80:D85)</f>
      </c>
      <c r="E86" s="837">
        <f>SUM(E80:E85)</f>
      </c>
      <c r="F86" s="837">
        <f>SUM(F80:F85)</f>
      </c>
      <c r="G86" s="837">
        <f>SUM(G80:G85)</f>
      </c>
      <c r="H86" s="837">
        <f>SUM(H80:H85)</f>
      </c>
      <c r="I86" s="837">
        <f>SUM(I80:I85)</f>
      </c>
      <c r="J86" s="837">
        <f>SUM(J80:J85)</f>
      </c>
      <c r="K86" s="837">
        <f>SUM(K80:K85)</f>
      </c>
      <c r="L86" s="837">
        <f>SUM(L80:L85)</f>
      </c>
      <c r="M86" s="837">
        <f>SUM(M80:M85)</f>
      </c>
      <c r="N86" s="837">
        <f>SUM(N80:N85)</f>
      </c>
      <c r="O86" s="837">
        <f>SUM(O80:O85)</f>
      </c>
      <c r="P86" s="837">
        <f>SUM(P80:P85)</f>
      </c>
      <c r="Q86" s="837">
        <f>SUM(Q80:Q85)</f>
      </c>
      <c r="R86" s="837">
        <f>SUM(R80:R85)</f>
      </c>
      <c r="S86" s="837">
        <f>SUM(S80:S85)</f>
      </c>
      <c r="T86" s="837">
        <f>SUM(T80:T85)</f>
      </c>
      <c r="U86" s="837">
        <f>SUM(U80:U85)</f>
      </c>
      <c r="V86" s="837">
        <f>SUM(V80:V85)</f>
      </c>
      <c r="W86" s="837">
        <f>SUM(W80:W85)</f>
      </c>
      <c r="X86" s="837">
        <f>SUM(X80:X85)</f>
      </c>
      <c r="Y86" s="837">
        <f>SUM(Y80:Y85)</f>
      </c>
      <c r="Z86" s="837">
        <f>SUM(Z80:Z85)</f>
      </c>
      <c r="AA86" s="837">
        <f>SUM(AA80:AA85)</f>
      </c>
      <c r="AB86" s="837">
        <f>SUM(AB80:AB85)</f>
      </c>
      <c r="AC86" s="837">
        <f>SUM(AC80:AC85)</f>
      </c>
      <c r="AD86" s="837">
        <f>SUM(AD80:AD85)</f>
      </c>
      <c r="AE86" s="837">
        <f>SUM(AE80:AE85)</f>
      </c>
      <c r="AF86" s="837">
        <f>SUM(AF80:AF85)</f>
      </c>
      <c r="AG86" s="837">
        <f>SUM(AG80:AG85)</f>
      </c>
      <c r="AH86" s="837">
        <f>SUM(AH80:AH85)</f>
      </c>
      <c r="AI86" s="837">
        <f>SUM(AI80:AI85)</f>
      </c>
      <c r="AJ86" s="837">
        <f>SUM(AJ80:AJ85)</f>
      </c>
      <c r="AK86" s="837">
        <f>SUM(AK80:AK85)</f>
      </c>
      <c r="AL86" s="837">
        <f>SUM(AL80:AL85)</f>
      </c>
      <c r="AM86" s="837">
        <f>SUM(AM80:AM85)</f>
      </c>
      <c r="AN86" s="837">
        <f>SUM(AN80:AN85)</f>
      </c>
      <c r="AO86" s="837">
        <f>SUM(AO80:AO85)</f>
      </c>
      <c r="AP86" s="837">
        <f>SUM(AP80:AP85)</f>
      </c>
      <c r="AQ86" s="837">
        <f>SUM(AQ80:AQ85)</f>
      </c>
      <c r="AR86" s="837">
        <f>SUM(AR80:AR85)</f>
      </c>
      <c r="AS86" s="837">
        <f>SUM(AS80:AS85)</f>
      </c>
      <c r="AT86" s="837">
        <f>SUM(AT80:AT85)</f>
      </c>
      <c r="AU86" s="837">
        <f>SUM(AU80:AU85)</f>
      </c>
      <c r="AV86" s="837">
        <f>SUM(AV80:AV85)</f>
      </c>
      <c r="AW86" s="837">
        <f>SUM(AW80:AW85)</f>
      </c>
      <c r="AX86" s="837">
        <f>SUM(AX80:AX85)</f>
      </c>
      <c r="AY86" s="837">
        <f>SUM(AY80:AY85)</f>
      </c>
      <c r="AZ86" s="837">
        <f>SUM(AZ80:AZ85)</f>
      </c>
      <c r="BA86" s="837">
        <f>SUM(BA80:BA85)</f>
      </c>
      <c r="BB86" s="837">
        <f>SUM(BB80:BB85)</f>
      </c>
      <c r="BC86" s="837">
        <f>SUM(BC80:BC85)</f>
      </c>
      <c r="BD86" s="837">
        <f>SUM(BD80:BD85)</f>
      </c>
      <c r="BE86" s="837">
        <f>SUM(BE80:BE85)</f>
      </c>
      <c r="BF86" s="837">
        <f>SUM(BF80:BF85)</f>
      </c>
      <c r="BG86" s="837">
        <f>SUM(BG80:BG85)</f>
      </c>
      <c r="BH86" s="837">
        <f>SUM(BH80:BH85)</f>
      </c>
      <c r="BI86" s="837">
        <f>SUM(BI80:BI85)</f>
      </c>
      <c r="BJ86" s="837">
        <f>SUM(BJ80:BJ85)</f>
      </c>
      <c r="BK86" s="837">
        <f>SUM(BK80:BK85)</f>
      </c>
      <c r="BL86" s="837">
        <f>SUM(BL80:BL85)</f>
      </c>
      <c r="BM86" s="837">
        <f>SUM(BM80:BM85)</f>
      </c>
      <c r="BN86" s="837">
        <f>SUM(BN80:BN85)</f>
      </c>
      <c r="BO86" s="837">
        <f>SUM(BO80:BO85)</f>
      </c>
      <c r="BP86" s="837">
        <f>SUM(BP80:BP85)</f>
      </c>
      <c r="BQ86" s="837">
        <f>SUM(BQ80:BQ85)</f>
      </c>
      <c r="BR86" s="838">
        <f>SUM(BR80:BR85)</f>
      </c>
      <c r="BS86" s="780"/>
      <c r="BT86" s="812">
        <f>BP86+BQ86</f>
      </c>
      <c r="BU86" s="812"/>
      <c r="BV86" s="813"/>
      <c r="BW86" s="780"/>
      <c r="BX86" s="751"/>
    </row>
    <row r="87" hidden="true">
      <c r="A87" s="798" t="s">
        <v>192</v>
      </c>
      <c r="B87" s="799"/>
      <c r="C87" s="857"/>
      <c r="D87" s="837">
        <f>D79+D86</f>
      </c>
      <c r="E87" s="837">
        <f>E79+E86</f>
      </c>
      <c r="F87" s="837">
        <f>F79+F86</f>
      </c>
      <c r="G87" s="837">
        <f>G79+G86</f>
      </c>
      <c r="H87" s="837">
        <f>H79+H86</f>
      </c>
      <c r="I87" s="837">
        <f>I79+I86</f>
      </c>
      <c r="J87" s="837">
        <f>J79+J86</f>
      </c>
      <c r="K87" s="837">
        <f>K79+K86</f>
      </c>
      <c r="L87" s="837">
        <f>L79+L86</f>
      </c>
      <c r="M87" s="837">
        <f>M79+M86</f>
      </c>
      <c r="N87" s="837">
        <f>N79+N86</f>
      </c>
      <c r="O87" s="837">
        <f>O79+O86</f>
      </c>
      <c r="P87" s="837">
        <f>P79+P86</f>
      </c>
      <c r="Q87" s="837">
        <f>Q79+Q86</f>
      </c>
      <c r="R87" s="837">
        <f>R79+R86</f>
      </c>
      <c r="S87" s="837">
        <f>S79+S86</f>
      </c>
      <c r="T87" s="837">
        <f>T79+T86</f>
      </c>
      <c r="U87" s="837">
        <f>U79+U86</f>
      </c>
      <c r="V87" s="837">
        <f>V79+V86</f>
      </c>
      <c r="W87" s="837">
        <f>W79+W86</f>
      </c>
      <c r="X87" s="837">
        <f>X79+X86</f>
      </c>
      <c r="Y87" s="837">
        <f>Y79+Y86</f>
      </c>
      <c r="Z87" s="837">
        <f>Z79+Z86</f>
      </c>
      <c r="AA87" s="837">
        <f>AA79+AA86</f>
      </c>
      <c r="AB87" s="837">
        <f>AB79+AB86</f>
      </c>
      <c r="AC87" s="837">
        <f>AC79+AC86</f>
      </c>
      <c r="AD87" s="837">
        <f>AD79+AD86</f>
      </c>
      <c r="AE87" s="837">
        <f>AE79+AE86</f>
      </c>
      <c r="AF87" s="837">
        <f>AF79+AF86</f>
      </c>
      <c r="AG87" s="837">
        <f>AG79+AG86</f>
      </c>
      <c r="AH87" s="837">
        <f>AH79+AH86</f>
      </c>
      <c r="AI87" s="837">
        <f>AI79+AI86</f>
      </c>
      <c r="AJ87" s="837">
        <f>AJ79+AJ86</f>
      </c>
      <c r="AK87" s="837">
        <f>AK79+AK86</f>
      </c>
      <c r="AL87" s="837">
        <f>AL79+AL86</f>
      </c>
      <c r="AM87" s="837">
        <f>AM79+AM86</f>
      </c>
      <c r="AN87" s="837">
        <f>AN79+AN86</f>
      </c>
      <c r="AO87" s="837">
        <f>AO79+AO86</f>
      </c>
      <c r="AP87" s="837">
        <f>AP79+AP86</f>
      </c>
      <c r="AQ87" s="837">
        <f>AQ79+AQ86</f>
      </c>
      <c r="AR87" s="837">
        <f>AR79+AR86</f>
      </c>
      <c r="AS87" s="837">
        <f>AS79+AS86</f>
      </c>
      <c r="AT87" s="837">
        <f>AT79+AT86</f>
      </c>
      <c r="AU87" s="837">
        <f>AU79+AU86</f>
      </c>
      <c r="AV87" s="837">
        <f>AV79+AV86</f>
      </c>
      <c r="AW87" s="837">
        <f>AW79+AW86</f>
      </c>
      <c r="AX87" s="837">
        <f>AX79+AX86</f>
      </c>
      <c r="AY87" s="837">
        <f>AY79+AY86</f>
      </c>
      <c r="AZ87" s="837">
        <f>AZ79+AZ86</f>
      </c>
      <c r="BA87" s="837">
        <f>BA79+BA86</f>
      </c>
      <c r="BB87" s="837">
        <f>BB79+BB86</f>
      </c>
      <c r="BC87" s="837">
        <f>BC79+BC86</f>
      </c>
      <c r="BD87" s="837">
        <f>BD79+BD86</f>
      </c>
      <c r="BE87" s="837">
        <f>BE79+BE86</f>
      </c>
      <c r="BF87" s="837">
        <f>BF79+BF86</f>
      </c>
      <c r="BG87" s="837">
        <f>BG79+BG86</f>
      </c>
      <c r="BH87" s="837">
        <f>BH79+BH86</f>
      </c>
      <c r="BI87" s="837">
        <f>BI79+BI86</f>
      </c>
      <c r="BJ87" s="837">
        <f>BJ79+BJ86</f>
      </c>
      <c r="BK87" s="837">
        <f>BK79+BK86</f>
      </c>
      <c r="BL87" s="837">
        <f>BL79+BL86</f>
      </c>
      <c r="BM87" s="837">
        <f>BM79+BM86</f>
      </c>
      <c r="BN87" s="837">
        <f>BN79+BN86</f>
      </c>
      <c r="BO87" s="837">
        <f>BO79+BO86</f>
      </c>
      <c r="BP87" s="837">
        <f>BP79+BP86</f>
      </c>
      <c r="BQ87" s="837">
        <f>BQ79+BQ86</f>
      </c>
      <c r="BR87" s="838">
        <f>BR79+BR86</f>
      </c>
      <c r="BS87" s="780"/>
      <c r="BT87" s="812">
        <f>BP87+BQ87</f>
      </c>
      <c r="BU87" s="812"/>
      <c r="BV87" s="813"/>
      <c r="BW87" s="780"/>
      <c r="BX87" s="751"/>
    </row>
    <row r="88" hidden="true">
      <c r="A88" s="798" t="s">
        <v>43</v>
      </c>
      <c r="B88" s="799"/>
      <c r="C88" s="799"/>
      <c r="D88" s="800"/>
      <c r="E88" s="800"/>
      <c r="F88" s="800"/>
      <c r="G88" s="800"/>
      <c r="H88" s="800"/>
      <c r="I88" s="800"/>
      <c r="J88" s="800"/>
      <c r="K88" s="800"/>
      <c r="L88" s="800"/>
      <c r="M88" s="800"/>
      <c r="N88" s="800"/>
      <c r="O88" s="800"/>
      <c r="P88" s="800"/>
      <c r="Q88" s="800"/>
      <c r="R88" s="800"/>
      <c r="S88" s="800"/>
      <c r="T88" s="800"/>
      <c r="U88" s="800"/>
      <c r="V88" s="800"/>
      <c r="W88" s="800"/>
      <c r="X88" s="800"/>
      <c r="Y88" s="800"/>
      <c r="Z88" s="800"/>
      <c r="AA88" s="800"/>
      <c r="AB88" s="800"/>
      <c r="AC88" s="800"/>
      <c r="AD88" s="800"/>
      <c r="AE88" s="800"/>
      <c r="AF88" s="800"/>
      <c r="AG88" s="800"/>
      <c r="AH88" s="800"/>
      <c r="AI88" s="800"/>
      <c r="AJ88" s="800"/>
      <c r="AK88" s="800"/>
      <c r="AL88" s="800"/>
      <c r="AM88" s="800"/>
      <c r="AN88" s="800"/>
      <c r="AO88" s="800"/>
      <c r="AP88" s="800"/>
      <c r="AQ88" s="800"/>
      <c r="AR88" s="800"/>
      <c r="AS88" s="800"/>
      <c r="AT88" s="800"/>
      <c r="AU88" s="800"/>
      <c r="AV88" s="800"/>
      <c r="AW88" s="800"/>
      <c r="AX88" s="800"/>
      <c r="AY88" s="800"/>
      <c r="AZ88" s="800"/>
      <c r="BA88" s="800"/>
      <c r="BB88" s="800"/>
      <c r="BC88" s="800"/>
      <c r="BD88" s="800"/>
      <c r="BE88" s="800"/>
      <c r="BF88" s="800"/>
      <c r="BG88" s="800"/>
      <c r="BH88" s="800"/>
      <c r="BI88" s="800"/>
      <c r="BJ88" s="800"/>
      <c r="BK88" s="800"/>
      <c r="BL88" s="800"/>
      <c r="BM88" s="800"/>
      <c r="BN88" s="800"/>
      <c r="BO88" s="800"/>
      <c r="BP88" s="800"/>
      <c r="BQ88" s="800"/>
      <c r="BR88" s="800"/>
      <c r="BS88" s="780"/>
      <c r="BT88" s="801">
        <f>BP88+BQ88</f>
      </c>
      <c r="BU88" s="801"/>
      <c r="BV88" s="780"/>
      <c r="BW88" s="780"/>
      <c r="BX88" s="751"/>
    </row>
    <row r="89" hidden="true">
      <c r="A89" s="802" t="s">
        <v>26</v>
      </c>
      <c r="B89" s="803"/>
      <c r="C89" s="804"/>
      <c r="D89" s="805" t="n">
        <v>0.0</v>
      </c>
      <c r="E89" s="805" t="n">
        <v>0.0</v>
      </c>
      <c r="F89" s="851">
        <f>D89-E89</f>
      </c>
      <c r="G89" s="861">
        <f>MOV_REESTRUTURAÇÃO_CJ_E_FC!$F52</f>
      </c>
      <c r="H89" s="862" t="n">
        <v>0.0</v>
      </c>
      <c r="I89" s="862" t="n">
        <v>0.0</v>
      </c>
      <c r="J89" s="863">
        <f>E89+H89-I89</f>
      </c>
      <c r="K89" s="864">
        <f>G89-J89</f>
      </c>
      <c r="L89" s="861">
        <f>MOV_REESTRUTURAÇÃO_CJ_E_FC!$I52</f>
      </c>
      <c r="M89" s="862" t="n">
        <v>0.0</v>
      </c>
      <c r="N89" s="862" t="n">
        <v>0.0</v>
      </c>
      <c r="O89" s="863">
        <f>J89+M89-N89</f>
      </c>
      <c r="P89" s="864">
        <f>L89-O89</f>
      </c>
      <c r="Q89" s="861">
        <f>MOV_REESTRUTURAÇÃO_CJ_E_FC!$L52</f>
      </c>
      <c r="R89" s="862" t="n">
        <v>0.0</v>
      </c>
      <c r="S89" s="862" t="n">
        <v>0.0</v>
      </c>
      <c r="T89" s="863">
        <f>O89+R89-S89</f>
      </c>
      <c r="U89" s="864">
        <f>Q89-T89</f>
      </c>
      <c r="V89" s="861">
        <f>MOV_REESTRUTURAÇÃO_CJ_E_FC!$O52</f>
      </c>
      <c r="W89" s="862" t="n">
        <v>0.0</v>
      </c>
      <c r="X89" s="862" t="n">
        <v>0.0</v>
      </c>
      <c r="Y89" s="863">
        <f>T89+W89-X89</f>
      </c>
      <c r="Z89" s="864">
        <f>V89-Y89</f>
      </c>
      <c r="AA89" s="861">
        <f>MOV_REESTRUTURAÇÃO_CJ_E_FC!$R52</f>
      </c>
      <c r="AB89" s="862" t="n">
        <v>0.0</v>
      </c>
      <c r="AC89" s="862" t="n">
        <v>0.0</v>
      </c>
      <c r="AD89" s="863">
        <f>Y89+AB89-AC89</f>
      </c>
      <c r="AE89" s="864">
        <f>AA89-AD89</f>
      </c>
      <c r="AF89" s="861">
        <f>MOV_REESTRUTURAÇÃO_CJ_E_FC!$U52</f>
      </c>
      <c r="AG89" s="862" t="n">
        <v>0.0</v>
      </c>
      <c r="AH89" s="862" t="n">
        <v>0.0</v>
      </c>
      <c r="AI89" s="863">
        <f>AD89+AG89-AH89</f>
      </c>
      <c r="AJ89" s="864">
        <f>AF89-AI89</f>
      </c>
      <c r="AK89" s="861">
        <f>MOV_REESTRUTURAÇÃO_CJ_E_FC!$X52</f>
      </c>
      <c r="AL89" s="862" t="n">
        <v>0.0</v>
      </c>
      <c r="AM89" s="862" t="n">
        <v>0.0</v>
      </c>
      <c r="AN89" s="863">
        <f>AI89+AL89-AM89</f>
      </c>
      <c r="AO89" s="864">
        <f>AK89-AN89</f>
      </c>
      <c r="AP89" s="861">
        <f>MOV_REESTRUTURAÇÃO_CJ_E_FC!$AA52</f>
      </c>
      <c r="AQ89" s="862" t="n">
        <v>0.0</v>
      </c>
      <c r="AR89" s="862" t="n">
        <v>0.0</v>
      </c>
      <c r="AS89" s="863">
        <f>AN89+AQ89-AR89</f>
      </c>
      <c r="AT89" s="864">
        <f>AP89-AS89</f>
      </c>
      <c r="AU89" s="861">
        <f>MOV_REESTRUTURAÇÃO_CJ_E_FC!$AD52</f>
      </c>
      <c r="AV89" s="862" t="n">
        <v>0.0</v>
      </c>
      <c r="AW89" s="862" t="n">
        <v>0.0</v>
      </c>
      <c r="AX89" s="863">
        <f>AS89+AV89-AW89</f>
      </c>
      <c r="AY89" s="864">
        <f>AU89-AX89</f>
      </c>
      <c r="AZ89" s="861">
        <f>MOV_REESTRUTURAÇÃO_CJ_E_FC!$AG52</f>
      </c>
      <c r="BA89" s="862" t="n">
        <v>0.0</v>
      </c>
      <c r="BB89" s="862" t="n">
        <v>0.0</v>
      </c>
      <c r="BC89" s="863">
        <f>AX89+BA89-BB89</f>
      </c>
      <c r="BD89" s="864">
        <f>AZ89-BC89</f>
      </c>
      <c r="BE89" s="861">
        <f>MOV_REESTRUTURAÇÃO_CJ_E_FC!$AJ52</f>
      </c>
      <c r="BF89" s="862" t="n">
        <v>0.0</v>
      </c>
      <c r="BG89" s="862" t="n">
        <v>0.0</v>
      </c>
      <c r="BH89" s="863">
        <f>BC89+BF89-BG89</f>
      </c>
      <c r="BI89" s="864">
        <f>BE89-BH89</f>
      </c>
      <c r="BJ89" s="861">
        <f>MOV_REESTRUTURAÇÃO_CJ_E_FC!$AM52</f>
      </c>
      <c r="BK89" s="862" t="n">
        <v>0.0</v>
      </c>
      <c r="BL89" s="862" t="n">
        <v>0.0</v>
      </c>
      <c r="BM89" s="863">
        <f>BH89+BK89-BL89</f>
      </c>
      <c r="BN89" s="864">
        <f>BJ89-BM89</f>
      </c>
      <c r="BO89" s="861">
        <f>BJ89</f>
      </c>
      <c r="BP89" s="863">
        <f>BM89</f>
      </c>
      <c r="BQ89" s="863">
        <f>BN89</f>
      </c>
      <c r="BR89" s="882" t="n">
        <v>0.0</v>
      </c>
      <c r="BS89" s="780"/>
      <c r="BT89" s="867">
        <f>BP89+BQ89</f>
      </c>
      <c r="BU89" s="867"/>
      <c r="BV89" s="813"/>
      <c r="BW89" s="780"/>
      <c r="BX89" s="751"/>
    </row>
    <row r="90" hidden="true">
      <c r="A90" s="814" t="s">
        <v>27</v>
      </c>
      <c r="B90" s="815"/>
      <c r="C90" s="816"/>
      <c r="D90" s="817" t="n">
        <v>0.0</v>
      </c>
      <c r="E90" s="817" t="n">
        <v>0.0</v>
      </c>
      <c r="F90" s="853">
        <f>D90-E90</f>
      </c>
      <c r="G90" s="861">
        <f>MOV_REESTRUTURAÇÃO_CJ_E_FC!$F53</f>
      </c>
      <c r="H90" s="862" t="n">
        <v>0.0</v>
      </c>
      <c r="I90" s="862" t="n">
        <v>0.0</v>
      </c>
      <c r="J90" s="821">
        <f>E90+H90-I90</f>
      </c>
      <c r="K90" s="822">
        <f>G90-J90</f>
      </c>
      <c r="L90" s="861">
        <f>MOV_REESTRUTURAÇÃO_CJ_E_FC!$I53</f>
      </c>
      <c r="M90" s="862" t="n">
        <v>0.0</v>
      </c>
      <c r="N90" s="862" t="n">
        <v>0.0</v>
      </c>
      <c r="O90" s="821">
        <f>J90+M90-N90</f>
      </c>
      <c r="P90" s="822">
        <f>L90-O90</f>
      </c>
      <c r="Q90" s="861">
        <f>MOV_REESTRUTURAÇÃO_CJ_E_FC!$L53</f>
      </c>
      <c r="R90" s="862" t="n">
        <v>0.0</v>
      </c>
      <c r="S90" s="862" t="n">
        <v>0.0</v>
      </c>
      <c r="T90" s="821">
        <f>O90+R90-S90</f>
      </c>
      <c r="U90" s="822">
        <f>Q90-T90</f>
      </c>
      <c r="V90" s="861">
        <f>MOV_REESTRUTURAÇÃO_CJ_E_FC!$O53</f>
      </c>
      <c r="W90" s="862" t="n">
        <v>0.0</v>
      </c>
      <c r="X90" s="862" t="n">
        <v>0.0</v>
      </c>
      <c r="Y90" s="821">
        <f>T90+W90-X90</f>
      </c>
      <c r="Z90" s="822">
        <f>V90-Y90</f>
      </c>
      <c r="AA90" s="861">
        <f>MOV_REESTRUTURAÇÃO_CJ_E_FC!$R53</f>
      </c>
      <c r="AB90" s="862" t="n">
        <v>0.0</v>
      </c>
      <c r="AC90" s="862" t="n">
        <v>0.0</v>
      </c>
      <c r="AD90" s="821">
        <f>Y90+AB90-AC90</f>
      </c>
      <c r="AE90" s="822">
        <f>AA90-AD90</f>
      </c>
      <c r="AF90" s="861">
        <f>MOV_REESTRUTURAÇÃO_CJ_E_FC!$U53</f>
      </c>
      <c r="AG90" s="862" t="n">
        <v>0.0</v>
      </c>
      <c r="AH90" s="862" t="n">
        <v>0.0</v>
      </c>
      <c r="AI90" s="821">
        <f>AD90+AG90-AH90</f>
      </c>
      <c r="AJ90" s="822">
        <f>AF90-AI90</f>
      </c>
      <c r="AK90" s="861">
        <f>MOV_REESTRUTURAÇÃO_CJ_E_FC!$X53</f>
      </c>
      <c r="AL90" s="862" t="n">
        <v>0.0</v>
      </c>
      <c r="AM90" s="862" t="n">
        <v>0.0</v>
      </c>
      <c r="AN90" s="821">
        <f>AI90+AL90-AM90</f>
      </c>
      <c r="AO90" s="822">
        <f>AK90-AN90</f>
      </c>
      <c r="AP90" s="861">
        <f>MOV_REESTRUTURAÇÃO_CJ_E_FC!$AA53</f>
      </c>
      <c r="AQ90" s="862" t="n">
        <v>0.0</v>
      </c>
      <c r="AR90" s="862" t="n">
        <v>0.0</v>
      </c>
      <c r="AS90" s="821">
        <f>AN90+AQ90-AR90</f>
      </c>
      <c r="AT90" s="822">
        <f>AP90-AS90</f>
      </c>
      <c r="AU90" s="861">
        <f>MOV_REESTRUTURAÇÃO_CJ_E_FC!$AD53</f>
      </c>
      <c r="AV90" s="862" t="n">
        <v>0.0</v>
      </c>
      <c r="AW90" s="862" t="n">
        <v>0.0</v>
      </c>
      <c r="AX90" s="821">
        <f>AS90+AV90-AW90</f>
      </c>
      <c r="AY90" s="822">
        <f>AU90-AX90</f>
      </c>
      <c r="AZ90" s="861">
        <f>MOV_REESTRUTURAÇÃO_CJ_E_FC!$AG53</f>
      </c>
      <c r="BA90" s="862" t="n">
        <v>0.0</v>
      </c>
      <c r="BB90" s="862" t="n">
        <v>0.0</v>
      </c>
      <c r="BC90" s="821">
        <f>AX90+BA90-BB90</f>
      </c>
      <c r="BD90" s="822">
        <f>AZ90-BC90</f>
      </c>
      <c r="BE90" s="861">
        <f>MOV_REESTRUTURAÇÃO_CJ_E_FC!$AJ53</f>
      </c>
      <c r="BF90" s="862" t="n">
        <v>0.0</v>
      </c>
      <c r="BG90" s="862" t="n">
        <v>0.0</v>
      </c>
      <c r="BH90" s="821">
        <f>BC90+BF90-BG90</f>
      </c>
      <c r="BI90" s="822">
        <f>BE90-BH90</f>
      </c>
      <c r="BJ90" s="861">
        <f>MOV_REESTRUTURAÇÃO_CJ_E_FC!$AM53</f>
      </c>
      <c r="BK90" s="862" t="n">
        <v>0.0</v>
      </c>
      <c r="BL90" s="862" t="n">
        <v>0.0</v>
      </c>
      <c r="BM90" s="821">
        <f>BH90+BK90-BL90</f>
      </c>
      <c r="BN90" s="822">
        <f>BJ90-BM90</f>
      </c>
      <c r="BO90" s="819">
        <f>BJ90</f>
      </c>
      <c r="BP90" s="863">
        <f>BM90</f>
      </c>
      <c r="BQ90" s="863">
        <f>BN90</f>
      </c>
      <c r="BR90" s="882" t="n">
        <v>0.0</v>
      </c>
      <c r="BS90" s="780"/>
      <c r="BT90" s="867">
        <f>BP90+BQ90</f>
      </c>
      <c r="BU90" s="867"/>
      <c r="BV90" s="813"/>
      <c r="BW90" s="780"/>
      <c r="BX90" s="751"/>
    </row>
    <row r="91" hidden="true">
      <c r="A91" s="814" t="s">
        <v>28</v>
      </c>
      <c r="B91" s="815"/>
      <c r="C91" s="816"/>
      <c r="D91" s="817" t="n">
        <v>0.0</v>
      </c>
      <c r="E91" s="817" t="n">
        <v>0.0</v>
      </c>
      <c r="F91" s="853">
        <f>D91-E91</f>
      </c>
      <c r="G91" s="861">
        <f>MOV_REESTRUTURAÇÃO_CJ_E_FC!$F54</f>
      </c>
      <c r="H91" s="862" t="n">
        <v>0.0</v>
      </c>
      <c r="I91" s="862" t="n">
        <v>0.0</v>
      </c>
      <c r="J91" s="821">
        <f>E91+H91-I91</f>
      </c>
      <c r="K91" s="822">
        <f>G91-J91</f>
      </c>
      <c r="L91" s="861">
        <f>MOV_REESTRUTURAÇÃO_CJ_E_FC!$I54</f>
      </c>
      <c r="M91" s="862" t="n">
        <v>0.0</v>
      </c>
      <c r="N91" s="862" t="n">
        <v>0.0</v>
      </c>
      <c r="O91" s="821">
        <f>J91+M91-N91</f>
      </c>
      <c r="P91" s="822">
        <f>L91-O91</f>
      </c>
      <c r="Q91" s="861">
        <f>MOV_REESTRUTURAÇÃO_CJ_E_FC!$L54</f>
      </c>
      <c r="R91" s="862" t="n">
        <v>0.0</v>
      </c>
      <c r="S91" s="862" t="n">
        <v>0.0</v>
      </c>
      <c r="T91" s="821">
        <f>O91+R91-S91</f>
      </c>
      <c r="U91" s="822">
        <f>Q91-T91</f>
      </c>
      <c r="V91" s="861">
        <f>MOV_REESTRUTURAÇÃO_CJ_E_FC!$O54</f>
      </c>
      <c r="W91" s="862" t="n">
        <v>0.0</v>
      </c>
      <c r="X91" s="862" t="n">
        <v>0.0</v>
      </c>
      <c r="Y91" s="821">
        <f>T91+W91-X91</f>
      </c>
      <c r="Z91" s="822">
        <f>V91-Y91</f>
      </c>
      <c r="AA91" s="861">
        <f>MOV_REESTRUTURAÇÃO_CJ_E_FC!$R54</f>
      </c>
      <c r="AB91" s="862" t="n">
        <v>0.0</v>
      </c>
      <c r="AC91" s="862" t="n">
        <v>0.0</v>
      </c>
      <c r="AD91" s="821">
        <f>Y91+AB91-AC91</f>
      </c>
      <c r="AE91" s="822">
        <f>AA91-AD91</f>
      </c>
      <c r="AF91" s="861">
        <f>MOV_REESTRUTURAÇÃO_CJ_E_FC!$U54</f>
      </c>
      <c r="AG91" s="862" t="n">
        <v>0.0</v>
      </c>
      <c r="AH91" s="862" t="n">
        <v>0.0</v>
      </c>
      <c r="AI91" s="821">
        <f>AD91+AG91-AH91</f>
      </c>
      <c r="AJ91" s="822">
        <f>AF91-AI91</f>
      </c>
      <c r="AK91" s="861">
        <f>MOV_REESTRUTURAÇÃO_CJ_E_FC!$X54</f>
      </c>
      <c r="AL91" s="862" t="n">
        <v>0.0</v>
      </c>
      <c r="AM91" s="862" t="n">
        <v>0.0</v>
      </c>
      <c r="AN91" s="821">
        <f>AI91+AL91-AM91</f>
      </c>
      <c r="AO91" s="822">
        <f>AK91-AN91</f>
      </c>
      <c r="AP91" s="861">
        <f>MOV_REESTRUTURAÇÃO_CJ_E_FC!$AA54</f>
      </c>
      <c r="AQ91" s="862" t="n">
        <v>0.0</v>
      </c>
      <c r="AR91" s="862" t="n">
        <v>0.0</v>
      </c>
      <c r="AS91" s="821">
        <f>AN91+AQ91-AR91</f>
      </c>
      <c r="AT91" s="822">
        <f>AP91-AS91</f>
      </c>
      <c r="AU91" s="861">
        <f>MOV_REESTRUTURAÇÃO_CJ_E_FC!$AD54</f>
      </c>
      <c r="AV91" s="862" t="n">
        <v>0.0</v>
      </c>
      <c r="AW91" s="862" t="n">
        <v>0.0</v>
      </c>
      <c r="AX91" s="821">
        <f>AS91+AV91-AW91</f>
      </c>
      <c r="AY91" s="822">
        <f>AU91-AX91</f>
      </c>
      <c r="AZ91" s="861">
        <f>MOV_REESTRUTURAÇÃO_CJ_E_FC!$AG54</f>
      </c>
      <c r="BA91" s="862" t="n">
        <v>0.0</v>
      </c>
      <c r="BB91" s="862" t="n">
        <v>0.0</v>
      </c>
      <c r="BC91" s="821">
        <f>AX91+BA91-BB91</f>
      </c>
      <c r="BD91" s="822">
        <f>AZ91-BC91</f>
      </c>
      <c r="BE91" s="861">
        <f>MOV_REESTRUTURAÇÃO_CJ_E_FC!$AJ54</f>
      </c>
      <c r="BF91" s="862" t="n">
        <v>0.0</v>
      </c>
      <c r="BG91" s="862" t="n">
        <v>0.0</v>
      </c>
      <c r="BH91" s="821">
        <f>BC91+BF91-BG91</f>
      </c>
      <c r="BI91" s="822">
        <f>BE91-BH91</f>
      </c>
      <c r="BJ91" s="861">
        <f>MOV_REESTRUTURAÇÃO_CJ_E_FC!$AM54</f>
      </c>
      <c r="BK91" s="862" t="n">
        <v>0.0</v>
      </c>
      <c r="BL91" s="862" t="n">
        <v>0.0</v>
      </c>
      <c r="BM91" s="821">
        <f>BH91+BK91-BL91</f>
      </c>
      <c r="BN91" s="822">
        <f>BJ91-BM91</f>
      </c>
      <c r="BO91" s="819">
        <f>BJ91</f>
      </c>
      <c r="BP91" s="863">
        <f>BM91</f>
      </c>
      <c r="BQ91" s="863">
        <f>BN91</f>
      </c>
      <c r="BR91" s="882" t="n">
        <v>0.0</v>
      </c>
      <c r="BS91" s="780"/>
      <c r="BT91" s="867">
        <f>BP91+BQ91</f>
      </c>
      <c r="BU91" s="867"/>
      <c r="BV91" s="813"/>
      <c r="BW91" s="780"/>
      <c r="BX91" s="751"/>
    </row>
    <row r="92" hidden="true">
      <c r="A92" s="872" t="s">
        <v>29</v>
      </c>
      <c r="B92" s="873"/>
      <c r="C92" s="874"/>
      <c r="D92" s="817" t="n">
        <v>0.0</v>
      </c>
      <c r="E92" s="817" t="n">
        <v>0.0</v>
      </c>
      <c r="F92" s="853">
        <f>D92-E92</f>
      </c>
      <c r="G92" s="861">
        <f>MOV_REESTRUTURAÇÃO_CJ_E_FC!$F55</f>
      </c>
      <c r="H92" s="862" t="n">
        <v>0.0</v>
      </c>
      <c r="I92" s="862" t="n">
        <v>0.0</v>
      </c>
      <c r="J92" s="821">
        <f>E92+H92-I92</f>
      </c>
      <c r="K92" s="822">
        <f>G92-J92</f>
      </c>
      <c r="L92" s="861">
        <f>MOV_REESTRUTURAÇÃO_CJ_E_FC!$I55</f>
      </c>
      <c r="M92" s="862" t="n">
        <v>0.0</v>
      </c>
      <c r="N92" s="862" t="n">
        <v>0.0</v>
      </c>
      <c r="O92" s="821">
        <f>J92+M92-N92</f>
      </c>
      <c r="P92" s="822">
        <f>L92-O92</f>
      </c>
      <c r="Q92" s="861">
        <f>MOV_REESTRUTURAÇÃO_CJ_E_FC!$L55</f>
      </c>
      <c r="R92" s="862" t="n">
        <v>0.0</v>
      </c>
      <c r="S92" s="862" t="n">
        <v>0.0</v>
      </c>
      <c r="T92" s="821">
        <f>O92+R92-S92</f>
      </c>
      <c r="U92" s="822">
        <f>Q92-T92</f>
      </c>
      <c r="V92" s="861">
        <f>MOV_REESTRUTURAÇÃO_CJ_E_FC!$O55</f>
      </c>
      <c r="W92" s="862" t="n">
        <v>0.0</v>
      </c>
      <c r="X92" s="862" t="n">
        <v>0.0</v>
      </c>
      <c r="Y92" s="821">
        <f>T92+W92-X92</f>
      </c>
      <c r="Z92" s="822">
        <f>V92-Y92</f>
      </c>
      <c r="AA92" s="861">
        <f>MOV_REESTRUTURAÇÃO_CJ_E_FC!$R55</f>
      </c>
      <c r="AB92" s="862" t="n">
        <v>0.0</v>
      </c>
      <c r="AC92" s="862" t="n">
        <v>0.0</v>
      </c>
      <c r="AD92" s="821">
        <f>Y92+AB92-AC92</f>
      </c>
      <c r="AE92" s="822">
        <f>AA92-AD92</f>
      </c>
      <c r="AF92" s="861">
        <f>MOV_REESTRUTURAÇÃO_CJ_E_FC!$U55</f>
      </c>
      <c r="AG92" s="862" t="n">
        <v>0.0</v>
      </c>
      <c r="AH92" s="862" t="n">
        <v>0.0</v>
      </c>
      <c r="AI92" s="821">
        <f>AD92+AG92-AH92</f>
      </c>
      <c r="AJ92" s="822">
        <f>AF92-AI92</f>
      </c>
      <c r="AK92" s="861">
        <f>MOV_REESTRUTURAÇÃO_CJ_E_FC!$X55</f>
      </c>
      <c r="AL92" s="862" t="n">
        <v>0.0</v>
      </c>
      <c r="AM92" s="862" t="n">
        <v>0.0</v>
      </c>
      <c r="AN92" s="821">
        <f>AI92+AL92-AM92</f>
      </c>
      <c r="AO92" s="822">
        <f>AK92-AN92</f>
      </c>
      <c r="AP92" s="861">
        <f>MOV_REESTRUTURAÇÃO_CJ_E_FC!$AA55</f>
      </c>
      <c r="AQ92" s="862" t="n">
        <v>0.0</v>
      </c>
      <c r="AR92" s="862" t="n">
        <v>0.0</v>
      </c>
      <c r="AS92" s="821">
        <f>AN92+AQ92-AR92</f>
      </c>
      <c r="AT92" s="822">
        <f>AP92-AS92</f>
      </c>
      <c r="AU92" s="861">
        <f>MOV_REESTRUTURAÇÃO_CJ_E_FC!$AD55</f>
      </c>
      <c r="AV92" s="862" t="n">
        <v>0.0</v>
      </c>
      <c r="AW92" s="862" t="n">
        <v>0.0</v>
      </c>
      <c r="AX92" s="821">
        <f>AS92+AV92-AW92</f>
      </c>
      <c r="AY92" s="822">
        <f>AU92-AX92</f>
      </c>
      <c r="AZ92" s="861">
        <f>MOV_REESTRUTURAÇÃO_CJ_E_FC!$AG55</f>
      </c>
      <c r="BA92" s="862" t="n">
        <v>0.0</v>
      </c>
      <c r="BB92" s="862" t="n">
        <v>0.0</v>
      </c>
      <c r="BC92" s="821">
        <f>AX92+BA92-BB92</f>
      </c>
      <c r="BD92" s="822">
        <f>AZ92-BC92</f>
      </c>
      <c r="BE92" s="861">
        <f>MOV_REESTRUTURAÇÃO_CJ_E_FC!$AJ55</f>
      </c>
      <c r="BF92" s="862" t="n">
        <v>0.0</v>
      </c>
      <c r="BG92" s="862" t="n">
        <v>0.0</v>
      </c>
      <c r="BH92" s="821">
        <f>BC92+BF92-BG92</f>
      </c>
      <c r="BI92" s="822">
        <f>BE92-BH92</f>
      </c>
      <c r="BJ92" s="861">
        <f>MOV_REESTRUTURAÇÃO_CJ_E_FC!$AM55</f>
      </c>
      <c r="BK92" s="862" t="n">
        <v>0.0</v>
      </c>
      <c r="BL92" s="862" t="n">
        <v>0.0</v>
      </c>
      <c r="BM92" s="821">
        <f>BH92+BK92-BL92</f>
      </c>
      <c r="BN92" s="822">
        <f>BJ92-BM92</f>
      </c>
      <c r="BO92" s="819">
        <f>BJ92</f>
      </c>
      <c r="BP92" s="863">
        <f>BM92</f>
      </c>
      <c r="BQ92" s="863">
        <f>BN92</f>
      </c>
      <c r="BR92" s="882" t="n">
        <v>0.0</v>
      </c>
      <c r="BS92" s="780"/>
      <c r="BT92" s="867">
        <f>BP92+BQ92</f>
      </c>
      <c r="BU92" s="867"/>
      <c r="BV92" s="813"/>
      <c r="BW92" s="780"/>
      <c r="BX92" s="751"/>
    </row>
    <row r="93" hidden="true">
      <c r="A93" s="798" t="s">
        <v>30</v>
      </c>
      <c r="B93" s="799"/>
      <c r="C93" s="857"/>
      <c r="D93" s="837">
        <f>SUM(D89:D92)</f>
      </c>
      <c r="E93" s="837">
        <f>SUM(E89:E92)</f>
      </c>
      <c r="F93" s="837">
        <f>SUM(F89:F92)</f>
      </c>
      <c r="G93" s="837">
        <f>SUM(G89:G92)</f>
      </c>
      <c r="H93" s="837">
        <f>SUM(H89:H92)</f>
      </c>
      <c r="I93" s="837">
        <f>SUM(I89:I92)</f>
      </c>
      <c r="J93" s="837">
        <f>SUM(J89:J92)</f>
      </c>
      <c r="K93" s="837">
        <f>SUM(K89:K92)</f>
      </c>
      <c r="L93" s="837">
        <f>SUM(L89:L92)</f>
      </c>
      <c r="M93" s="837">
        <f>SUM(M89:M92)</f>
      </c>
      <c r="N93" s="837">
        <f>SUM(N89:N92)</f>
      </c>
      <c r="O93" s="837">
        <f>SUM(O89:O92)</f>
      </c>
      <c r="P93" s="837">
        <f>SUM(P89:P92)</f>
      </c>
      <c r="Q93" s="837">
        <f>SUM(Q89:Q92)</f>
      </c>
      <c r="R93" s="837">
        <f>SUM(R89:R92)</f>
      </c>
      <c r="S93" s="837">
        <f>SUM(S89:S92)</f>
      </c>
      <c r="T93" s="837">
        <f>SUM(T89:T92)</f>
      </c>
      <c r="U93" s="837">
        <f>SUM(U89:U92)</f>
      </c>
      <c r="V93" s="837">
        <f>SUM(V89:V92)</f>
      </c>
      <c r="W93" s="837">
        <f>SUM(W89:W92)</f>
      </c>
      <c r="X93" s="837">
        <f>SUM(X89:X92)</f>
      </c>
      <c r="Y93" s="837">
        <f>SUM(Y89:Y92)</f>
      </c>
      <c r="Z93" s="837">
        <f>SUM(Z89:Z92)</f>
      </c>
      <c r="AA93" s="837">
        <f>SUM(AA89:AA92)</f>
      </c>
      <c r="AB93" s="837">
        <f>SUM(AB89:AB92)</f>
      </c>
      <c r="AC93" s="837">
        <f>SUM(AC89:AC92)</f>
      </c>
      <c r="AD93" s="837">
        <f>SUM(AD89:AD92)</f>
      </c>
      <c r="AE93" s="837">
        <f>SUM(AE89:AE92)</f>
      </c>
      <c r="AF93" s="837">
        <f>SUM(AF89:AF92)</f>
      </c>
      <c r="AG93" s="837">
        <f>SUM(AG89:AG92)</f>
      </c>
      <c r="AH93" s="837">
        <f>SUM(AH89:AH92)</f>
      </c>
      <c r="AI93" s="837">
        <f>SUM(AI89:AI92)</f>
      </c>
      <c r="AJ93" s="837">
        <f>SUM(AJ89:AJ92)</f>
      </c>
      <c r="AK93" s="837">
        <f>SUM(AK89:AK92)</f>
      </c>
      <c r="AL93" s="837">
        <f>SUM(AL89:AL92)</f>
      </c>
      <c r="AM93" s="837">
        <f>SUM(AM89:AM92)</f>
      </c>
      <c r="AN93" s="837">
        <f>SUM(AN89:AN92)</f>
      </c>
      <c r="AO93" s="837">
        <f>SUM(AO89:AO92)</f>
      </c>
      <c r="AP93" s="837">
        <f>SUM(AP89:AP92)</f>
      </c>
      <c r="AQ93" s="837">
        <f>SUM(AQ89:AQ92)</f>
      </c>
      <c r="AR93" s="837">
        <f>SUM(AR89:AR92)</f>
      </c>
      <c r="AS93" s="837">
        <f>SUM(AS89:AS92)</f>
      </c>
      <c r="AT93" s="837">
        <f>SUM(AT89:AT92)</f>
      </c>
      <c r="AU93" s="837">
        <f>SUM(AU89:AU92)</f>
      </c>
      <c r="AV93" s="837">
        <f>SUM(AV89:AV92)</f>
      </c>
      <c r="AW93" s="837">
        <f>SUM(AW89:AW92)</f>
      </c>
      <c r="AX93" s="837">
        <f>SUM(AX89:AX92)</f>
      </c>
      <c r="AY93" s="837">
        <f>SUM(AY89:AY92)</f>
      </c>
      <c r="AZ93" s="837">
        <f>SUM(AZ89:AZ92)</f>
      </c>
      <c r="BA93" s="837">
        <f>SUM(BA89:BA92)</f>
      </c>
      <c r="BB93" s="837">
        <f>SUM(BB89:BB92)</f>
      </c>
      <c r="BC93" s="837">
        <f>SUM(BC89:BC92)</f>
      </c>
      <c r="BD93" s="837">
        <f>SUM(BD89:BD92)</f>
      </c>
      <c r="BE93" s="837">
        <f>SUM(BE89:BE92)</f>
      </c>
      <c r="BF93" s="837">
        <f>SUM(BF89:BF92)</f>
      </c>
      <c r="BG93" s="837">
        <f>SUM(BG89:BG92)</f>
      </c>
      <c r="BH93" s="837">
        <f>SUM(BH89:BH92)</f>
      </c>
      <c r="BI93" s="837">
        <f>SUM(BI89:BI92)</f>
      </c>
      <c r="BJ93" s="837">
        <f>SUM(BJ89:BJ92)</f>
      </c>
      <c r="BK93" s="837">
        <f>SUM(BK89:BK92)</f>
      </c>
      <c r="BL93" s="837">
        <f>SUM(BL89:BL92)</f>
      </c>
      <c r="BM93" s="837">
        <f>SUM(BM89:BM92)</f>
      </c>
      <c r="BN93" s="837">
        <f>SUM(BN89:BN92)</f>
      </c>
      <c r="BO93" s="837">
        <f>SUM(BO89:BO92)</f>
      </c>
      <c r="BP93" s="837">
        <f>SUM(BP89:BP92)</f>
      </c>
      <c r="BQ93" s="837">
        <f>SUM(BQ89:BQ92)</f>
      </c>
      <c r="BR93" s="838">
        <f>SUM(BR89:BR92)</f>
      </c>
      <c r="BS93" s="780"/>
      <c r="BT93" s="812">
        <f>BP93+BQ93</f>
      </c>
      <c r="BU93" s="812"/>
      <c r="BV93" s="813"/>
      <c r="BW93" s="780"/>
      <c r="BX93" s="751"/>
    </row>
    <row r="94" hidden="true">
      <c r="A94" s="802" t="s">
        <v>31</v>
      </c>
      <c r="B94" s="803"/>
      <c r="C94" s="804"/>
      <c r="D94" s="817" t="n">
        <v>0.0</v>
      </c>
      <c r="E94" s="817" t="n">
        <v>0.0</v>
      </c>
      <c r="F94" s="853">
        <f>D94-E94</f>
      </c>
      <c r="G94" s="819">
        <f>MOV_REESTRUTURAÇÃO_CJ_E_FC!$F57</f>
      </c>
      <c r="H94" s="862" t="n">
        <v>0.0</v>
      </c>
      <c r="I94" s="862" t="n">
        <v>0.0</v>
      </c>
      <c r="J94" s="821">
        <f>E94+H94-I94</f>
      </c>
      <c r="K94" s="822">
        <f>G94-J94</f>
      </c>
      <c r="L94" s="819">
        <f>MOV_REESTRUTURAÇÃO_CJ_E_FC!$I57</f>
      </c>
      <c r="M94" s="862" t="n">
        <v>0.0</v>
      </c>
      <c r="N94" s="862" t="n">
        <v>0.0</v>
      </c>
      <c r="O94" s="821">
        <f>J94+M94-N94</f>
      </c>
      <c r="P94" s="822">
        <f>L94-O94</f>
      </c>
      <c r="Q94" s="819">
        <f>MOV_REESTRUTURAÇÃO_CJ_E_FC!$L57</f>
      </c>
      <c r="R94" s="862" t="n">
        <v>0.0</v>
      </c>
      <c r="S94" s="862" t="n">
        <v>0.0</v>
      </c>
      <c r="T94" s="821">
        <f>O94+R94-S94</f>
      </c>
      <c r="U94" s="822">
        <f>Q94-T94</f>
      </c>
      <c r="V94" s="819">
        <f>MOV_REESTRUTURAÇÃO_CJ_E_FC!$O57</f>
      </c>
      <c r="W94" s="862" t="n">
        <v>0.0</v>
      </c>
      <c r="X94" s="862" t="n">
        <v>0.0</v>
      </c>
      <c r="Y94" s="821">
        <f>T94+W94-X94</f>
      </c>
      <c r="Z94" s="822">
        <f>V94-Y94</f>
      </c>
      <c r="AA94" s="819">
        <f>MOV_REESTRUTURAÇÃO_CJ_E_FC!$R57</f>
      </c>
      <c r="AB94" s="862" t="n">
        <v>0.0</v>
      </c>
      <c r="AC94" s="862" t="n">
        <v>0.0</v>
      </c>
      <c r="AD94" s="821">
        <f>Y94+AB94-AC94</f>
      </c>
      <c r="AE94" s="822">
        <f>AA94-AD94</f>
      </c>
      <c r="AF94" s="819">
        <f>MOV_REESTRUTURAÇÃO_CJ_E_FC!$U57</f>
      </c>
      <c r="AG94" s="862" t="n">
        <v>0.0</v>
      </c>
      <c r="AH94" s="862" t="n">
        <v>0.0</v>
      </c>
      <c r="AI94" s="821">
        <f>AD94+AG94-AH94</f>
      </c>
      <c r="AJ94" s="822">
        <f>AF94-AI94</f>
      </c>
      <c r="AK94" s="819">
        <f>MOV_REESTRUTURAÇÃO_CJ_E_FC!$X57</f>
      </c>
      <c r="AL94" s="862" t="n">
        <v>0.0</v>
      </c>
      <c r="AM94" s="862" t="n">
        <v>0.0</v>
      </c>
      <c r="AN94" s="821">
        <f>AI94+AL94-AM94</f>
      </c>
      <c r="AO94" s="822">
        <f>AK94-AN94</f>
      </c>
      <c r="AP94" s="819">
        <f>MOV_REESTRUTURAÇÃO_CJ_E_FC!$AA57</f>
      </c>
      <c r="AQ94" s="862" t="n">
        <v>0.0</v>
      </c>
      <c r="AR94" s="862" t="n">
        <v>0.0</v>
      </c>
      <c r="AS94" s="821">
        <f>AN94+AQ94-AR94</f>
      </c>
      <c r="AT94" s="822">
        <f>AP94-AS94</f>
      </c>
      <c r="AU94" s="819">
        <f>MOV_REESTRUTURAÇÃO_CJ_E_FC!$AD57</f>
      </c>
      <c r="AV94" s="862" t="n">
        <v>0.0</v>
      </c>
      <c r="AW94" s="862" t="n">
        <v>0.0</v>
      </c>
      <c r="AX94" s="821">
        <f>AS94+AV94-AW94</f>
      </c>
      <c r="AY94" s="822">
        <f>AU94-AX94</f>
      </c>
      <c r="AZ94" s="819">
        <f>MOV_REESTRUTURAÇÃO_CJ_E_FC!$AG57</f>
      </c>
      <c r="BA94" s="862" t="n">
        <v>0.0</v>
      </c>
      <c r="BB94" s="862" t="n">
        <v>0.0</v>
      </c>
      <c r="BC94" s="821">
        <f>AX94+BA94-BB94</f>
      </c>
      <c r="BD94" s="822">
        <f>AZ94-BC94</f>
      </c>
      <c r="BE94" s="819">
        <f>MOV_REESTRUTURAÇÃO_CJ_E_FC!$AJ57</f>
      </c>
      <c r="BF94" s="862" t="n">
        <v>0.0</v>
      </c>
      <c r="BG94" s="862" t="n">
        <v>0.0</v>
      </c>
      <c r="BH94" s="821">
        <f>BC94+BF94-BG94</f>
      </c>
      <c r="BI94" s="822">
        <f>BE94-BH94</f>
      </c>
      <c r="BJ94" s="819">
        <f>MOV_REESTRUTURAÇÃO_CJ_E_FC!$AM57</f>
      </c>
      <c r="BK94" s="862" t="n">
        <v>0.0</v>
      </c>
      <c r="BL94" s="862" t="n">
        <v>0.0</v>
      </c>
      <c r="BM94" s="821">
        <f>BH94+BK94-BL94</f>
      </c>
      <c r="BN94" s="822">
        <f>BJ94-BM94</f>
      </c>
      <c r="BO94" s="819">
        <f>BJ94</f>
      </c>
      <c r="BP94" s="863">
        <f>BM94</f>
      </c>
      <c r="BQ94" s="863">
        <f>BN94</f>
      </c>
      <c r="BR94" s="882" t="n">
        <v>0.0</v>
      </c>
      <c r="BS94" s="780"/>
      <c r="BT94" s="867">
        <f>BP94+BQ94</f>
      </c>
      <c r="BU94" s="867"/>
      <c r="BV94" s="813"/>
      <c r="BW94" s="780"/>
      <c r="BX94" s="751"/>
    </row>
    <row r="95" hidden="true">
      <c r="A95" s="814" t="s">
        <v>32</v>
      </c>
      <c r="B95" s="815"/>
      <c r="C95" s="816"/>
      <c r="D95" s="817" t="n">
        <v>0.0</v>
      </c>
      <c r="E95" s="817" t="n">
        <v>0.0</v>
      </c>
      <c r="F95" s="853">
        <f>D95-E95</f>
      </c>
      <c r="G95" s="819">
        <f>MOV_REESTRUTURAÇÃO_CJ_E_FC!$F58</f>
      </c>
      <c r="H95" s="862" t="n">
        <v>0.0</v>
      </c>
      <c r="I95" s="862" t="n">
        <v>0.0</v>
      </c>
      <c r="J95" s="821">
        <f>E95+H95-I95</f>
      </c>
      <c r="K95" s="822">
        <f>G95-J95</f>
      </c>
      <c r="L95" s="819">
        <f>MOV_REESTRUTURAÇÃO_CJ_E_FC!$I58</f>
      </c>
      <c r="M95" s="862" t="n">
        <v>0.0</v>
      </c>
      <c r="N95" s="862" t="n">
        <v>0.0</v>
      </c>
      <c r="O95" s="821">
        <f>J95+M95-N95</f>
      </c>
      <c r="P95" s="822">
        <f>L95-O95</f>
      </c>
      <c r="Q95" s="819">
        <f>MOV_REESTRUTURAÇÃO_CJ_E_FC!$L58</f>
      </c>
      <c r="R95" s="862" t="n">
        <v>0.0</v>
      </c>
      <c r="S95" s="862" t="n">
        <v>0.0</v>
      </c>
      <c r="T95" s="821">
        <f>O95+R95-S95</f>
      </c>
      <c r="U95" s="822">
        <f>Q95-T95</f>
      </c>
      <c r="V95" s="819">
        <f>MOV_REESTRUTURAÇÃO_CJ_E_FC!$O58</f>
      </c>
      <c r="W95" s="862" t="n">
        <v>0.0</v>
      </c>
      <c r="X95" s="862" t="n">
        <v>0.0</v>
      </c>
      <c r="Y95" s="821">
        <f>T95+W95-X95</f>
      </c>
      <c r="Z95" s="822">
        <f>V95-Y95</f>
      </c>
      <c r="AA95" s="819">
        <f>MOV_REESTRUTURAÇÃO_CJ_E_FC!$R58</f>
      </c>
      <c r="AB95" s="862" t="n">
        <v>0.0</v>
      </c>
      <c r="AC95" s="862" t="n">
        <v>0.0</v>
      </c>
      <c r="AD95" s="821">
        <f>Y95+AB95-AC95</f>
      </c>
      <c r="AE95" s="822">
        <f>AA95-AD95</f>
      </c>
      <c r="AF95" s="819">
        <f>MOV_REESTRUTURAÇÃO_CJ_E_FC!$U58</f>
      </c>
      <c r="AG95" s="862" t="n">
        <v>0.0</v>
      </c>
      <c r="AH95" s="862" t="n">
        <v>0.0</v>
      </c>
      <c r="AI95" s="821">
        <f>AD95+AG95-AH95</f>
      </c>
      <c r="AJ95" s="822">
        <f>AF95-AI95</f>
      </c>
      <c r="AK95" s="819">
        <f>MOV_REESTRUTURAÇÃO_CJ_E_FC!$X58</f>
      </c>
      <c r="AL95" s="862" t="n">
        <v>0.0</v>
      </c>
      <c r="AM95" s="862" t="n">
        <v>0.0</v>
      </c>
      <c r="AN95" s="821">
        <f>AI95+AL95-AM95</f>
      </c>
      <c r="AO95" s="822">
        <f>AK95-AN95</f>
      </c>
      <c r="AP95" s="819">
        <f>MOV_REESTRUTURAÇÃO_CJ_E_FC!$AA58</f>
      </c>
      <c r="AQ95" s="862" t="n">
        <v>0.0</v>
      </c>
      <c r="AR95" s="862" t="n">
        <v>0.0</v>
      </c>
      <c r="AS95" s="821">
        <f>AN95+AQ95-AR95</f>
      </c>
      <c r="AT95" s="822">
        <f>AP95-AS95</f>
      </c>
      <c r="AU95" s="819">
        <f>MOV_REESTRUTURAÇÃO_CJ_E_FC!$AD58</f>
      </c>
      <c r="AV95" s="862" t="n">
        <v>0.0</v>
      </c>
      <c r="AW95" s="862" t="n">
        <v>0.0</v>
      </c>
      <c r="AX95" s="821">
        <f>AS95+AV95-AW95</f>
      </c>
      <c r="AY95" s="822">
        <f>AU95-AX95</f>
      </c>
      <c r="AZ95" s="819">
        <f>MOV_REESTRUTURAÇÃO_CJ_E_FC!$AG58</f>
      </c>
      <c r="BA95" s="862" t="n">
        <v>0.0</v>
      </c>
      <c r="BB95" s="862" t="n">
        <v>0.0</v>
      </c>
      <c r="BC95" s="821">
        <f>AX95+BA95-BB95</f>
      </c>
      <c r="BD95" s="822">
        <f>AZ95-BC95</f>
      </c>
      <c r="BE95" s="819">
        <f>MOV_REESTRUTURAÇÃO_CJ_E_FC!$AJ58</f>
      </c>
      <c r="BF95" s="862" t="n">
        <v>0.0</v>
      </c>
      <c r="BG95" s="862" t="n">
        <v>0.0</v>
      </c>
      <c r="BH95" s="821">
        <f>BC95+BF95-BG95</f>
      </c>
      <c r="BI95" s="822">
        <f>BE95-BH95</f>
      </c>
      <c r="BJ95" s="819">
        <f>MOV_REESTRUTURAÇÃO_CJ_E_FC!$AM58</f>
      </c>
      <c r="BK95" s="862" t="n">
        <v>0.0</v>
      </c>
      <c r="BL95" s="862" t="n">
        <v>0.0</v>
      </c>
      <c r="BM95" s="821">
        <f>BH95+BK95-BL95</f>
      </c>
      <c r="BN95" s="822">
        <f>BJ95-BM95</f>
      </c>
      <c r="BO95" s="819">
        <f>BJ95</f>
      </c>
      <c r="BP95" s="863">
        <f>BM95</f>
      </c>
      <c r="BQ95" s="863">
        <f>BN95</f>
      </c>
      <c r="BR95" s="882" t="n">
        <v>0.0</v>
      </c>
      <c r="BS95" s="780"/>
      <c r="BT95" s="867">
        <f>BP95+BQ95</f>
      </c>
      <c r="BU95" s="867"/>
      <c r="BV95" s="813"/>
      <c r="BW95" s="780"/>
      <c r="BX95" s="751"/>
    </row>
    <row r="96" hidden="true">
      <c r="A96" s="814" t="s">
        <v>33</v>
      </c>
      <c r="B96" s="815"/>
      <c r="C96" s="816"/>
      <c r="D96" s="817" t="n">
        <v>0.0</v>
      </c>
      <c r="E96" s="817" t="n">
        <v>0.0</v>
      </c>
      <c r="F96" s="853">
        <f>D96-E96</f>
      </c>
      <c r="G96" s="819">
        <f>MOV_REESTRUTURAÇÃO_CJ_E_FC!$F59</f>
      </c>
      <c r="H96" s="862" t="n">
        <v>0.0</v>
      </c>
      <c r="I96" s="862" t="n">
        <v>0.0</v>
      </c>
      <c r="J96" s="821">
        <f>E96+H96-I96</f>
      </c>
      <c r="K96" s="822">
        <f>G96-J96</f>
      </c>
      <c r="L96" s="819">
        <f>MOV_REESTRUTURAÇÃO_CJ_E_FC!$I59</f>
      </c>
      <c r="M96" s="862" t="n">
        <v>0.0</v>
      </c>
      <c r="N96" s="862" t="n">
        <v>0.0</v>
      </c>
      <c r="O96" s="821">
        <f>J96+M96-N96</f>
      </c>
      <c r="P96" s="822">
        <f>L96-O96</f>
      </c>
      <c r="Q96" s="819">
        <f>MOV_REESTRUTURAÇÃO_CJ_E_FC!$L59</f>
      </c>
      <c r="R96" s="862" t="n">
        <v>0.0</v>
      </c>
      <c r="S96" s="862" t="n">
        <v>0.0</v>
      </c>
      <c r="T96" s="821">
        <f>O96+R96-S96</f>
      </c>
      <c r="U96" s="822">
        <f>Q96-T96</f>
      </c>
      <c r="V96" s="819">
        <f>MOV_REESTRUTURAÇÃO_CJ_E_FC!$O59</f>
      </c>
      <c r="W96" s="862" t="n">
        <v>0.0</v>
      </c>
      <c r="X96" s="862" t="n">
        <v>0.0</v>
      </c>
      <c r="Y96" s="821">
        <f>T96+W96-X96</f>
      </c>
      <c r="Z96" s="822">
        <f>V96-Y96</f>
      </c>
      <c r="AA96" s="819">
        <f>MOV_REESTRUTURAÇÃO_CJ_E_FC!$R59</f>
      </c>
      <c r="AB96" s="862" t="n">
        <v>0.0</v>
      </c>
      <c r="AC96" s="862" t="n">
        <v>0.0</v>
      </c>
      <c r="AD96" s="821">
        <f>Y96+AB96-AC96</f>
      </c>
      <c r="AE96" s="822">
        <f>AA96-AD96</f>
      </c>
      <c r="AF96" s="819">
        <f>MOV_REESTRUTURAÇÃO_CJ_E_FC!$U59</f>
      </c>
      <c r="AG96" s="862" t="n">
        <v>0.0</v>
      </c>
      <c r="AH96" s="862" t="n">
        <v>0.0</v>
      </c>
      <c r="AI96" s="821">
        <f>AD96+AG96-AH96</f>
      </c>
      <c r="AJ96" s="822">
        <f>AF96-AI96</f>
      </c>
      <c r="AK96" s="819">
        <f>MOV_REESTRUTURAÇÃO_CJ_E_FC!$X59</f>
      </c>
      <c r="AL96" s="862" t="n">
        <v>0.0</v>
      </c>
      <c r="AM96" s="862" t="n">
        <v>0.0</v>
      </c>
      <c r="AN96" s="821">
        <f>AI96+AL96-AM96</f>
      </c>
      <c r="AO96" s="822">
        <f>AK96-AN96</f>
      </c>
      <c r="AP96" s="819">
        <f>MOV_REESTRUTURAÇÃO_CJ_E_FC!$AA59</f>
      </c>
      <c r="AQ96" s="862" t="n">
        <v>0.0</v>
      </c>
      <c r="AR96" s="862" t="n">
        <v>0.0</v>
      </c>
      <c r="AS96" s="821">
        <f>AN96+AQ96-AR96</f>
      </c>
      <c r="AT96" s="822">
        <f>AP96-AS96</f>
      </c>
      <c r="AU96" s="819">
        <f>MOV_REESTRUTURAÇÃO_CJ_E_FC!$AD59</f>
      </c>
      <c r="AV96" s="862" t="n">
        <v>0.0</v>
      </c>
      <c r="AW96" s="862" t="n">
        <v>0.0</v>
      </c>
      <c r="AX96" s="821">
        <f>AS96+AV96-AW96</f>
      </c>
      <c r="AY96" s="822">
        <f>AU96-AX96</f>
      </c>
      <c r="AZ96" s="819">
        <f>MOV_REESTRUTURAÇÃO_CJ_E_FC!$AG59</f>
      </c>
      <c r="BA96" s="862" t="n">
        <v>0.0</v>
      </c>
      <c r="BB96" s="862" t="n">
        <v>0.0</v>
      </c>
      <c r="BC96" s="821">
        <f>AX96+BA96-BB96</f>
      </c>
      <c r="BD96" s="822">
        <f>AZ96-BC96</f>
      </c>
      <c r="BE96" s="819">
        <f>MOV_REESTRUTURAÇÃO_CJ_E_FC!$AJ59</f>
      </c>
      <c r="BF96" s="862" t="n">
        <v>0.0</v>
      </c>
      <c r="BG96" s="862" t="n">
        <v>0.0</v>
      </c>
      <c r="BH96" s="821">
        <f>BC96+BF96-BG96</f>
      </c>
      <c r="BI96" s="822">
        <f>BE96-BH96</f>
      </c>
      <c r="BJ96" s="819">
        <f>MOV_REESTRUTURAÇÃO_CJ_E_FC!$AM59</f>
      </c>
      <c r="BK96" s="862" t="n">
        <v>0.0</v>
      </c>
      <c r="BL96" s="862" t="n">
        <v>0.0</v>
      </c>
      <c r="BM96" s="821">
        <f>BH96+BK96-BL96</f>
      </c>
      <c r="BN96" s="822">
        <f>BJ96-BM96</f>
      </c>
      <c r="BO96" s="819">
        <f>BJ96</f>
      </c>
      <c r="BP96" s="863">
        <f>BM96</f>
      </c>
      <c r="BQ96" s="863">
        <f>BN96</f>
      </c>
      <c r="BR96" s="882" t="n">
        <v>0.0</v>
      </c>
      <c r="BS96" s="780"/>
      <c r="BT96" s="867">
        <f>BP96+BQ96</f>
      </c>
      <c r="BU96" s="867"/>
      <c r="BV96" s="813"/>
      <c r="BW96" s="780"/>
      <c r="BX96" s="751"/>
    </row>
    <row r="97" hidden="true">
      <c r="A97" s="814" t="s">
        <v>34</v>
      </c>
      <c r="B97" s="815"/>
      <c r="C97" s="816"/>
      <c r="D97" s="817" t="n">
        <v>0.0</v>
      </c>
      <c r="E97" s="817" t="n">
        <v>0.0</v>
      </c>
      <c r="F97" s="853">
        <f>D97-E97</f>
      </c>
      <c r="G97" s="819">
        <f>MOV_REESTRUTURAÇÃO_CJ_E_FC!$F60</f>
      </c>
      <c r="H97" s="862" t="n">
        <v>0.0</v>
      </c>
      <c r="I97" s="862" t="n">
        <v>0.0</v>
      </c>
      <c r="J97" s="821">
        <f>E97+H97-I97</f>
      </c>
      <c r="K97" s="822">
        <f>G97-J97</f>
      </c>
      <c r="L97" s="819">
        <f>MOV_REESTRUTURAÇÃO_CJ_E_FC!$I60</f>
      </c>
      <c r="M97" s="862" t="n">
        <v>0.0</v>
      </c>
      <c r="N97" s="862" t="n">
        <v>0.0</v>
      </c>
      <c r="O97" s="821">
        <f>J97+M97-N97</f>
      </c>
      <c r="P97" s="822">
        <f>L97-O97</f>
      </c>
      <c r="Q97" s="819">
        <f>MOV_REESTRUTURAÇÃO_CJ_E_FC!$L60</f>
      </c>
      <c r="R97" s="862" t="n">
        <v>0.0</v>
      </c>
      <c r="S97" s="862" t="n">
        <v>0.0</v>
      </c>
      <c r="T97" s="821">
        <f>O97+R97-S97</f>
      </c>
      <c r="U97" s="822">
        <f>Q97-T97</f>
      </c>
      <c r="V97" s="819">
        <f>MOV_REESTRUTURAÇÃO_CJ_E_FC!$O60</f>
      </c>
      <c r="W97" s="862" t="n">
        <v>0.0</v>
      </c>
      <c r="X97" s="862" t="n">
        <v>0.0</v>
      </c>
      <c r="Y97" s="821">
        <f>T97+W97-X97</f>
      </c>
      <c r="Z97" s="822">
        <f>V97-Y97</f>
      </c>
      <c r="AA97" s="819">
        <f>MOV_REESTRUTURAÇÃO_CJ_E_FC!$R60</f>
      </c>
      <c r="AB97" s="862" t="n">
        <v>0.0</v>
      </c>
      <c r="AC97" s="862" t="n">
        <v>0.0</v>
      </c>
      <c r="AD97" s="821">
        <f>Y97+AB97-AC97</f>
      </c>
      <c r="AE97" s="822">
        <f>AA97-AD97</f>
      </c>
      <c r="AF97" s="819">
        <f>MOV_REESTRUTURAÇÃO_CJ_E_FC!$U60</f>
      </c>
      <c r="AG97" s="862" t="n">
        <v>0.0</v>
      </c>
      <c r="AH97" s="862" t="n">
        <v>0.0</v>
      </c>
      <c r="AI97" s="821">
        <f>AD97+AG97-AH97</f>
      </c>
      <c r="AJ97" s="822">
        <f>AF97-AI97</f>
      </c>
      <c r="AK97" s="819">
        <f>MOV_REESTRUTURAÇÃO_CJ_E_FC!$X60</f>
      </c>
      <c r="AL97" s="862" t="n">
        <v>0.0</v>
      </c>
      <c r="AM97" s="862" t="n">
        <v>0.0</v>
      </c>
      <c r="AN97" s="821">
        <f>AI97+AL97-AM97</f>
      </c>
      <c r="AO97" s="822">
        <f>AK97-AN97</f>
      </c>
      <c r="AP97" s="819">
        <f>MOV_REESTRUTURAÇÃO_CJ_E_FC!$AA60</f>
      </c>
      <c r="AQ97" s="862" t="n">
        <v>0.0</v>
      </c>
      <c r="AR97" s="862" t="n">
        <v>0.0</v>
      </c>
      <c r="AS97" s="821">
        <f>AN97+AQ97-AR97</f>
      </c>
      <c r="AT97" s="822">
        <f>AP97-AS97</f>
      </c>
      <c r="AU97" s="819">
        <f>MOV_REESTRUTURAÇÃO_CJ_E_FC!$AD60</f>
      </c>
      <c r="AV97" s="862" t="n">
        <v>0.0</v>
      </c>
      <c r="AW97" s="862" t="n">
        <v>0.0</v>
      </c>
      <c r="AX97" s="821">
        <f>AS97+AV97-AW97</f>
      </c>
      <c r="AY97" s="822">
        <f>AU97-AX97</f>
      </c>
      <c r="AZ97" s="819">
        <f>MOV_REESTRUTURAÇÃO_CJ_E_FC!$AG60</f>
      </c>
      <c r="BA97" s="862" t="n">
        <v>0.0</v>
      </c>
      <c r="BB97" s="862" t="n">
        <v>0.0</v>
      </c>
      <c r="BC97" s="821">
        <f>AX97+BA97-BB97</f>
      </c>
      <c r="BD97" s="822">
        <f>AZ97-BC97</f>
      </c>
      <c r="BE97" s="819">
        <f>MOV_REESTRUTURAÇÃO_CJ_E_FC!$AJ60</f>
      </c>
      <c r="BF97" s="862" t="n">
        <v>0.0</v>
      </c>
      <c r="BG97" s="862" t="n">
        <v>0.0</v>
      </c>
      <c r="BH97" s="821">
        <f>BC97+BF97-BG97</f>
      </c>
      <c r="BI97" s="822">
        <f>BE97-BH97</f>
      </c>
      <c r="BJ97" s="819">
        <f>MOV_REESTRUTURAÇÃO_CJ_E_FC!$AM60</f>
      </c>
      <c r="BK97" s="862" t="n">
        <v>0.0</v>
      </c>
      <c r="BL97" s="862" t="n">
        <v>0.0</v>
      </c>
      <c r="BM97" s="821">
        <f>BH97+BK97-BL97</f>
      </c>
      <c r="BN97" s="822">
        <f>BJ97-BM97</f>
      </c>
      <c r="BO97" s="819">
        <f>BJ97</f>
      </c>
      <c r="BP97" s="863">
        <f>BM97</f>
      </c>
      <c r="BQ97" s="863">
        <f>BN97</f>
      </c>
      <c r="BR97" s="882" t="n">
        <v>0.0</v>
      </c>
      <c r="BS97" s="780"/>
      <c r="BT97" s="867">
        <f>BP97+BQ97</f>
      </c>
      <c r="BU97" s="867"/>
      <c r="BV97" s="813"/>
      <c r="BW97" s="780"/>
      <c r="BX97" s="751"/>
    </row>
    <row r="98" hidden="true">
      <c r="A98" s="814" t="s">
        <v>35</v>
      </c>
      <c r="B98" s="815"/>
      <c r="C98" s="816"/>
      <c r="D98" s="817" t="n">
        <v>0.0</v>
      </c>
      <c r="E98" s="817" t="n">
        <v>0.0</v>
      </c>
      <c r="F98" s="853">
        <f>D98-E98</f>
      </c>
      <c r="G98" s="819">
        <f>MOV_REESTRUTURAÇÃO_CJ_E_FC!$F61</f>
      </c>
      <c r="H98" s="862" t="n">
        <v>0.0</v>
      </c>
      <c r="I98" s="862" t="n">
        <v>0.0</v>
      </c>
      <c r="J98" s="821">
        <f>E98+H98-I98</f>
      </c>
      <c r="K98" s="822">
        <f>G98-J98</f>
      </c>
      <c r="L98" s="819">
        <f>MOV_REESTRUTURAÇÃO_CJ_E_FC!$I61</f>
      </c>
      <c r="M98" s="862" t="n">
        <v>0.0</v>
      </c>
      <c r="N98" s="862" t="n">
        <v>0.0</v>
      </c>
      <c r="O98" s="821">
        <f>J98+M98-N98</f>
      </c>
      <c r="P98" s="822">
        <f>L98-O98</f>
      </c>
      <c r="Q98" s="819">
        <f>MOV_REESTRUTURAÇÃO_CJ_E_FC!$L61</f>
      </c>
      <c r="R98" s="862" t="n">
        <v>0.0</v>
      </c>
      <c r="S98" s="862" t="n">
        <v>0.0</v>
      </c>
      <c r="T98" s="821">
        <f>O98+R98-S98</f>
      </c>
      <c r="U98" s="822">
        <f>Q98-T98</f>
      </c>
      <c r="V98" s="819">
        <f>MOV_REESTRUTURAÇÃO_CJ_E_FC!$O61</f>
      </c>
      <c r="W98" s="862" t="n">
        <v>0.0</v>
      </c>
      <c r="X98" s="862" t="n">
        <v>0.0</v>
      </c>
      <c r="Y98" s="821">
        <f>T98+W98-X98</f>
      </c>
      <c r="Z98" s="822">
        <f>V98-Y98</f>
      </c>
      <c r="AA98" s="819">
        <f>MOV_REESTRUTURAÇÃO_CJ_E_FC!$R61</f>
      </c>
      <c r="AB98" s="862" t="n">
        <v>0.0</v>
      </c>
      <c r="AC98" s="862" t="n">
        <v>0.0</v>
      </c>
      <c r="AD98" s="821">
        <f>Y98+AB98-AC98</f>
      </c>
      <c r="AE98" s="822">
        <f>AA98-AD98</f>
      </c>
      <c r="AF98" s="819">
        <f>MOV_REESTRUTURAÇÃO_CJ_E_FC!$U61</f>
      </c>
      <c r="AG98" s="862" t="n">
        <v>0.0</v>
      </c>
      <c r="AH98" s="862" t="n">
        <v>0.0</v>
      </c>
      <c r="AI98" s="821">
        <f>AD98+AG98-AH98</f>
      </c>
      <c r="AJ98" s="822">
        <f>AF98-AI98</f>
      </c>
      <c r="AK98" s="819">
        <f>MOV_REESTRUTURAÇÃO_CJ_E_FC!$X61</f>
      </c>
      <c r="AL98" s="862" t="n">
        <v>0.0</v>
      </c>
      <c r="AM98" s="862" t="n">
        <v>0.0</v>
      </c>
      <c r="AN98" s="821">
        <f>AI98+AL98-AM98</f>
      </c>
      <c r="AO98" s="822">
        <f>AK98-AN98</f>
      </c>
      <c r="AP98" s="819">
        <f>MOV_REESTRUTURAÇÃO_CJ_E_FC!$AA61</f>
      </c>
      <c r="AQ98" s="862" t="n">
        <v>0.0</v>
      </c>
      <c r="AR98" s="862" t="n">
        <v>0.0</v>
      </c>
      <c r="AS98" s="821">
        <f>AN98+AQ98-AR98</f>
      </c>
      <c r="AT98" s="822">
        <f>AP98-AS98</f>
      </c>
      <c r="AU98" s="819">
        <f>MOV_REESTRUTURAÇÃO_CJ_E_FC!$AD61</f>
      </c>
      <c r="AV98" s="862" t="n">
        <v>0.0</v>
      </c>
      <c r="AW98" s="862" t="n">
        <v>0.0</v>
      </c>
      <c r="AX98" s="821">
        <f>AS98+AV98-AW98</f>
      </c>
      <c r="AY98" s="822">
        <f>AU98-AX98</f>
      </c>
      <c r="AZ98" s="819">
        <f>MOV_REESTRUTURAÇÃO_CJ_E_FC!$AG61</f>
      </c>
      <c r="BA98" s="862" t="n">
        <v>0.0</v>
      </c>
      <c r="BB98" s="862" t="n">
        <v>0.0</v>
      </c>
      <c r="BC98" s="821">
        <f>AX98+BA98-BB98</f>
      </c>
      <c r="BD98" s="822">
        <f>AZ98-BC98</f>
      </c>
      <c r="BE98" s="819">
        <f>MOV_REESTRUTURAÇÃO_CJ_E_FC!$AJ61</f>
      </c>
      <c r="BF98" s="862" t="n">
        <v>0.0</v>
      </c>
      <c r="BG98" s="862" t="n">
        <v>0.0</v>
      </c>
      <c r="BH98" s="821">
        <f>BC98+BF98-BG98</f>
      </c>
      <c r="BI98" s="822">
        <f>BE98-BH98</f>
      </c>
      <c r="BJ98" s="819">
        <f>MOV_REESTRUTURAÇÃO_CJ_E_FC!$AM61</f>
      </c>
      <c r="BK98" s="862" t="n">
        <v>0.0</v>
      </c>
      <c r="BL98" s="862" t="n">
        <v>0.0</v>
      </c>
      <c r="BM98" s="821">
        <f>BH98+BK98-BL98</f>
      </c>
      <c r="BN98" s="822">
        <f>BJ98-BM98</f>
      </c>
      <c r="BO98" s="819">
        <f>BJ98</f>
      </c>
      <c r="BP98" s="863">
        <f>BM98</f>
      </c>
      <c r="BQ98" s="863">
        <f>BN98</f>
      </c>
      <c r="BR98" s="882" t="n">
        <v>0.0</v>
      </c>
      <c r="BS98" s="780"/>
      <c r="BT98" s="867">
        <f>BP98+BQ98</f>
      </c>
      <c r="BU98" s="867"/>
      <c r="BV98" s="813"/>
      <c r="BW98" s="780"/>
      <c r="BX98" s="751"/>
    </row>
    <row r="99" hidden="true">
      <c r="A99" s="872" t="s">
        <v>36</v>
      </c>
      <c r="B99" s="873"/>
      <c r="C99" s="874"/>
      <c r="D99" s="889" t="n">
        <v>0.0</v>
      </c>
      <c r="E99" s="889" t="n">
        <v>0.0</v>
      </c>
      <c r="F99" s="890">
        <f>D99-E99</f>
      </c>
      <c r="G99" s="891">
        <f>MOV_REESTRUTURAÇÃO_CJ_E_FC!$F62</f>
      </c>
      <c r="H99" s="862" t="n">
        <v>0.0</v>
      </c>
      <c r="I99" s="862" t="n">
        <v>0.0</v>
      </c>
      <c r="J99" s="892">
        <f>E99+H99-I99</f>
      </c>
      <c r="K99" s="893">
        <f>G99-J99</f>
      </c>
      <c r="L99" s="891">
        <f>MOV_REESTRUTURAÇÃO_CJ_E_FC!$I62</f>
      </c>
      <c r="M99" s="862" t="n">
        <v>0.0</v>
      </c>
      <c r="N99" s="862" t="n">
        <v>0.0</v>
      </c>
      <c r="O99" s="892">
        <f>J99+M99-N99</f>
      </c>
      <c r="P99" s="893">
        <f>L99-O99</f>
      </c>
      <c r="Q99" s="891">
        <f>MOV_REESTRUTURAÇÃO_CJ_E_FC!$L62</f>
      </c>
      <c r="R99" s="862" t="n">
        <v>0.0</v>
      </c>
      <c r="S99" s="862" t="n">
        <v>0.0</v>
      </c>
      <c r="T99" s="892">
        <f>O99+R99-S99</f>
      </c>
      <c r="U99" s="893">
        <f>Q99-T99</f>
      </c>
      <c r="V99" s="891">
        <f>MOV_REESTRUTURAÇÃO_CJ_E_FC!$O62</f>
      </c>
      <c r="W99" s="862" t="n">
        <v>0.0</v>
      </c>
      <c r="X99" s="862" t="n">
        <v>0.0</v>
      </c>
      <c r="Y99" s="892">
        <f>T99+W99-X99</f>
      </c>
      <c r="Z99" s="893">
        <f>V99-Y99</f>
      </c>
      <c r="AA99" s="891">
        <f>MOV_REESTRUTURAÇÃO_CJ_E_FC!$R62</f>
      </c>
      <c r="AB99" s="862" t="n">
        <v>0.0</v>
      </c>
      <c r="AC99" s="862" t="n">
        <v>0.0</v>
      </c>
      <c r="AD99" s="892">
        <f>Y99+AB99-AC99</f>
      </c>
      <c r="AE99" s="893">
        <f>AA99-AD99</f>
      </c>
      <c r="AF99" s="891">
        <f>MOV_REESTRUTURAÇÃO_CJ_E_FC!$U62</f>
      </c>
      <c r="AG99" s="862" t="n">
        <v>0.0</v>
      </c>
      <c r="AH99" s="862" t="n">
        <v>0.0</v>
      </c>
      <c r="AI99" s="892">
        <f>AD99+AG99-AH99</f>
      </c>
      <c r="AJ99" s="893">
        <f>AF99-AI99</f>
      </c>
      <c r="AK99" s="891">
        <f>MOV_REESTRUTURAÇÃO_CJ_E_FC!$X62</f>
      </c>
      <c r="AL99" s="862" t="n">
        <v>0.0</v>
      </c>
      <c r="AM99" s="862" t="n">
        <v>0.0</v>
      </c>
      <c r="AN99" s="892">
        <f>AI99+AL99-AM99</f>
      </c>
      <c r="AO99" s="893">
        <f>AK99-AN99</f>
      </c>
      <c r="AP99" s="891">
        <f>MOV_REESTRUTURAÇÃO_CJ_E_FC!$AA62</f>
      </c>
      <c r="AQ99" s="862" t="n">
        <v>0.0</v>
      </c>
      <c r="AR99" s="862" t="n">
        <v>0.0</v>
      </c>
      <c r="AS99" s="892">
        <f>AN99+AQ99-AR99</f>
      </c>
      <c r="AT99" s="893">
        <f>AP99-AS99</f>
      </c>
      <c r="AU99" s="891">
        <f>MOV_REESTRUTURAÇÃO_CJ_E_FC!$AD62</f>
      </c>
      <c r="AV99" s="862" t="n">
        <v>0.0</v>
      </c>
      <c r="AW99" s="862" t="n">
        <v>0.0</v>
      </c>
      <c r="AX99" s="892">
        <f>AS99+AV99-AW99</f>
      </c>
      <c r="AY99" s="893">
        <f>AU99-AX99</f>
      </c>
      <c r="AZ99" s="891">
        <f>MOV_REESTRUTURAÇÃO_CJ_E_FC!$AG62</f>
      </c>
      <c r="BA99" s="862" t="n">
        <v>0.0</v>
      </c>
      <c r="BB99" s="862" t="n">
        <v>0.0</v>
      </c>
      <c r="BC99" s="892">
        <f>AX99+BA99-BB99</f>
      </c>
      <c r="BD99" s="893">
        <f>AZ99-BC99</f>
      </c>
      <c r="BE99" s="891">
        <f>MOV_REESTRUTURAÇÃO_CJ_E_FC!$AJ62</f>
      </c>
      <c r="BF99" s="862" t="n">
        <v>0.0</v>
      </c>
      <c r="BG99" s="862" t="n">
        <v>0.0</v>
      </c>
      <c r="BH99" s="892">
        <f>BC99+BF99-BG99</f>
      </c>
      <c r="BI99" s="893">
        <f>BE99-BH99</f>
      </c>
      <c r="BJ99" s="891">
        <f>MOV_REESTRUTURAÇÃO_CJ_E_FC!$AM62</f>
      </c>
      <c r="BK99" s="862" t="n">
        <v>0.0</v>
      </c>
      <c r="BL99" s="862" t="n">
        <v>0.0</v>
      </c>
      <c r="BM99" s="892">
        <f>BH99+BK99-BL99</f>
      </c>
      <c r="BN99" s="893">
        <f>BJ99-BM99</f>
      </c>
      <c r="BO99" s="891">
        <f>BJ99</f>
      </c>
      <c r="BP99" s="863">
        <f>BM99</f>
      </c>
      <c r="BQ99" s="863">
        <f>BN99</f>
      </c>
      <c r="BR99" s="882" t="n">
        <v>0.0</v>
      </c>
      <c r="BS99" s="780"/>
      <c r="BT99" s="867">
        <f>BP99+BQ99</f>
      </c>
      <c r="BU99" s="867"/>
      <c r="BV99" s="813"/>
      <c r="BW99" s="780"/>
      <c r="BX99" s="751"/>
    </row>
    <row r="100" hidden="true">
      <c r="A100" s="798" t="s">
        <v>51</v>
      </c>
      <c r="B100" s="799"/>
      <c r="C100" s="857"/>
      <c r="D100" s="837">
        <f>SUM(D94:D99)</f>
      </c>
      <c r="E100" s="837">
        <f>SUM(E94:E99)</f>
      </c>
      <c r="F100" s="837">
        <f>SUM(F94:F99)</f>
      </c>
      <c r="G100" s="837">
        <f>SUM(G94:G99)</f>
      </c>
      <c r="H100" s="837">
        <f>SUM(H94:H99)</f>
      </c>
      <c r="I100" s="837">
        <f>SUM(I94:I99)</f>
      </c>
      <c r="J100" s="837">
        <f>SUM(J94:J99)</f>
      </c>
      <c r="K100" s="837">
        <f>SUM(K94:K99)</f>
      </c>
      <c r="L100" s="837">
        <f>SUM(L94:L99)</f>
      </c>
      <c r="M100" s="837">
        <f>SUM(M94:M99)</f>
      </c>
      <c r="N100" s="837">
        <f>SUM(N94:N99)</f>
      </c>
      <c r="O100" s="837">
        <f>SUM(O94:O99)</f>
      </c>
      <c r="P100" s="837">
        <f>SUM(P94:P99)</f>
      </c>
      <c r="Q100" s="837">
        <f>SUM(Q94:Q99)</f>
      </c>
      <c r="R100" s="837">
        <f>SUM(R94:R99)</f>
      </c>
      <c r="S100" s="837">
        <f>SUM(S94:S99)</f>
      </c>
      <c r="T100" s="837">
        <f>SUM(T94:T99)</f>
      </c>
      <c r="U100" s="837">
        <f>SUM(U94:U99)</f>
      </c>
      <c r="V100" s="837">
        <f>SUM(V94:V99)</f>
      </c>
      <c r="W100" s="837">
        <f>SUM(W94:W99)</f>
      </c>
      <c r="X100" s="837">
        <f>SUM(X94:X99)</f>
      </c>
      <c r="Y100" s="837">
        <f>SUM(Y94:Y99)</f>
      </c>
      <c r="Z100" s="837">
        <f>SUM(Z94:Z99)</f>
      </c>
      <c r="AA100" s="837">
        <f>SUM(AA94:AA99)</f>
      </c>
      <c r="AB100" s="837">
        <f>SUM(AB94:AB99)</f>
      </c>
      <c r="AC100" s="837">
        <f>SUM(AC94:AC99)</f>
      </c>
      <c r="AD100" s="837">
        <f>SUM(AD94:AD99)</f>
      </c>
      <c r="AE100" s="837">
        <f>SUM(AE94:AE99)</f>
      </c>
      <c r="AF100" s="837">
        <f>SUM(AF94:AF99)</f>
      </c>
      <c r="AG100" s="837">
        <f>SUM(AG94:AG99)</f>
      </c>
      <c r="AH100" s="837">
        <f>SUM(AH94:AH99)</f>
      </c>
      <c r="AI100" s="837">
        <f>SUM(AI94:AI99)</f>
      </c>
      <c r="AJ100" s="837">
        <f>SUM(AJ94:AJ99)</f>
      </c>
      <c r="AK100" s="837">
        <f>SUM(AK94:AK99)</f>
      </c>
      <c r="AL100" s="837">
        <f>SUM(AL94:AL99)</f>
      </c>
      <c r="AM100" s="837">
        <f>SUM(AM94:AM99)</f>
      </c>
      <c r="AN100" s="837">
        <f>SUM(AN94:AN99)</f>
      </c>
      <c r="AO100" s="837">
        <f>SUM(AO94:AO99)</f>
      </c>
      <c r="AP100" s="837">
        <f>SUM(AP94:AP99)</f>
      </c>
      <c r="AQ100" s="837">
        <f>SUM(AQ94:AQ99)</f>
      </c>
      <c r="AR100" s="837">
        <f>SUM(AR94:AR99)</f>
      </c>
      <c r="AS100" s="837">
        <f>SUM(AS94:AS99)</f>
      </c>
      <c r="AT100" s="837">
        <f>SUM(AT94:AT99)</f>
      </c>
      <c r="AU100" s="837">
        <f>SUM(AU94:AU99)</f>
      </c>
      <c r="AV100" s="837">
        <f>SUM(AV94:AV99)</f>
      </c>
      <c r="AW100" s="837">
        <f>SUM(AW94:AW99)</f>
      </c>
      <c r="AX100" s="837">
        <f>SUM(AX94:AX99)</f>
      </c>
      <c r="AY100" s="837">
        <f>SUM(AY94:AY99)</f>
      </c>
      <c r="AZ100" s="837">
        <f>SUM(AZ94:AZ99)</f>
      </c>
      <c r="BA100" s="837">
        <f>SUM(BA94:BA99)</f>
      </c>
      <c r="BB100" s="837">
        <f>SUM(BB94:BB99)</f>
      </c>
      <c r="BC100" s="837">
        <f>SUM(BC94:BC99)</f>
      </c>
      <c r="BD100" s="837">
        <f>SUM(BD94:BD99)</f>
      </c>
      <c r="BE100" s="837">
        <f>SUM(BE94:BE99)</f>
      </c>
      <c r="BF100" s="837">
        <f>SUM(BF94:BF99)</f>
      </c>
      <c r="BG100" s="837">
        <f>SUM(BG94:BG99)</f>
      </c>
      <c r="BH100" s="837">
        <f>SUM(BH94:BH99)</f>
      </c>
      <c r="BI100" s="837">
        <f>SUM(BI94:BI99)</f>
      </c>
      <c r="BJ100" s="837">
        <f>SUM(BJ94:BJ99)</f>
      </c>
      <c r="BK100" s="837">
        <f>SUM(BK94:BK99)</f>
      </c>
      <c r="BL100" s="837">
        <f>SUM(BL94:BL99)</f>
      </c>
      <c r="BM100" s="837">
        <f>SUM(BM94:BM99)</f>
      </c>
      <c r="BN100" s="837">
        <f>SUM(BN94:BN99)</f>
      </c>
      <c r="BO100" s="837">
        <f>SUM(BO94:BO99)</f>
      </c>
      <c r="BP100" s="837">
        <f>SUM(BP94:BP99)</f>
      </c>
      <c r="BQ100" s="837">
        <f>SUM(BQ94:BQ99)</f>
      </c>
      <c r="BR100" s="838">
        <f>SUM(BR94:BR99)</f>
      </c>
      <c r="BS100" s="780"/>
      <c r="BT100" s="812">
        <f>BP100+BQ100</f>
      </c>
      <c r="BU100" s="812"/>
      <c r="BV100" s="813"/>
      <c r="BW100" s="780"/>
      <c r="BX100" s="751"/>
    </row>
    <row r="101" hidden="true">
      <c r="A101" s="798" t="s">
        <v>193</v>
      </c>
      <c r="B101" s="799"/>
      <c r="C101" s="857"/>
      <c r="D101" s="837">
        <f>D93+D100</f>
      </c>
      <c r="E101" s="837">
        <f>E93+E100</f>
      </c>
      <c r="F101" s="837">
        <f>F93+F100</f>
      </c>
      <c r="G101" s="837">
        <f>G93+G100</f>
      </c>
      <c r="H101" s="837">
        <f>H93+H100</f>
      </c>
      <c r="I101" s="837">
        <f>I93+I100</f>
      </c>
      <c r="J101" s="837">
        <f>J93+J100</f>
      </c>
      <c r="K101" s="837">
        <f>K93+K100</f>
      </c>
      <c r="L101" s="837">
        <f>L93+L100</f>
      </c>
      <c r="M101" s="837">
        <f>M93+M100</f>
      </c>
      <c r="N101" s="837">
        <f>N93+N100</f>
      </c>
      <c r="O101" s="837">
        <f>O93+O100</f>
      </c>
      <c r="P101" s="837">
        <f>P93+P100</f>
      </c>
      <c r="Q101" s="837">
        <f>Q93+Q100</f>
      </c>
      <c r="R101" s="837">
        <f>R93+R100</f>
      </c>
      <c r="S101" s="837">
        <f>S93+S100</f>
      </c>
      <c r="T101" s="837">
        <f>T93+T100</f>
      </c>
      <c r="U101" s="837">
        <f>U93+U100</f>
      </c>
      <c r="V101" s="837">
        <f>V93+V100</f>
      </c>
      <c r="W101" s="837">
        <f>W93+W100</f>
      </c>
      <c r="X101" s="837">
        <f>X93+X100</f>
      </c>
      <c r="Y101" s="837">
        <f>Y93+Y100</f>
      </c>
      <c r="Z101" s="837">
        <f>Z93+Z100</f>
      </c>
      <c r="AA101" s="837">
        <f>AA93+AA100</f>
      </c>
      <c r="AB101" s="837">
        <f>AB93+AB100</f>
      </c>
      <c r="AC101" s="837">
        <f>AC93+AC100</f>
      </c>
      <c r="AD101" s="837">
        <f>AD93+AD100</f>
      </c>
      <c r="AE101" s="837">
        <f>AE93+AE100</f>
      </c>
      <c r="AF101" s="837">
        <f>AF93+AF100</f>
      </c>
      <c r="AG101" s="837">
        <f>AG93+AG100</f>
      </c>
      <c r="AH101" s="837">
        <f>AH93+AH100</f>
      </c>
      <c r="AI101" s="837">
        <f>AI93+AI100</f>
      </c>
      <c r="AJ101" s="837">
        <f>AJ93+AJ100</f>
      </c>
      <c r="AK101" s="837">
        <f>AK93+AK100</f>
      </c>
      <c r="AL101" s="837">
        <f>AL93+AL100</f>
      </c>
      <c r="AM101" s="837">
        <f>AM93+AM100</f>
      </c>
      <c r="AN101" s="837">
        <f>AN93+AN100</f>
      </c>
      <c r="AO101" s="837">
        <f>AO93+AO100</f>
      </c>
      <c r="AP101" s="837">
        <f>AP93+AP100</f>
      </c>
      <c r="AQ101" s="837">
        <f>AQ93+AQ100</f>
      </c>
      <c r="AR101" s="837">
        <f>AR93+AR100</f>
      </c>
      <c r="AS101" s="837">
        <f>AS93+AS100</f>
      </c>
      <c r="AT101" s="837">
        <f>AT93+AT100</f>
      </c>
      <c r="AU101" s="837">
        <f>AU93+AU100</f>
      </c>
      <c r="AV101" s="837">
        <f>AV93+AV100</f>
      </c>
      <c r="AW101" s="837">
        <f>AW93+AW100</f>
      </c>
      <c r="AX101" s="837">
        <f>AX93+AX100</f>
      </c>
      <c r="AY101" s="837">
        <f>AY93+AY100</f>
      </c>
      <c r="AZ101" s="837">
        <f>AZ93+AZ100</f>
      </c>
      <c r="BA101" s="837">
        <f>BA93+BA100</f>
      </c>
      <c r="BB101" s="837">
        <f>BB93+BB100</f>
      </c>
      <c r="BC101" s="837">
        <f>BC93+BC100</f>
      </c>
      <c r="BD101" s="837">
        <f>BD93+BD100</f>
      </c>
      <c r="BE101" s="837">
        <f>BE93+BE100</f>
      </c>
      <c r="BF101" s="837">
        <f>BF93+BF100</f>
      </c>
      <c r="BG101" s="837">
        <f>BG93+BG100</f>
      </c>
      <c r="BH101" s="837">
        <f>BH93+BH100</f>
      </c>
      <c r="BI101" s="837">
        <f>BI93+BI100</f>
      </c>
      <c r="BJ101" s="837">
        <f>BJ93+BJ100</f>
      </c>
      <c r="BK101" s="837">
        <f>BK93+BK100</f>
      </c>
      <c r="BL101" s="837">
        <f>BL93+BL100</f>
      </c>
      <c r="BM101" s="837">
        <f>BM93+BM100</f>
      </c>
      <c r="BN101" s="837">
        <f>BN93+BN100</f>
      </c>
      <c r="BO101" s="837">
        <f>BO93+BO100</f>
      </c>
      <c r="BP101" s="837">
        <f>BP93+BP100</f>
      </c>
      <c r="BQ101" s="837">
        <f>BQ93+BQ100</f>
      </c>
      <c r="BR101" s="838">
        <f>BR93+BR100</f>
      </c>
      <c r="BS101" s="780"/>
      <c r="BT101" s="812">
        <f>BP101+BQ101</f>
      </c>
      <c r="BU101" s="812"/>
      <c r="BV101" s="813"/>
      <c r="BW101" s="780"/>
      <c r="BX101" s="751"/>
    </row>
    <row r="102" hidden="true">
      <c r="A102" s="798" t="s">
        <v>45</v>
      </c>
      <c r="B102" s="799"/>
      <c r="C102" s="799"/>
      <c r="D102" s="800"/>
      <c r="E102" s="800"/>
      <c r="F102" s="800"/>
      <c r="G102" s="800"/>
      <c r="H102" s="800"/>
      <c r="I102" s="800"/>
      <c r="J102" s="800"/>
      <c r="K102" s="800"/>
      <c r="L102" s="800"/>
      <c r="M102" s="800"/>
      <c r="N102" s="800"/>
      <c r="O102" s="800"/>
      <c r="P102" s="800"/>
      <c r="Q102" s="800"/>
      <c r="R102" s="800"/>
      <c r="S102" s="800"/>
      <c r="T102" s="800"/>
      <c r="U102" s="800"/>
      <c r="V102" s="800"/>
      <c r="W102" s="800"/>
      <c r="X102" s="800"/>
      <c r="Y102" s="800"/>
      <c r="Z102" s="800"/>
      <c r="AA102" s="800"/>
      <c r="AB102" s="800"/>
      <c r="AC102" s="800"/>
      <c r="AD102" s="800"/>
      <c r="AE102" s="800"/>
      <c r="AF102" s="800"/>
      <c r="AG102" s="800"/>
      <c r="AH102" s="800"/>
      <c r="AI102" s="800"/>
      <c r="AJ102" s="800"/>
      <c r="AK102" s="800"/>
      <c r="AL102" s="800"/>
      <c r="AM102" s="800"/>
      <c r="AN102" s="800"/>
      <c r="AO102" s="800"/>
      <c r="AP102" s="800"/>
      <c r="AQ102" s="800"/>
      <c r="AR102" s="800"/>
      <c r="AS102" s="800"/>
      <c r="AT102" s="800"/>
      <c r="AU102" s="800"/>
      <c r="AV102" s="800"/>
      <c r="AW102" s="800"/>
      <c r="AX102" s="800"/>
      <c r="AY102" s="800"/>
      <c r="AZ102" s="800"/>
      <c r="BA102" s="800"/>
      <c r="BB102" s="800"/>
      <c r="BC102" s="800"/>
      <c r="BD102" s="800"/>
      <c r="BE102" s="800"/>
      <c r="BF102" s="800"/>
      <c r="BG102" s="800"/>
      <c r="BH102" s="800"/>
      <c r="BI102" s="800"/>
      <c r="BJ102" s="800"/>
      <c r="BK102" s="800"/>
      <c r="BL102" s="800"/>
      <c r="BM102" s="800"/>
      <c r="BN102" s="800"/>
      <c r="BO102" s="800"/>
      <c r="BP102" s="800"/>
      <c r="BQ102" s="800"/>
      <c r="BR102" s="800"/>
      <c r="BS102" s="780"/>
      <c r="BT102" s="801">
        <f>BP102+BQ102</f>
      </c>
      <c r="BU102" s="801"/>
      <c r="BV102" s="780"/>
      <c r="BW102" s="780"/>
      <c r="BX102" s="751"/>
    </row>
    <row r="103" hidden="true">
      <c r="A103" s="802" t="s">
        <v>26</v>
      </c>
      <c r="B103" s="803"/>
      <c r="C103" s="804"/>
      <c r="D103" s="805" t="n">
        <v>0.0</v>
      </c>
      <c r="E103" s="805" t="n">
        <v>0.0</v>
      </c>
      <c r="F103" s="851">
        <f>D103-E103</f>
      </c>
      <c r="G103" s="861">
        <f>MOV_REESTRUTURAÇÃO_CJ_E_FC!$F66</f>
      </c>
      <c r="H103" s="862" t="n">
        <v>0.0</v>
      </c>
      <c r="I103" s="862" t="n">
        <v>0.0</v>
      </c>
      <c r="J103" s="863">
        <f>E103+H103-I103</f>
      </c>
      <c r="K103" s="864">
        <f>G103-J103</f>
      </c>
      <c r="L103" s="861">
        <f>MOV_REESTRUTURAÇÃO_CJ_E_FC!$I66</f>
      </c>
      <c r="M103" s="862" t="n">
        <v>0.0</v>
      </c>
      <c r="N103" s="862" t="n">
        <v>0.0</v>
      </c>
      <c r="O103" s="863">
        <f>J103+M103-N103</f>
      </c>
      <c r="P103" s="864">
        <f>L103-O103</f>
      </c>
      <c r="Q103" s="861">
        <f>MOV_REESTRUTURAÇÃO_CJ_E_FC!$L66</f>
      </c>
      <c r="R103" s="862" t="n">
        <v>0.0</v>
      </c>
      <c r="S103" s="862" t="n">
        <v>0.0</v>
      </c>
      <c r="T103" s="863">
        <f>O103+R103-S103</f>
      </c>
      <c r="U103" s="864">
        <f>Q103-T103</f>
      </c>
      <c r="V103" s="861">
        <f>MOV_REESTRUTURAÇÃO_CJ_E_FC!$O66</f>
      </c>
      <c r="W103" s="862" t="n">
        <v>0.0</v>
      </c>
      <c r="X103" s="862" t="n">
        <v>0.0</v>
      </c>
      <c r="Y103" s="863">
        <f>T103+W103-X103</f>
      </c>
      <c r="Z103" s="864">
        <f>V103-Y103</f>
      </c>
      <c r="AA103" s="861">
        <f>MOV_REESTRUTURAÇÃO_CJ_E_FC!$R66</f>
      </c>
      <c r="AB103" s="862" t="n">
        <v>0.0</v>
      </c>
      <c r="AC103" s="862" t="n">
        <v>0.0</v>
      </c>
      <c r="AD103" s="863">
        <f>Y103+AB103-AC103</f>
      </c>
      <c r="AE103" s="864">
        <f>AA103-AD103</f>
      </c>
      <c r="AF103" s="861">
        <f>MOV_REESTRUTURAÇÃO_CJ_E_FC!$U66</f>
      </c>
      <c r="AG103" s="862" t="n">
        <v>0.0</v>
      </c>
      <c r="AH103" s="862" t="n">
        <v>0.0</v>
      </c>
      <c r="AI103" s="863">
        <f>AD103+AG103-AH103</f>
      </c>
      <c r="AJ103" s="864">
        <f>AF103-AI103</f>
      </c>
      <c r="AK103" s="861">
        <f>MOV_REESTRUTURAÇÃO_CJ_E_FC!$X66</f>
      </c>
      <c r="AL103" s="862" t="n">
        <v>0.0</v>
      </c>
      <c r="AM103" s="862" t="n">
        <v>0.0</v>
      </c>
      <c r="AN103" s="863">
        <f>AI103+AL103-AM103</f>
      </c>
      <c r="AO103" s="864">
        <f>AK103-AN103</f>
      </c>
      <c r="AP103" s="861">
        <f>MOV_REESTRUTURAÇÃO_CJ_E_FC!$AA66</f>
      </c>
      <c r="AQ103" s="862" t="n">
        <v>0.0</v>
      </c>
      <c r="AR103" s="862" t="n">
        <v>0.0</v>
      </c>
      <c r="AS103" s="863">
        <f>AN103+AQ103-AR103</f>
      </c>
      <c r="AT103" s="864">
        <f>AP103-AS103</f>
      </c>
      <c r="AU103" s="861">
        <f>MOV_REESTRUTURAÇÃO_CJ_E_FC!$AD66</f>
      </c>
      <c r="AV103" s="862" t="n">
        <v>0.0</v>
      </c>
      <c r="AW103" s="862" t="n">
        <v>0.0</v>
      </c>
      <c r="AX103" s="863">
        <f>AS103+AV103-AW103</f>
      </c>
      <c r="AY103" s="864">
        <f>AU103-AX103</f>
      </c>
      <c r="AZ103" s="861">
        <f>MOV_REESTRUTURAÇÃO_CJ_E_FC!$AG66</f>
      </c>
      <c r="BA103" s="862" t="n">
        <v>0.0</v>
      </c>
      <c r="BB103" s="862" t="n">
        <v>0.0</v>
      </c>
      <c r="BC103" s="863">
        <f>AX103+BA103-BB103</f>
      </c>
      <c r="BD103" s="864">
        <f>AZ103-BC103</f>
      </c>
      <c r="BE103" s="861">
        <f>MOV_REESTRUTURAÇÃO_CJ_E_FC!$AJ66</f>
      </c>
      <c r="BF103" s="862" t="n">
        <v>0.0</v>
      </c>
      <c r="BG103" s="862" t="n">
        <v>0.0</v>
      </c>
      <c r="BH103" s="863">
        <f>BC103+BF103-BG103</f>
      </c>
      <c r="BI103" s="864">
        <f>BE103-BH103</f>
      </c>
      <c r="BJ103" s="861">
        <f>MOV_REESTRUTURAÇÃO_CJ_E_FC!$AM66</f>
      </c>
      <c r="BK103" s="862" t="n">
        <v>0.0</v>
      </c>
      <c r="BL103" s="862" t="n">
        <v>0.0</v>
      </c>
      <c r="BM103" s="863">
        <f>BH103+BK103-BL103</f>
      </c>
      <c r="BN103" s="864">
        <f>BJ103-BM103</f>
      </c>
      <c r="BO103" s="861">
        <f>BJ103</f>
      </c>
      <c r="BP103" s="863">
        <f>BM103</f>
      </c>
      <c r="BQ103" s="863">
        <f>BN103</f>
      </c>
      <c r="BR103" s="882" t="n">
        <v>0.0</v>
      </c>
      <c r="BS103" s="780"/>
      <c r="BT103" s="867">
        <f>BP103+BQ103</f>
      </c>
      <c r="BU103" s="867"/>
      <c r="BV103" s="813"/>
      <c r="BW103" s="780"/>
      <c r="BX103" s="751"/>
    </row>
    <row r="104" hidden="true">
      <c r="A104" s="814" t="s">
        <v>27</v>
      </c>
      <c r="B104" s="815"/>
      <c r="C104" s="816"/>
      <c r="D104" s="817" t="n">
        <v>0.0</v>
      </c>
      <c r="E104" s="817" t="n">
        <v>0.0</v>
      </c>
      <c r="F104" s="853">
        <f>D104-E104</f>
      </c>
      <c r="G104" s="861">
        <f>MOV_REESTRUTURAÇÃO_CJ_E_FC!$F67</f>
      </c>
      <c r="H104" s="862" t="n">
        <v>0.0</v>
      </c>
      <c r="I104" s="862" t="n">
        <v>0.0</v>
      </c>
      <c r="J104" s="821">
        <f>E104+H104-I104</f>
      </c>
      <c r="K104" s="822">
        <f>G104-J104</f>
      </c>
      <c r="L104" s="861">
        <f>MOV_REESTRUTURAÇÃO_CJ_E_FC!$I67</f>
      </c>
      <c r="M104" s="862" t="n">
        <v>0.0</v>
      </c>
      <c r="N104" s="862" t="n">
        <v>0.0</v>
      </c>
      <c r="O104" s="821">
        <f>J104+M104-N104</f>
      </c>
      <c r="P104" s="822">
        <f>L104-O104</f>
      </c>
      <c r="Q104" s="861">
        <f>MOV_REESTRUTURAÇÃO_CJ_E_FC!$L67</f>
      </c>
      <c r="R104" s="862" t="n">
        <v>0.0</v>
      </c>
      <c r="S104" s="862" t="n">
        <v>0.0</v>
      </c>
      <c r="T104" s="821">
        <f>O104+R104-S104</f>
      </c>
      <c r="U104" s="822">
        <f>Q104-T104</f>
      </c>
      <c r="V104" s="861">
        <f>MOV_REESTRUTURAÇÃO_CJ_E_FC!$O67</f>
      </c>
      <c r="W104" s="862" t="n">
        <v>0.0</v>
      </c>
      <c r="X104" s="862" t="n">
        <v>0.0</v>
      </c>
      <c r="Y104" s="821">
        <f>T104+W104-X104</f>
      </c>
      <c r="Z104" s="822">
        <f>V104-Y104</f>
      </c>
      <c r="AA104" s="861">
        <f>MOV_REESTRUTURAÇÃO_CJ_E_FC!$R67</f>
      </c>
      <c r="AB104" s="862" t="n">
        <v>0.0</v>
      </c>
      <c r="AC104" s="862" t="n">
        <v>0.0</v>
      </c>
      <c r="AD104" s="821">
        <f>Y104+AB104-AC104</f>
      </c>
      <c r="AE104" s="822">
        <f>AA104-AD104</f>
      </c>
      <c r="AF104" s="861">
        <f>MOV_REESTRUTURAÇÃO_CJ_E_FC!$U67</f>
      </c>
      <c r="AG104" s="862" t="n">
        <v>0.0</v>
      </c>
      <c r="AH104" s="862" t="n">
        <v>0.0</v>
      </c>
      <c r="AI104" s="821">
        <f>AD104+AG104-AH104</f>
      </c>
      <c r="AJ104" s="822">
        <f>AF104-AI104</f>
      </c>
      <c r="AK104" s="861">
        <f>MOV_REESTRUTURAÇÃO_CJ_E_FC!$X67</f>
      </c>
      <c r="AL104" s="862" t="n">
        <v>0.0</v>
      </c>
      <c r="AM104" s="862" t="n">
        <v>0.0</v>
      </c>
      <c r="AN104" s="821">
        <f>AI104+AL104-AM104</f>
      </c>
      <c r="AO104" s="822">
        <f>AK104-AN104</f>
      </c>
      <c r="AP104" s="861">
        <f>MOV_REESTRUTURAÇÃO_CJ_E_FC!$AA67</f>
      </c>
      <c r="AQ104" s="862" t="n">
        <v>0.0</v>
      </c>
      <c r="AR104" s="862" t="n">
        <v>0.0</v>
      </c>
      <c r="AS104" s="821">
        <f>AN104+AQ104-AR104</f>
      </c>
      <c r="AT104" s="822">
        <f>AP104-AS104</f>
      </c>
      <c r="AU104" s="861">
        <f>MOV_REESTRUTURAÇÃO_CJ_E_FC!$AD67</f>
      </c>
      <c r="AV104" s="862" t="n">
        <v>0.0</v>
      </c>
      <c r="AW104" s="862" t="n">
        <v>0.0</v>
      </c>
      <c r="AX104" s="821">
        <f>AS104+AV104-AW104</f>
      </c>
      <c r="AY104" s="822">
        <f>AU104-AX104</f>
      </c>
      <c r="AZ104" s="861">
        <f>MOV_REESTRUTURAÇÃO_CJ_E_FC!$AG67</f>
      </c>
      <c r="BA104" s="862" t="n">
        <v>0.0</v>
      </c>
      <c r="BB104" s="862" t="n">
        <v>0.0</v>
      </c>
      <c r="BC104" s="821">
        <f>AX104+BA104-BB104</f>
      </c>
      <c r="BD104" s="822">
        <f>AZ104-BC104</f>
      </c>
      <c r="BE104" s="861">
        <f>MOV_REESTRUTURAÇÃO_CJ_E_FC!$AJ67</f>
      </c>
      <c r="BF104" s="862" t="n">
        <v>0.0</v>
      </c>
      <c r="BG104" s="862" t="n">
        <v>0.0</v>
      </c>
      <c r="BH104" s="821">
        <f>BC104+BF104-BG104</f>
      </c>
      <c r="BI104" s="822">
        <f>BE104-BH104</f>
      </c>
      <c r="BJ104" s="861">
        <f>MOV_REESTRUTURAÇÃO_CJ_E_FC!$AM67</f>
      </c>
      <c r="BK104" s="862" t="n">
        <v>0.0</v>
      </c>
      <c r="BL104" s="862" t="n">
        <v>0.0</v>
      </c>
      <c r="BM104" s="821">
        <f>BH104+BK104-BL104</f>
      </c>
      <c r="BN104" s="822">
        <f>BJ104-BM104</f>
      </c>
      <c r="BO104" s="819">
        <f>BJ104</f>
      </c>
      <c r="BP104" s="863">
        <f>BM104</f>
      </c>
      <c r="BQ104" s="863">
        <f>BN104</f>
      </c>
      <c r="BR104" s="882" t="n">
        <v>0.0</v>
      </c>
      <c r="BS104" s="780"/>
      <c r="BT104" s="867">
        <f>BP104+BQ104</f>
      </c>
      <c r="BU104" s="867"/>
      <c r="BV104" s="813"/>
      <c r="BW104" s="780"/>
      <c r="BX104" s="751"/>
    </row>
    <row r="105" hidden="true">
      <c r="A105" s="814" t="s">
        <v>28</v>
      </c>
      <c r="B105" s="815"/>
      <c r="C105" s="816"/>
      <c r="D105" s="817" t="n">
        <v>0.0</v>
      </c>
      <c r="E105" s="817" t="n">
        <v>0.0</v>
      </c>
      <c r="F105" s="853">
        <f>D105-E105</f>
      </c>
      <c r="G105" s="861">
        <f>MOV_REESTRUTURAÇÃO_CJ_E_FC!$F68</f>
      </c>
      <c r="H105" s="862" t="n">
        <v>0.0</v>
      </c>
      <c r="I105" s="862" t="n">
        <v>0.0</v>
      </c>
      <c r="J105" s="821">
        <f>E105+H105-I105</f>
      </c>
      <c r="K105" s="822">
        <f>G105-J105</f>
      </c>
      <c r="L105" s="861">
        <f>MOV_REESTRUTURAÇÃO_CJ_E_FC!$I68</f>
      </c>
      <c r="M105" s="862" t="n">
        <v>0.0</v>
      </c>
      <c r="N105" s="862" t="n">
        <v>0.0</v>
      </c>
      <c r="O105" s="821">
        <f>J105+M105-N105</f>
      </c>
      <c r="P105" s="822">
        <f>L105-O105</f>
      </c>
      <c r="Q105" s="861">
        <f>MOV_REESTRUTURAÇÃO_CJ_E_FC!$L68</f>
      </c>
      <c r="R105" s="862" t="n">
        <v>0.0</v>
      </c>
      <c r="S105" s="862" t="n">
        <v>0.0</v>
      </c>
      <c r="T105" s="821">
        <f>O105+R105-S105</f>
      </c>
      <c r="U105" s="822">
        <f>Q105-T105</f>
      </c>
      <c r="V105" s="861">
        <f>MOV_REESTRUTURAÇÃO_CJ_E_FC!$O68</f>
      </c>
      <c r="W105" s="862" t="n">
        <v>0.0</v>
      </c>
      <c r="X105" s="862" t="n">
        <v>0.0</v>
      </c>
      <c r="Y105" s="821">
        <f>T105+W105-X105</f>
      </c>
      <c r="Z105" s="822">
        <f>V105-Y105</f>
      </c>
      <c r="AA105" s="861">
        <f>MOV_REESTRUTURAÇÃO_CJ_E_FC!$R68</f>
      </c>
      <c r="AB105" s="862" t="n">
        <v>0.0</v>
      </c>
      <c r="AC105" s="862" t="n">
        <v>0.0</v>
      </c>
      <c r="AD105" s="821">
        <f>Y105+AB105-AC105</f>
      </c>
      <c r="AE105" s="822">
        <f>AA105-AD105</f>
      </c>
      <c r="AF105" s="861">
        <f>MOV_REESTRUTURAÇÃO_CJ_E_FC!$U68</f>
      </c>
      <c r="AG105" s="862" t="n">
        <v>0.0</v>
      </c>
      <c r="AH105" s="862" t="n">
        <v>0.0</v>
      </c>
      <c r="AI105" s="821">
        <f>AD105+AG105-AH105</f>
      </c>
      <c r="AJ105" s="822">
        <f>AF105-AI105</f>
      </c>
      <c r="AK105" s="861">
        <f>MOV_REESTRUTURAÇÃO_CJ_E_FC!$X68</f>
      </c>
      <c r="AL105" s="862" t="n">
        <v>0.0</v>
      </c>
      <c r="AM105" s="862" t="n">
        <v>0.0</v>
      </c>
      <c r="AN105" s="821">
        <f>AI105+AL105-AM105</f>
      </c>
      <c r="AO105" s="822">
        <f>AK105-AN105</f>
      </c>
      <c r="AP105" s="861">
        <f>MOV_REESTRUTURAÇÃO_CJ_E_FC!$AA68</f>
      </c>
      <c r="AQ105" s="862" t="n">
        <v>0.0</v>
      </c>
      <c r="AR105" s="862" t="n">
        <v>0.0</v>
      </c>
      <c r="AS105" s="821">
        <f>AN105+AQ105-AR105</f>
      </c>
      <c r="AT105" s="822">
        <f>AP105-AS105</f>
      </c>
      <c r="AU105" s="861">
        <f>MOV_REESTRUTURAÇÃO_CJ_E_FC!$AD68</f>
      </c>
      <c r="AV105" s="862" t="n">
        <v>0.0</v>
      </c>
      <c r="AW105" s="862" t="n">
        <v>0.0</v>
      </c>
      <c r="AX105" s="821">
        <f>AS105+AV105-AW105</f>
      </c>
      <c r="AY105" s="822">
        <f>AU105-AX105</f>
      </c>
      <c r="AZ105" s="861">
        <f>MOV_REESTRUTURAÇÃO_CJ_E_FC!$AG68</f>
      </c>
      <c r="BA105" s="862" t="n">
        <v>0.0</v>
      </c>
      <c r="BB105" s="862" t="n">
        <v>0.0</v>
      </c>
      <c r="BC105" s="821">
        <f>AX105+BA105-BB105</f>
      </c>
      <c r="BD105" s="822">
        <f>AZ105-BC105</f>
      </c>
      <c r="BE105" s="861">
        <f>MOV_REESTRUTURAÇÃO_CJ_E_FC!$AJ68</f>
      </c>
      <c r="BF105" s="862" t="n">
        <v>0.0</v>
      </c>
      <c r="BG105" s="862" t="n">
        <v>0.0</v>
      </c>
      <c r="BH105" s="821">
        <f>BC105+BF105-BG105</f>
      </c>
      <c r="BI105" s="822">
        <f>BE105-BH105</f>
      </c>
      <c r="BJ105" s="861">
        <f>MOV_REESTRUTURAÇÃO_CJ_E_FC!$AM68</f>
      </c>
      <c r="BK105" s="862" t="n">
        <v>0.0</v>
      </c>
      <c r="BL105" s="862" t="n">
        <v>0.0</v>
      </c>
      <c r="BM105" s="821">
        <f>BH105+BK105-BL105</f>
      </c>
      <c r="BN105" s="822">
        <f>BJ105-BM105</f>
      </c>
      <c r="BO105" s="819">
        <f>BJ105</f>
      </c>
      <c r="BP105" s="863">
        <f>BM105</f>
      </c>
      <c r="BQ105" s="863">
        <f>BN105</f>
      </c>
      <c r="BR105" s="882" t="n">
        <v>0.0</v>
      </c>
      <c r="BS105" s="780"/>
      <c r="BT105" s="867">
        <f>BP105+BQ105</f>
      </c>
      <c r="BU105" s="867"/>
      <c r="BV105" s="813"/>
      <c r="BW105" s="780"/>
      <c r="BX105" s="751"/>
    </row>
    <row r="106" hidden="true">
      <c r="A106" s="872" t="s">
        <v>29</v>
      </c>
      <c r="B106" s="873"/>
      <c r="C106" s="874"/>
      <c r="D106" s="817" t="n">
        <v>0.0</v>
      </c>
      <c r="E106" s="817" t="n">
        <v>0.0</v>
      </c>
      <c r="F106" s="853">
        <f>D106-E106</f>
      </c>
      <c r="G106" s="861">
        <f>MOV_REESTRUTURAÇÃO_CJ_E_FC!$F69</f>
      </c>
      <c r="H106" s="862" t="n">
        <v>0.0</v>
      </c>
      <c r="I106" s="862" t="n">
        <v>0.0</v>
      </c>
      <c r="J106" s="821">
        <f>E106+H106-I106</f>
      </c>
      <c r="K106" s="822">
        <f>G106-J106</f>
      </c>
      <c r="L106" s="861">
        <f>MOV_REESTRUTURAÇÃO_CJ_E_FC!$I69</f>
      </c>
      <c r="M106" s="862" t="n">
        <v>0.0</v>
      </c>
      <c r="N106" s="862" t="n">
        <v>0.0</v>
      </c>
      <c r="O106" s="821">
        <f>J106+M106-N106</f>
      </c>
      <c r="P106" s="822">
        <f>L106-O106</f>
      </c>
      <c r="Q106" s="861">
        <f>MOV_REESTRUTURAÇÃO_CJ_E_FC!$L69</f>
      </c>
      <c r="R106" s="862" t="n">
        <v>0.0</v>
      </c>
      <c r="S106" s="862" t="n">
        <v>0.0</v>
      </c>
      <c r="T106" s="821">
        <f>O106+R106-S106</f>
      </c>
      <c r="U106" s="822">
        <f>Q106-T106</f>
      </c>
      <c r="V106" s="861">
        <f>MOV_REESTRUTURAÇÃO_CJ_E_FC!$O69</f>
      </c>
      <c r="W106" s="862" t="n">
        <v>0.0</v>
      </c>
      <c r="X106" s="862" t="n">
        <v>0.0</v>
      </c>
      <c r="Y106" s="821">
        <f>T106+W106-X106</f>
      </c>
      <c r="Z106" s="822">
        <f>V106-Y106</f>
      </c>
      <c r="AA106" s="861">
        <f>MOV_REESTRUTURAÇÃO_CJ_E_FC!$R69</f>
      </c>
      <c r="AB106" s="862" t="n">
        <v>0.0</v>
      </c>
      <c r="AC106" s="862" t="n">
        <v>0.0</v>
      </c>
      <c r="AD106" s="821">
        <f>Y106+AB106-AC106</f>
      </c>
      <c r="AE106" s="822">
        <f>AA106-AD106</f>
      </c>
      <c r="AF106" s="861">
        <f>MOV_REESTRUTURAÇÃO_CJ_E_FC!$U69</f>
      </c>
      <c r="AG106" s="862" t="n">
        <v>0.0</v>
      </c>
      <c r="AH106" s="862" t="n">
        <v>0.0</v>
      </c>
      <c r="AI106" s="821">
        <f>AD106+AG106-AH106</f>
      </c>
      <c r="AJ106" s="822">
        <f>AF106-AI106</f>
      </c>
      <c r="AK106" s="861">
        <f>MOV_REESTRUTURAÇÃO_CJ_E_FC!$X69</f>
      </c>
      <c r="AL106" s="862" t="n">
        <v>0.0</v>
      </c>
      <c r="AM106" s="862" t="n">
        <v>0.0</v>
      </c>
      <c r="AN106" s="821">
        <f>AI106+AL106-AM106</f>
      </c>
      <c r="AO106" s="822">
        <f>AK106-AN106</f>
      </c>
      <c r="AP106" s="861">
        <f>MOV_REESTRUTURAÇÃO_CJ_E_FC!$AA69</f>
      </c>
      <c r="AQ106" s="862" t="n">
        <v>0.0</v>
      </c>
      <c r="AR106" s="862" t="n">
        <v>0.0</v>
      </c>
      <c r="AS106" s="821">
        <f>AN106+AQ106-AR106</f>
      </c>
      <c r="AT106" s="822">
        <f>AP106-AS106</f>
      </c>
      <c r="AU106" s="861">
        <f>MOV_REESTRUTURAÇÃO_CJ_E_FC!$AD69</f>
      </c>
      <c r="AV106" s="862" t="n">
        <v>0.0</v>
      </c>
      <c r="AW106" s="862" t="n">
        <v>0.0</v>
      </c>
      <c r="AX106" s="821">
        <f>AS106+AV106-AW106</f>
      </c>
      <c r="AY106" s="822">
        <f>AU106-AX106</f>
      </c>
      <c r="AZ106" s="861">
        <f>MOV_REESTRUTURAÇÃO_CJ_E_FC!$AG69</f>
      </c>
      <c r="BA106" s="862" t="n">
        <v>0.0</v>
      </c>
      <c r="BB106" s="862" t="n">
        <v>0.0</v>
      </c>
      <c r="BC106" s="821">
        <f>AX106+BA106-BB106</f>
      </c>
      <c r="BD106" s="822">
        <f>AZ106-BC106</f>
      </c>
      <c r="BE106" s="861">
        <f>MOV_REESTRUTURAÇÃO_CJ_E_FC!$AJ69</f>
      </c>
      <c r="BF106" s="862" t="n">
        <v>0.0</v>
      </c>
      <c r="BG106" s="862" t="n">
        <v>0.0</v>
      </c>
      <c r="BH106" s="821">
        <f>BC106+BF106-BG106</f>
      </c>
      <c r="BI106" s="822">
        <f>BE106-BH106</f>
      </c>
      <c r="BJ106" s="861">
        <f>MOV_REESTRUTURAÇÃO_CJ_E_FC!$AM69</f>
      </c>
      <c r="BK106" s="862" t="n">
        <v>0.0</v>
      </c>
      <c r="BL106" s="862" t="n">
        <v>0.0</v>
      </c>
      <c r="BM106" s="821">
        <f>BH106+BK106-BL106</f>
      </c>
      <c r="BN106" s="822">
        <f>BJ106-BM106</f>
      </c>
      <c r="BO106" s="819">
        <f>BJ106</f>
      </c>
      <c r="BP106" s="863">
        <f>BM106</f>
      </c>
      <c r="BQ106" s="863">
        <f>BN106</f>
      </c>
      <c r="BR106" s="882" t="n">
        <v>0.0</v>
      </c>
      <c r="BS106" s="780"/>
      <c r="BT106" s="867">
        <f>BP106+BQ106</f>
      </c>
      <c r="BU106" s="867"/>
      <c r="BV106" s="813"/>
      <c r="BW106" s="780"/>
      <c r="BX106" s="751"/>
    </row>
    <row r="107" hidden="true">
      <c r="A107" s="798" t="s">
        <v>30</v>
      </c>
      <c r="B107" s="799"/>
      <c r="C107" s="857"/>
      <c r="D107" s="837">
        <f>SUM(D103:D106)</f>
      </c>
      <c r="E107" s="837">
        <f>SUM(E103:E106)</f>
      </c>
      <c r="F107" s="837">
        <f>SUM(F103:F106)</f>
      </c>
      <c r="G107" s="837">
        <f>SUM(G103:G106)</f>
      </c>
      <c r="H107" s="837">
        <f>SUM(H103:H106)</f>
      </c>
      <c r="I107" s="837">
        <f>SUM(I103:I106)</f>
      </c>
      <c r="J107" s="837">
        <f>SUM(J103:J106)</f>
      </c>
      <c r="K107" s="837">
        <f>SUM(K103:K106)</f>
      </c>
      <c r="L107" s="837">
        <f>SUM(L103:L106)</f>
      </c>
      <c r="M107" s="837">
        <f>SUM(M103:M106)</f>
      </c>
      <c r="N107" s="837">
        <f>SUM(N103:N106)</f>
      </c>
      <c r="O107" s="837">
        <f>SUM(O103:O106)</f>
      </c>
      <c r="P107" s="837">
        <f>SUM(P103:P106)</f>
      </c>
      <c r="Q107" s="837">
        <f>SUM(Q103:Q106)</f>
      </c>
      <c r="R107" s="837">
        <f>SUM(R103:R106)</f>
      </c>
      <c r="S107" s="837">
        <f>SUM(S103:S106)</f>
      </c>
      <c r="T107" s="837">
        <f>SUM(T103:T106)</f>
      </c>
      <c r="U107" s="837">
        <f>SUM(U103:U106)</f>
      </c>
      <c r="V107" s="837">
        <f>SUM(V103:V106)</f>
      </c>
      <c r="W107" s="837">
        <f>SUM(W103:W106)</f>
      </c>
      <c r="X107" s="837">
        <f>SUM(X103:X106)</f>
      </c>
      <c r="Y107" s="837">
        <f>SUM(Y103:Y106)</f>
      </c>
      <c r="Z107" s="837">
        <f>SUM(Z103:Z106)</f>
      </c>
      <c r="AA107" s="837">
        <f>SUM(AA103:AA106)</f>
      </c>
      <c r="AB107" s="837">
        <f>SUM(AB103:AB106)</f>
      </c>
      <c r="AC107" s="837">
        <f>SUM(AC103:AC106)</f>
      </c>
      <c r="AD107" s="837">
        <f>SUM(AD103:AD106)</f>
      </c>
      <c r="AE107" s="837">
        <f>SUM(AE103:AE106)</f>
      </c>
      <c r="AF107" s="837">
        <f>SUM(AF103:AF106)</f>
      </c>
      <c r="AG107" s="837">
        <f>SUM(AG103:AG106)</f>
      </c>
      <c r="AH107" s="837">
        <f>SUM(AH103:AH106)</f>
      </c>
      <c r="AI107" s="837">
        <f>SUM(AI103:AI106)</f>
      </c>
      <c r="AJ107" s="837">
        <f>SUM(AJ103:AJ106)</f>
      </c>
      <c r="AK107" s="837">
        <f>SUM(AK103:AK106)</f>
      </c>
      <c r="AL107" s="837">
        <f>SUM(AL103:AL106)</f>
      </c>
      <c r="AM107" s="837">
        <f>SUM(AM103:AM106)</f>
      </c>
      <c r="AN107" s="837">
        <f>SUM(AN103:AN106)</f>
      </c>
      <c r="AO107" s="837">
        <f>SUM(AO103:AO106)</f>
      </c>
      <c r="AP107" s="837">
        <f>SUM(AP103:AP106)</f>
      </c>
      <c r="AQ107" s="837">
        <f>SUM(AQ103:AQ106)</f>
      </c>
      <c r="AR107" s="837">
        <f>SUM(AR103:AR106)</f>
      </c>
      <c r="AS107" s="837">
        <f>SUM(AS103:AS106)</f>
      </c>
      <c r="AT107" s="837">
        <f>SUM(AT103:AT106)</f>
      </c>
      <c r="AU107" s="837">
        <f>SUM(AU103:AU106)</f>
      </c>
      <c r="AV107" s="837">
        <f>SUM(AV103:AV106)</f>
      </c>
      <c r="AW107" s="837">
        <f>SUM(AW103:AW106)</f>
      </c>
      <c r="AX107" s="837">
        <f>SUM(AX103:AX106)</f>
      </c>
      <c r="AY107" s="837">
        <f>SUM(AY103:AY106)</f>
      </c>
      <c r="AZ107" s="837">
        <f>SUM(AZ103:AZ106)</f>
      </c>
      <c r="BA107" s="837">
        <f>SUM(BA103:BA106)</f>
      </c>
      <c r="BB107" s="837">
        <f>SUM(BB103:BB106)</f>
      </c>
      <c r="BC107" s="837">
        <f>SUM(BC103:BC106)</f>
      </c>
      <c r="BD107" s="837">
        <f>SUM(BD103:BD106)</f>
      </c>
      <c r="BE107" s="837">
        <f>SUM(BE103:BE106)</f>
      </c>
      <c r="BF107" s="837">
        <f>SUM(BF103:BF106)</f>
      </c>
      <c r="BG107" s="837">
        <f>SUM(BG103:BG106)</f>
      </c>
      <c r="BH107" s="837">
        <f>SUM(BH103:BH106)</f>
      </c>
      <c r="BI107" s="837">
        <f>SUM(BI103:BI106)</f>
      </c>
      <c r="BJ107" s="837">
        <f>SUM(BJ103:BJ106)</f>
      </c>
      <c r="BK107" s="837">
        <f>SUM(BK103:BK106)</f>
      </c>
      <c r="BL107" s="837">
        <f>SUM(BL103:BL106)</f>
      </c>
      <c r="BM107" s="837">
        <f>SUM(BM103:BM106)</f>
      </c>
      <c r="BN107" s="837">
        <f>SUM(BN103:BN106)</f>
      </c>
      <c r="BO107" s="837">
        <f>SUM(BO103:BO106)</f>
      </c>
      <c r="BP107" s="837">
        <f>SUM(BP103:BP106)</f>
      </c>
      <c r="BQ107" s="837">
        <f>SUM(BQ103:BQ106)</f>
      </c>
      <c r="BR107" s="838">
        <f>SUM(BR103:BR106)</f>
      </c>
      <c r="BS107" s="780"/>
      <c r="BT107" s="812">
        <f>BP107+BQ107</f>
      </c>
      <c r="BU107" s="812"/>
      <c r="BV107" s="813"/>
      <c r="BW107" s="780"/>
      <c r="BX107" s="751"/>
    </row>
    <row r="108" hidden="true">
      <c r="A108" s="802" t="s">
        <v>31</v>
      </c>
      <c r="B108" s="803"/>
      <c r="C108" s="804"/>
      <c r="D108" s="817" t="n">
        <v>0.0</v>
      </c>
      <c r="E108" s="817" t="n">
        <v>0.0</v>
      </c>
      <c r="F108" s="853">
        <f>D108-E108</f>
      </c>
      <c r="G108" s="819">
        <f>MOV_REESTRUTURAÇÃO_CJ_E_FC!$F71</f>
      </c>
      <c r="H108" s="862" t="n">
        <v>0.0</v>
      </c>
      <c r="I108" s="862" t="n">
        <v>0.0</v>
      </c>
      <c r="J108" s="821">
        <f>E108+H108-I108</f>
      </c>
      <c r="K108" s="822">
        <f>G108-J108</f>
      </c>
      <c r="L108" s="819">
        <f>MOV_REESTRUTURAÇÃO_CJ_E_FC!$I71</f>
      </c>
      <c r="M108" s="862" t="n">
        <v>0.0</v>
      </c>
      <c r="N108" s="862" t="n">
        <v>0.0</v>
      </c>
      <c r="O108" s="821">
        <f>J108+M108-N108</f>
      </c>
      <c r="P108" s="822">
        <f>L108-O108</f>
      </c>
      <c r="Q108" s="819">
        <f>MOV_REESTRUTURAÇÃO_CJ_E_FC!$L71</f>
      </c>
      <c r="R108" s="862" t="n">
        <v>0.0</v>
      </c>
      <c r="S108" s="862" t="n">
        <v>0.0</v>
      </c>
      <c r="T108" s="821">
        <f>O108+R108-S108</f>
      </c>
      <c r="U108" s="822">
        <f>Q108-T108</f>
      </c>
      <c r="V108" s="819">
        <f>MOV_REESTRUTURAÇÃO_CJ_E_FC!$O71</f>
      </c>
      <c r="W108" s="862" t="n">
        <v>0.0</v>
      </c>
      <c r="X108" s="862" t="n">
        <v>0.0</v>
      </c>
      <c r="Y108" s="821">
        <f>T108+W108-X108</f>
      </c>
      <c r="Z108" s="822">
        <f>V108-Y108</f>
      </c>
      <c r="AA108" s="819">
        <f>MOV_REESTRUTURAÇÃO_CJ_E_FC!$R71</f>
      </c>
      <c r="AB108" s="862" t="n">
        <v>0.0</v>
      </c>
      <c r="AC108" s="862" t="n">
        <v>0.0</v>
      </c>
      <c r="AD108" s="821">
        <f>Y108+AB108-AC108</f>
      </c>
      <c r="AE108" s="822">
        <f>AA108-AD108</f>
      </c>
      <c r="AF108" s="819">
        <f>MOV_REESTRUTURAÇÃO_CJ_E_FC!$U71</f>
      </c>
      <c r="AG108" s="862" t="n">
        <v>0.0</v>
      </c>
      <c r="AH108" s="862" t="n">
        <v>0.0</v>
      </c>
      <c r="AI108" s="821">
        <f>AD108+AG108-AH108</f>
      </c>
      <c r="AJ108" s="822">
        <f>AF108-AI108</f>
      </c>
      <c r="AK108" s="819">
        <f>MOV_REESTRUTURAÇÃO_CJ_E_FC!$X71</f>
      </c>
      <c r="AL108" s="862" t="n">
        <v>0.0</v>
      </c>
      <c r="AM108" s="862" t="n">
        <v>0.0</v>
      </c>
      <c r="AN108" s="821">
        <f>AI108+AL108-AM108</f>
      </c>
      <c r="AO108" s="822">
        <f>AK108-AN108</f>
      </c>
      <c r="AP108" s="819">
        <f>MOV_REESTRUTURAÇÃO_CJ_E_FC!$AA71</f>
      </c>
      <c r="AQ108" s="862" t="n">
        <v>0.0</v>
      </c>
      <c r="AR108" s="862" t="n">
        <v>0.0</v>
      </c>
      <c r="AS108" s="821">
        <f>AN108+AQ108-AR108</f>
      </c>
      <c r="AT108" s="822">
        <f>AP108-AS108</f>
      </c>
      <c r="AU108" s="819">
        <f>MOV_REESTRUTURAÇÃO_CJ_E_FC!$AD71</f>
      </c>
      <c r="AV108" s="862" t="n">
        <v>0.0</v>
      </c>
      <c r="AW108" s="862" t="n">
        <v>0.0</v>
      </c>
      <c r="AX108" s="821">
        <f>AS108+AV108-AW108</f>
      </c>
      <c r="AY108" s="822">
        <f>AU108-AX108</f>
      </c>
      <c r="AZ108" s="819">
        <f>MOV_REESTRUTURAÇÃO_CJ_E_FC!$AG71</f>
      </c>
      <c r="BA108" s="862" t="n">
        <v>0.0</v>
      </c>
      <c r="BB108" s="862" t="n">
        <v>0.0</v>
      </c>
      <c r="BC108" s="821">
        <f>AX108+BA108-BB108</f>
      </c>
      <c r="BD108" s="822">
        <f>AZ108-BC108</f>
      </c>
      <c r="BE108" s="819">
        <f>MOV_REESTRUTURAÇÃO_CJ_E_FC!$AJ71</f>
      </c>
      <c r="BF108" s="862" t="n">
        <v>0.0</v>
      </c>
      <c r="BG108" s="862" t="n">
        <v>0.0</v>
      </c>
      <c r="BH108" s="821">
        <f>BC108+BF108-BG108</f>
      </c>
      <c r="BI108" s="822">
        <f>BE108-BH108</f>
      </c>
      <c r="BJ108" s="819">
        <f>MOV_REESTRUTURAÇÃO_CJ_E_FC!$AM71</f>
      </c>
      <c r="BK108" s="862" t="n">
        <v>0.0</v>
      </c>
      <c r="BL108" s="862" t="n">
        <v>0.0</v>
      </c>
      <c r="BM108" s="821">
        <f>BH108+BK108-BL108</f>
      </c>
      <c r="BN108" s="822">
        <f>BJ108-BM108</f>
      </c>
      <c r="BO108" s="819">
        <f>BJ108</f>
      </c>
      <c r="BP108" s="863">
        <f>BM108</f>
      </c>
      <c r="BQ108" s="863">
        <f>BN108</f>
      </c>
      <c r="BR108" s="882" t="n">
        <v>0.0</v>
      </c>
      <c r="BS108" s="780"/>
      <c r="BT108" s="867">
        <f>BP108+BQ108</f>
      </c>
      <c r="BU108" s="867"/>
      <c r="BV108" s="813"/>
      <c r="BW108" s="780"/>
      <c r="BX108" s="751"/>
    </row>
    <row r="109" hidden="true">
      <c r="A109" s="814" t="s">
        <v>32</v>
      </c>
      <c r="B109" s="815"/>
      <c r="C109" s="816"/>
      <c r="D109" s="817" t="n">
        <v>0.0</v>
      </c>
      <c r="E109" s="817" t="n">
        <v>0.0</v>
      </c>
      <c r="F109" s="853">
        <f>D109-E109</f>
      </c>
      <c r="G109" s="819">
        <f>MOV_REESTRUTURAÇÃO_CJ_E_FC!$F72</f>
      </c>
      <c r="H109" s="862" t="n">
        <v>0.0</v>
      </c>
      <c r="I109" s="862" t="n">
        <v>0.0</v>
      </c>
      <c r="J109" s="821">
        <f>E109+H109-I109</f>
      </c>
      <c r="K109" s="822">
        <f>G109-J109</f>
      </c>
      <c r="L109" s="819">
        <f>MOV_REESTRUTURAÇÃO_CJ_E_FC!$I72</f>
      </c>
      <c r="M109" s="862" t="n">
        <v>0.0</v>
      </c>
      <c r="N109" s="862" t="n">
        <v>0.0</v>
      </c>
      <c r="O109" s="821">
        <f>J109+M109-N109</f>
      </c>
      <c r="P109" s="822">
        <f>L109-O109</f>
      </c>
      <c r="Q109" s="819">
        <f>MOV_REESTRUTURAÇÃO_CJ_E_FC!$L72</f>
      </c>
      <c r="R109" s="862" t="n">
        <v>0.0</v>
      </c>
      <c r="S109" s="862" t="n">
        <v>0.0</v>
      </c>
      <c r="T109" s="821">
        <f>O109+R109-S109</f>
      </c>
      <c r="U109" s="822">
        <f>Q109-T109</f>
      </c>
      <c r="V109" s="819">
        <f>MOV_REESTRUTURAÇÃO_CJ_E_FC!$O72</f>
      </c>
      <c r="W109" s="862" t="n">
        <v>0.0</v>
      </c>
      <c r="X109" s="862" t="n">
        <v>0.0</v>
      </c>
      <c r="Y109" s="821">
        <f>T109+W109-X109</f>
      </c>
      <c r="Z109" s="822">
        <f>V109-Y109</f>
      </c>
      <c r="AA109" s="819">
        <f>MOV_REESTRUTURAÇÃO_CJ_E_FC!$R72</f>
      </c>
      <c r="AB109" s="862" t="n">
        <v>0.0</v>
      </c>
      <c r="AC109" s="862" t="n">
        <v>0.0</v>
      </c>
      <c r="AD109" s="821">
        <f>Y109+AB109-AC109</f>
      </c>
      <c r="AE109" s="822">
        <f>AA109-AD109</f>
      </c>
      <c r="AF109" s="819">
        <f>MOV_REESTRUTURAÇÃO_CJ_E_FC!$U72</f>
      </c>
      <c r="AG109" s="862" t="n">
        <v>0.0</v>
      </c>
      <c r="AH109" s="862" t="n">
        <v>0.0</v>
      </c>
      <c r="AI109" s="821">
        <f>AD109+AG109-AH109</f>
      </c>
      <c r="AJ109" s="822">
        <f>AF109-AI109</f>
      </c>
      <c r="AK109" s="819">
        <f>MOV_REESTRUTURAÇÃO_CJ_E_FC!$X72</f>
      </c>
      <c r="AL109" s="862" t="n">
        <v>0.0</v>
      </c>
      <c r="AM109" s="862" t="n">
        <v>0.0</v>
      </c>
      <c r="AN109" s="821">
        <f>AI109+AL109-AM109</f>
      </c>
      <c r="AO109" s="822">
        <f>AK109-AN109</f>
      </c>
      <c r="AP109" s="819">
        <f>MOV_REESTRUTURAÇÃO_CJ_E_FC!$AA72</f>
      </c>
      <c r="AQ109" s="862" t="n">
        <v>0.0</v>
      </c>
      <c r="AR109" s="862" t="n">
        <v>0.0</v>
      </c>
      <c r="AS109" s="821">
        <f>AN109+AQ109-AR109</f>
      </c>
      <c r="AT109" s="822">
        <f>AP109-AS109</f>
      </c>
      <c r="AU109" s="819">
        <f>MOV_REESTRUTURAÇÃO_CJ_E_FC!$AD72</f>
      </c>
      <c r="AV109" s="862" t="n">
        <v>0.0</v>
      </c>
      <c r="AW109" s="862" t="n">
        <v>0.0</v>
      </c>
      <c r="AX109" s="821">
        <f>AS109+AV109-AW109</f>
      </c>
      <c r="AY109" s="822">
        <f>AU109-AX109</f>
      </c>
      <c r="AZ109" s="819">
        <f>MOV_REESTRUTURAÇÃO_CJ_E_FC!$AG72</f>
      </c>
      <c r="BA109" s="862" t="n">
        <v>0.0</v>
      </c>
      <c r="BB109" s="862" t="n">
        <v>0.0</v>
      </c>
      <c r="BC109" s="821">
        <f>AX109+BA109-BB109</f>
      </c>
      <c r="BD109" s="822">
        <f>AZ109-BC109</f>
      </c>
      <c r="BE109" s="819">
        <f>MOV_REESTRUTURAÇÃO_CJ_E_FC!$AJ72</f>
      </c>
      <c r="BF109" s="862" t="n">
        <v>0.0</v>
      </c>
      <c r="BG109" s="862" t="n">
        <v>0.0</v>
      </c>
      <c r="BH109" s="821">
        <f>BC109+BF109-BG109</f>
      </c>
      <c r="BI109" s="822">
        <f>BE109-BH109</f>
      </c>
      <c r="BJ109" s="819">
        <f>MOV_REESTRUTURAÇÃO_CJ_E_FC!$AM72</f>
      </c>
      <c r="BK109" s="862" t="n">
        <v>0.0</v>
      </c>
      <c r="BL109" s="862" t="n">
        <v>0.0</v>
      </c>
      <c r="BM109" s="821">
        <f>BH109+BK109-BL109</f>
      </c>
      <c r="BN109" s="822">
        <f>BJ109-BM109</f>
      </c>
      <c r="BO109" s="819">
        <f>BJ109</f>
      </c>
      <c r="BP109" s="863">
        <f>BM109</f>
      </c>
      <c r="BQ109" s="863">
        <f>BN109</f>
      </c>
      <c r="BR109" s="882" t="n">
        <v>0.0</v>
      </c>
      <c r="BS109" s="780"/>
      <c r="BT109" s="867">
        <f>BP109+BQ109</f>
      </c>
      <c r="BU109" s="867"/>
      <c r="BV109" s="813"/>
      <c r="BW109" s="780"/>
      <c r="BX109" s="751"/>
    </row>
    <row r="110" hidden="true">
      <c r="A110" s="814" t="s">
        <v>33</v>
      </c>
      <c r="B110" s="815"/>
      <c r="C110" s="816"/>
      <c r="D110" s="817" t="n">
        <v>0.0</v>
      </c>
      <c r="E110" s="817" t="n">
        <v>0.0</v>
      </c>
      <c r="F110" s="853">
        <f>D110-E110</f>
      </c>
      <c r="G110" s="819">
        <f>MOV_REESTRUTURAÇÃO_CJ_E_FC!$F73</f>
      </c>
      <c r="H110" s="862" t="n">
        <v>0.0</v>
      </c>
      <c r="I110" s="862" t="n">
        <v>0.0</v>
      </c>
      <c r="J110" s="821">
        <f>E110+H110-I110</f>
      </c>
      <c r="K110" s="822">
        <f>G110-J110</f>
      </c>
      <c r="L110" s="819">
        <f>MOV_REESTRUTURAÇÃO_CJ_E_FC!$I73</f>
      </c>
      <c r="M110" s="862" t="n">
        <v>0.0</v>
      </c>
      <c r="N110" s="862" t="n">
        <v>0.0</v>
      </c>
      <c r="O110" s="821">
        <f>J110+M110-N110</f>
      </c>
      <c r="P110" s="822">
        <f>L110-O110</f>
      </c>
      <c r="Q110" s="819">
        <f>MOV_REESTRUTURAÇÃO_CJ_E_FC!$L73</f>
      </c>
      <c r="R110" s="862" t="n">
        <v>0.0</v>
      </c>
      <c r="S110" s="862" t="n">
        <v>0.0</v>
      </c>
      <c r="T110" s="821">
        <f>O110+R110-S110</f>
      </c>
      <c r="U110" s="822">
        <f>Q110-T110</f>
      </c>
      <c r="V110" s="819">
        <f>MOV_REESTRUTURAÇÃO_CJ_E_FC!$O73</f>
      </c>
      <c r="W110" s="862" t="n">
        <v>0.0</v>
      </c>
      <c r="X110" s="862" t="n">
        <v>0.0</v>
      </c>
      <c r="Y110" s="821">
        <f>T110+W110-X110</f>
      </c>
      <c r="Z110" s="822">
        <f>V110-Y110</f>
      </c>
      <c r="AA110" s="819">
        <f>MOV_REESTRUTURAÇÃO_CJ_E_FC!$R73</f>
      </c>
      <c r="AB110" s="862" t="n">
        <v>0.0</v>
      </c>
      <c r="AC110" s="862" t="n">
        <v>0.0</v>
      </c>
      <c r="AD110" s="821">
        <f>Y110+AB110-AC110</f>
      </c>
      <c r="AE110" s="822">
        <f>AA110-AD110</f>
      </c>
      <c r="AF110" s="819">
        <f>MOV_REESTRUTURAÇÃO_CJ_E_FC!$U73</f>
      </c>
      <c r="AG110" s="862" t="n">
        <v>0.0</v>
      </c>
      <c r="AH110" s="862" t="n">
        <v>0.0</v>
      </c>
      <c r="AI110" s="821">
        <f>AD110+AG110-AH110</f>
      </c>
      <c r="AJ110" s="822">
        <f>AF110-AI110</f>
      </c>
      <c r="AK110" s="819">
        <f>MOV_REESTRUTURAÇÃO_CJ_E_FC!$X73</f>
      </c>
      <c r="AL110" s="862" t="n">
        <v>0.0</v>
      </c>
      <c r="AM110" s="862" t="n">
        <v>0.0</v>
      </c>
      <c r="AN110" s="821">
        <f>AI110+AL110-AM110</f>
      </c>
      <c r="AO110" s="822">
        <f>AK110-AN110</f>
      </c>
      <c r="AP110" s="819">
        <f>MOV_REESTRUTURAÇÃO_CJ_E_FC!$AA73</f>
      </c>
      <c r="AQ110" s="862" t="n">
        <v>0.0</v>
      </c>
      <c r="AR110" s="862" t="n">
        <v>0.0</v>
      </c>
      <c r="AS110" s="821">
        <f>AN110+AQ110-AR110</f>
      </c>
      <c r="AT110" s="822">
        <f>AP110-AS110</f>
      </c>
      <c r="AU110" s="819">
        <f>MOV_REESTRUTURAÇÃO_CJ_E_FC!$AD73</f>
      </c>
      <c r="AV110" s="862" t="n">
        <v>0.0</v>
      </c>
      <c r="AW110" s="862" t="n">
        <v>0.0</v>
      </c>
      <c r="AX110" s="821">
        <f>AS110+AV110-AW110</f>
      </c>
      <c r="AY110" s="822">
        <f>AU110-AX110</f>
      </c>
      <c r="AZ110" s="819">
        <f>MOV_REESTRUTURAÇÃO_CJ_E_FC!$AG73</f>
      </c>
      <c r="BA110" s="862" t="n">
        <v>0.0</v>
      </c>
      <c r="BB110" s="862" t="n">
        <v>0.0</v>
      </c>
      <c r="BC110" s="821">
        <f>AX110+BA110-BB110</f>
      </c>
      <c r="BD110" s="822">
        <f>AZ110-BC110</f>
      </c>
      <c r="BE110" s="819">
        <f>MOV_REESTRUTURAÇÃO_CJ_E_FC!$AJ73</f>
      </c>
      <c r="BF110" s="862" t="n">
        <v>0.0</v>
      </c>
      <c r="BG110" s="862" t="n">
        <v>0.0</v>
      </c>
      <c r="BH110" s="821">
        <f>BC110+BF110-BG110</f>
      </c>
      <c r="BI110" s="822">
        <f>BE110-BH110</f>
      </c>
      <c r="BJ110" s="819">
        <f>MOV_REESTRUTURAÇÃO_CJ_E_FC!$AM73</f>
      </c>
      <c r="BK110" s="862" t="n">
        <v>0.0</v>
      </c>
      <c r="BL110" s="862" t="n">
        <v>0.0</v>
      </c>
      <c r="BM110" s="821">
        <f>BH110+BK110-BL110</f>
      </c>
      <c r="BN110" s="822">
        <f>BJ110-BM110</f>
      </c>
      <c r="BO110" s="819">
        <f>BJ110</f>
      </c>
      <c r="BP110" s="863">
        <f>BM110</f>
      </c>
      <c r="BQ110" s="863">
        <f>BN110</f>
      </c>
      <c r="BR110" s="882" t="n">
        <v>0.0</v>
      </c>
      <c r="BS110" s="780"/>
      <c r="BT110" s="867">
        <f>BP110+BQ110</f>
      </c>
      <c r="BU110" s="867"/>
      <c r="BV110" s="813"/>
      <c r="BW110" s="780"/>
      <c r="BX110" s="751"/>
    </row>
    <row r="111" hidden="true">
      <c r="A111" s="814" t="s">
        <v>34</v>
      </c>
      <c r="B111" s="815"/>
      <c r="C111" s="816"/>
      <c r="D111" s="817" t="n">
        <v>0.0</v>
      </c>
      <c r="E111" s="817" t="n">
        <v>0.0</v>
      </c>
      <c r="F111" s="853">
        <f>D111-E111</f>
      </c>
      <c r="G111" s="819">
        <f>MOV_REESTRUTURAÇÃO_CJ_E_FC!$F74</f>
      </c>
      <c r="H111" s="862" t="n">
        <v>0.0</v>
      </c>
      <c r="I111" s="862" t="n">
        <v>0.0</v>
      </c>
      <c r="J111" s="821">
        <f>E111+H111-I111</f>
      </c>
      <c r="K111" s="822">
        <f>G111-J111</f>
      </c>
      <c r="L111" s="819">
        <f>MOV_REESTRUTURAÇÃO_CJ_E_FC!$I74</f>
      </c>
      <c r="M111" s="862" t="n">
        <v>0.0</v>
      </c>
      <c r="N111" s="862" t="n">
        <v>0.0</v>
      </c>
      <c r="O111" s="821">
        <f>J111+M111-N111</f>
      </c>
      <c r="P111" s="822">
        <f>L111-O111</f>
      </c>
      <c r="Q111" s="819">
        <f>MOV_REESTRUTURAÇÃO_CJ_E_FC!$L74</f>
      </c>
      <c r="R111" s="862" t="n">
        <v>0.0</v>
      </c>
      <c r="S111" s="862" t="n">
        <v>0.0</v>
      </c>
      <c r="T111" s="821">
        <f>O111+R111-S111</f>
      </c>
      <c r="U111" s="822">
        <f>Q111-T111</f>
      </c>
      <c r="V111" s="819">
        <f>MOV_REESTRUTURAÇÃO_CJ_E_FC!$O74</f>
      </c>
      <c r="W111" s="862" t="n">
        <v>0.0</v>
      </c>
      <c r="X111" s="862" t="n">
        <v>0.0</v>
      </c>
      <c r="Y111" s="821">
        <f>T111+W111-X111</f>
      </c>
      <c r="Z111" s="822">
        <f>V111-Y111</f>
      </c>
      <c r="AA111" s="819">
        <f>MOV_REESTRUTURAÇÃO_CJ_E_FC!$R74</f>
      </c>
      <c r="AB111" s="862" t="n">
        <v>0.0</v>
      </c>
      <c r="AC111" s="862" t="n">
        <v>0.0</v>
      </c>
      <c r="AD111" s="821">
        <f>Y111+AB111-AC111</f>
      </c>
      <c r="AE111" s="822">
        <f>AA111-AD111</f>
      </c>
      <c r="AF111" s="819">
        <f>MOV_REESTRUTURAÇÃO_CJ_E_FC!$U74</f>
      </c>
      <c r="AG111" s="862" t="n">
        <v>0.0</v>
      </c>
      <c r="AH111" s="862" t="n">
        <v>0.0</v>
      </c>
      <c r="AI111" s="821">
        <f>AD111+AG111-AH111</f>
      </c>
      <c r="AJ111" s="822">
        <f>AF111-AI111</f>
      </c>
      <c r="AK111" s="819">
        <f>MOV_REESTRUTURAÇÃO_CJ_E_FC!$X74</f>
      </c>
      <c r="AL111" s="862" t="n">
        <v>0.0</v>
      </c>
      <c r="AM111" s="862" t="n">
        <v>0.0</v>
      </c>
      <c r="AN111" s="821">
        <f>AI111+AL111-AM111</f>
      </c>
      <c r="AO111" s="822">
        <f>AK111-AN111</f>
      </c>
      <c r="AP111" s="819">
        <f>MOV_REESTRUTURAÇÃO_CJ_E_FC!$AA74</f>
      </c>
      <c r="AQ111" s="862" t="n">
        <v>0.0</v>
      </c>
      <c r="AR111" s="862" t="n">
        <v>0.0</v>
      </c>
      <c r="AS111" s="821">
        <f>AN111+AQ111-AR111</f>
      </c>
      <c r="AT111" s="822">
        <f>AP111-AS111</f>
      </c>
      <c r="AU111" s="819">
        <f>MOV_REESTRUTURAÇÃO_CJ_E_FC!$AD74</f>
      </c>
      <c r="AV111" s="862" t="n">
        <v>0.0</v>
      </c>
      <c r="AW111" s="862" t="n">
        <v>0.0</v>
      </c>
      <c r="AX111" s="821">
        <f>AS111+AV111-AW111</f>
      </c>
      <c r="AY111" s="822">
        <f>AU111-AX111</f>
      </c>
      <c r="AZ111" s="819">
        <f>MOV_REESTRUTURAÇÃO_CJ_E_FC!$AG74</f>
      </c>
      <c r="BA111" s="862" t="n">
        <v>0.0</v>
      </c>
      <c r="BB111" s="862" t="n">
        <v>0.0</v>
      </c>
      <c r="BC111" s="821">
        <f>AX111+BA111-BB111</f>
      </c>
      <c r="BD111" s="822">
        <f>AZ111-BC111</f>
      </c>
      <c r="BE111" s="819">
        <f>MOV_REESTRUTURAÇÃO_CJ_E_FC!$AJ74</f>
      </c>
      <c r="BF111" s="862" t="n">
        <v>0.0</v>
      </c>
      <c r="BG111" s="862" t="n">
        <v>0.0</v>
      </c>
      <c r="BH111" s="821">
        <f>BC111+BF111-BG111</f>
      </c>
      <c r="BI111" s="822">
        <f>BE111-BH111</f>
      </c>
      <c r="BJ111" s="819">
        <f>MOV_REESTRUTURAÇÃO_CJ_E_FC!$AM74</f>
      </c>
      <c r="BK111" s="862" t="n">
        <v>0.0</v>
      </c>
      <c r="BL111" s="862" t="n">
        <v>0.0</v>
      </c>
      <c r="BM111" s="821">
        <f>BH111+BK111-BL111</f>
      </c>
      <c r="BN111" s="822">
        <f>BJ111-BM111</f>
      </c>
      <c r="BO111" s="819">
        <f>BJ111</f>
      </c>
      <c r="BP111" s="863">
        <f>BM111</f>
      </c>
      <c r="BQ111" s="863">
        <f>BN111</f>
      </c>
      <c r="BR111" s="882" t="n">
        <v>0.0</v>
      </c>
      <c r="BS111" s="780"/>
      <c r="BT111" s="867">
        <f>BP111+BQ111</f>
      </c>
      <c r="BU111" s="867"/>
      <c r="BV111" s="813"/>
      <c r="BW111" s="780"/>
      <c r="BX111" s="751"/>
    </row>
    <row r="112" hidden="true">
      <c r="A112" s="814" t="s">
        <v>35</v>
      </c>
      <c r="B112" s="815"/>
      <c r="C112" s="816"/>
      <c r="D112" s="817" t="n">
        <v>0.0</v>
      </c>
      <c r="E112" s="817" t="n">
        <v>0.0</v>
      </c>
      <c r="F112" s="853">
        <f>D112-E112</f>
      </c>
      <c r="G112" s="819">
        <f>MOV_REESTRUTURAÇÃO_CJ_E_FC!$F75</f>
      </c>
      <c r="H112" s="862" t="n">
        <v>0.0</v>
      </c>
      <c r="I112" s="862" t="n">
        <v>0.0</v>
      </c>
      <c r="J112" s="821">
        <f>E112+H112-I112</f>
      </c>
      <c r="K112" s="822">
        <f>G112-J112</f>
      </c>
      <c r="L112" s="819">
        <f>MOV_REESTRUTURAÇÃO_CJ_E_FC!$I75</f>
      </c>
      <c r="M112" s="862" t="n">
        <v>0.0</v>
      </c>
      <c r="N112" s="862" t="n">
        <v>0.0</v>
      </c>
      <c r="O112" s="821">
        <f>J112+M112-N112</f>
      </c>
      <c r="P112" s="822">
        <f>L112-O112</f>
      </c>
      <c r="Q112" s="819">
        <f>MOV_REESTRUTURAÇÃO_CJ_E_FC!$L75</f>
      </c>
      <c r="R112" s="862" t="n">
        <v>0.0</v>
      </c>
      <c r="S112" s="862" t="n">
        <v>0.0</v>
      </c>
      <c r="T112" s="821">
        <f>O112+R112-S112</f>
      </c>
      <c r="U112" s="822">
        <f>Q112-T112</f>
      </c>
      <c r="V112" s="819">
        <f>MOV_REESTRUTURAÇÃO_CJ_E_FC!$O75</f>
      </c>
      <c r="W112" s="862" t="n">
        <v>0.0</v>
      </c>
      <c r="X112" s="862" t="n">
        <v>0.0</v>
      </c>
      <c r="Y112" s="821">
        <f>T112+W112-X112</f>
      </c>
      <c r="Z112" s="822">
        <f>V112-Y112</f>
      </c>
      <c r="AA112" s="819">
        <f>MOV_REESTRUTURAÇÃO_CJ_E_FC!$R75</f>
      </c>
      <c r="AB112" s="862" t="n">
        <v>0.0</v>
      </c>
      <c r="AC112" s="862" t="n">
        <v>0.0</v>
      </c>
      <c r="AD112" s="821">
        <f>Y112+AB112-AC112</f>
      </c>
      <c r="AE112" s="822">
        <f>AA112-AD112</f>
      </c>
      <c r="AF112" s="819">
        <f>MOV_REESTRUTURAÇÃO_CJ_E_FC!$U75</f>
      </c>
      <c r="AG112" s="862" t="n">
        <v>0.0</v>
      </c>
      <c r="AH112" s="862" t="n">
        <v>0.0</v>
      </c>
      <c r="AI112" s="821">
        <f>AD112+AG112-AH112</f>
      </c>
      <c r="AJ112" s="822">
        <f>AF112-AI112</f>
      </c>
      <c r="AK112" s="819">
        <f>MOV_REESTRUTURAÇÃO_CJ_E_FC!$X75</f>
      </c>
      <c r="AL112" s="862" t="n">
        <v>0.0</v>
      </c>
      <c r="AM112" s="862" t="n">
        <v>0.0</v>
      </c>
      <c r="AN112" s="821">
        <f>AI112+AL112-AM112</f>
      </c>
      <c r="AO112" s="822">
        <f>AK112-AN112</f>
      </c>
      <c r="AP112" s="819">
        <f>MOV_REESTRUTURAÇÃO_CJ_E_FC!$AA75</f>
      </c>
      <c r="AQ112" s="862" t="n">
        <v>0.0</v>
      </c>
      <c r="AR112" s="862" t="n">
        <v>0.0</v>
      </c>
      <c r="AS112" s="821">
        <f>AN112+AQ112-AR112</f>
      </c>
      <c r="AT112" s="822">
        <f>AP112-AS112</f>
      </c>
      <c r="AU112" s="819">
        <f>MOV_REESTRUTURAÇÃO_CJ_E_FC!$AD75</f>
      </c>
      <c r="AV112" s="862" t="n">
        <v>0.0</v>
      </c>
      <c r="AW112" s="862" t="n">
        <v>0.0</v>
      </c>
      <c r="AX112" s="821">
        <f>AS112+AV112-AW112</f>
      </c>
      <c r="AY112" s="822">
        <f>AU112-AX112</f>
      </c>
      <c r="AZ112" s="819">
        <f>MOV_REESTRUTURAÇÃO_CJ_E_FC!$AG75</f>
      </c>
      <c r="BA112" s="862" t="n">
        <v>0.0</v>
      </c>
      <c r="BB112" s="862" t="n">
        <v>0.0</v>
      </c>
      <c r="BC112" s="821">
        <f>AX112+BA112-BB112</f>
      </c>
      <c r="BD112" s="822">
        <f>AZ112-BC112</f>
      </c>
      <c r="BE112" s="819">
        <f>MOV_REESTRUTURAÇÃO_CJ_E_FC!$AJ75</f>
      </c>
      <c r="BF112" s="862" t="n">
        <v>0.0</v>
      </c>
      <c r="BG112" s="862" t="n">
        <v>0.0</v>
      </c>
      <c r="BH112" s="821">
        <f>BC112+BF112-BG112</f>
      </c>
      <c r="BI112" s="822">
        <f>BE112-BH112</f>
      </c>
      <c r="BJ112" s="819">
        <f>MOV_REESTRUTURAÇÃO_CJ_E_FC!$AM75</f>
      </c>
      <c r="BK112" s="862" t="n">
        <v>0.0</v>
      </c>
      <c r="BL112" s="862" t="n">
        <v>0.0</v>
      </c>
      <c r="BM112" s="821">
        <f>BH112+BK112-BL112</f>
      </c>
      <c r="BN112" s="822">
        <f>BJ112-BM112</f>
      </c>
      <c r="BO112" s="819">
        <f>BJ112</f>
      </c>
      <c r="BP112" s="863">
        <f>BM112</f>
      </c>
      <c r="BQ112" s="863">
        <f>BN112</f>
      </c>
      <c r="BR112" s="882" t="n">
        <v>0.0</v>
      </c>
      <c r="BS112" s="780"/>
      <c r="BT112" s="867">
        <f>BP112+BQ112</f>
      </c>
      <c r="BU112" s="867"/>
      <c r="BV112" s="813"/>
      <c r="BW112" s="780"/>
      <c r="BX112" s="751"/>
    </row>
    <row r="113" hidden="true">
      <c r="A113" s="872" t="s">
        <v>36</v>
      </c>
      <c r="B113" s="873"/>
      <c r="C113" s="874"/>
      <c r="D113" s="889" t="n">
        <v>0.0</v>
      </c>
      <c r="E113" s="889" t="n">
        <v>0.0</v>
      </c>
      <c r="F113" s="890">
        <f>D113-E113</f>
      </c>
      <c r="G113" s="891">
        <f>MOV_REESTRUTURAÇÃO_CJ_E_FC!$F76</f>
      </c>
      <c r="H113" s="862" t="n">
        <v>0.0</v>
      </c>
      <c r="I113" s="862" t="n">
        <v>0.0</v>
      </c>
      <c r="J113" s="892">
        <f>E113+H113-I113</f>
      </c>
      <c r="K113" s="893">
        <f>G113-J113</f>
      </c>
      <c r="L113" s="891">
        <f>MOV_REESTRUTURAÇÃO_CJ_E_FC!$I76</f>
      </c>
      <c r="M113" s="862" t="n">
        <v>0.0</v>
      </c>
      <c r="N113" s="862" t="n">
        <v>0.0</v>
      </c>
      <c r="O113" s="892">
        <f>J113+M113-N113</f>
      </c>
      <c r="P113" s="893">
        <f>L113-O113</f>
      </c>
      <c r="Q113" s="891">
        <f>MOV_REESTRUTURAÇÃO_CJ_E_FC!$L76</f>
      </c>
      <c r="R113" s="862" t="n">
        <v>0.0</v>
      </c>
      <c r="S113" s="862" t="n">
        <v>0.0</v>
      </c>
      <c r="T113" s="892">
        <f>O113+R113-S113</f>
      </c>
      <c r="U113" s="893">
        <f>Q113-T113</f>
      </c>
      <c r="V113" s="891">
        <f>MOV_REESTRUTURAÇÃO_CJ_E_FC!$O76</f>
      </c>
      <c r="W113" s="862" t="n">
        <v>0.0</v>
      </c>
      <c r="X113" s="862" t="n">
        <v>0.0</v>
      </c>
      <c r="Y113" s="892">
        <f>T113+W113-X113</f>
      </c>
      <c r="Z113" s="893">
        <f>V113-Y113</f>
      </c>
      <c r="AA113" s="891">
        <f>MOV_REESTRUTURAÇÃO_CJ_E_FC!$R76</f>
      </c>
      <c r="AB113" s="862" t="n">
        <v>0.0</v>
      </c>
      <c r="AC113" s="862" t="n">
        <v>0.0</v>
      </c>
      <c r="AD113" s="892">
        <f>Y113+AB113-AC113</f>
      </c>
      <c r="AE113" s="893">
        <f>AA113-AD113</f>
      </c>
      <c r="AF113" s="891">
        <f>MOV_REESTRUTURAÇÃO_CJ_E_FC!$U76</f>
      </c>
      <c r="AG113" s="862" t="n">
        <v>0.0</v>
      </c>
      <c r="AH113" s="862" t="n">
        <v>0.0</v>
      </c>
      <c r="AI113" s="892">
        <f>AD113+AG113-AH113</f>
      </c>
      <c r="AJ113" s="893">
        <f>AF113-AI113</f>
      </c>
      <c r="AK113" s="891">
        <f>MOV_REESTRUTURAÇÃO_CJ_E_FC!$X76</f>
      </c>
      <c r="AL113" s="862" t="n">
        <v>0.0</v>
      </c>
      <c r="AM113" s="862" t="n">
        <v>0.0</v>
      </c>
      <c r="AN113" s="892">
        <f>AI113+AL113-AM113</f>
      </c>
      <c r="AO113" s="893">
        <f>AK113-AN113</f>
      </c>
      <c r="AP113" s="891">
        <f>MOV_REESTRUTURAÇÃO_CJ_E_FC!$AA76</f>
      </c>
      <c r="AQ113" s="862" t="n">
        <v>0.0</v>
      </c>
      <c r="AR113" s="862" t="n">
        <v>0.0</v>
      </c>
      <c r="AS113" s="892">
        <f>AN113+AQ113-AR113</f>
      </c>
      <c r="AT113" s="893">
        <f>AP113-AS113</f>
      </c>
      <c r="AU113" s="891">
        <f>MOV_REESTRUTURAÇÃO_CJ_E_FC!$AD76</f>
      </c>
      <c r="AV113" s="862" t="n">
        <v>0.0</v>
      </c>
      <c r="AW113" s="862" t="n">
        <v>0.0</v>
      </c>
      <c r="AX113" s="892">
        <f>AS113+AV113-AW113</f>
      </c>
      <c r="AY113" s="893">
        <f>AU113-AX113</f>
      </c>
      <c r="AZ113" s="891">
        <f>MOV_REESTRUTURAÇÃO_CJ_E_FC!$AG76</f>
      </c>
      <c r="BA113" s="862" t="n">
        <v>0.0</v>
      </c>
      <c r="BB113" s="862" t="n">
        <v>0.0</v>
      </c>
      <c r="BC113" s="892">
        <f>AX113+BA113-BB113</f>
      </c>
      <c r="BD113" s="893">
        <f>AZ113-BC113</f>
      </c>
      <c r="BE113" s="891">
        <f>MOV_REESTRUTURAÇÃO_CJ_E_FC!$AJ76</f>
      </c>
      <c r="BF113" s="862" t="n">
        <v>0.0</v>
      </c>
      <c r="BG113" s="862" t="n">
        <v>0.0</v>
      </c>
      <c r="BH113" s="892">
        <f>BC113+BF113-BG113</f>
      </c>
      <c r="BI113" s="893">
        <f>BE113-BH113</f>
      </c>
      <c r="BJ113" s="891">
        <f>MOV_REESTRUTURAÇÃO_CJ_E_FC!$AM76</f>
      </c>
      <c r="BK113" s="862" t="n">
        <v>0.0</v>
      </c>
      <c r="BL113" s="862" t="n">
        <v>0.0</v>
      </c>
      <c r="BM113" s="892">
        <f>BH113+BK113-BL113</f>
      </c>
      <c r="BN113" s="893">
        <f>BJ113-BM113</f>
      </c>
      <c r="BO113" s="891">
        <f>BJ113</f>
      </c>
      <c r="BP113" s="863">
        <f>BM113</f>
      </c>
      <c r="BQ113" s="863">
        <f>BN113</f>
      </c>
      <c r="BR113" s="882" t="n">
        <v>0.0</v>
      </c>
      <c r="BS113" s="780"/>
      <c r="BT113" s="867">
        <f>BP113+BQ113</f>
      </c>
      <c r="BU113" s="867"/>
      <c r="BV113" s="813"/>
      <c r="BW113" s="780"/>
      <c r="BX113" s="751"/>
    </row>
    <row r="114" hidden="true">
      <c r="A114" s="798" t="s">
        <v>51</v>
      </c>
      <c r="B114" s="799"/>
      <c r="C114" s="857"/>
      <c r="D114" s="837">
        <f>SUM(D108:D113)</f>
      </c>
      <c r="E114" s="837">
        <f>SUM(E108:E113)</f>
      </c>
      <c r="F114" s="837">
        <f>SUM(F108:F113)</f>
      </c>
      <c r="G114" s="837">
        <f>SUM(G108:G113)</f>
      </c>
      <c r="H114" s="837">
        <f>SUM(H108:H113)</f>
      </c>
      <c r="I114" s="837">
        <f>SUM(I108:I113)</f>
      </c>
      <c r="J114" s="837">
        <f>SUM(J108:J113)</f>
      </c>
      <c r="K114" s="837">
        <f>SUM(K108:K113)</f>
      </c>
      <c r="L114" s="837">
        <f>SUM(L108:L113)</f>
      </c>
      <c r="M114" s="837">
        <f>SUM(M108:M113)</f>
      </c>
      <c r="N114" s="837">
        <f>SUM(N108:N113)</f>
      </c>
      <c r="O114" s="837">
        <f>SUM(O108:O113)</f>
      </c>
      <c r="P114" s="837">
        <f>SUM(P108:P113)</f>
      </c>
      <c r="Q114" s="837">
        <f>SUM(Q108:Q113)</f>
      </c>
      <c r="R114" s="837">
        <f>SUM(R108:R113)</f>
      </c>
      <c r="S114" s="837">
        <f>SUM(S108:S113)</f>
      </c>
      <c r="T114" s="837">
        <f>SUM(T108:T113)</f>
      </c>
      <c r="U114" s="837">
        <f>SUM(U108:U113)</f>
      </c>
      <c r="V114" s="837">
        <f>SUM(V108:V113)</f>
      </c>
      <c r="W114" s="837">
        <f>SUM(W108:W113)</f>
      </c>
      <c r="X114" s="837">
        <f>SUM(X108:X113)</f>
      </c>
      <c r="Y114" s="837">
        <f>SUM(Y108:Y113)</f>
      </c>
      <c r="Z114" s="837">
        <f>SUM(Z108:Z113)</f>
      </c>
      <c r="AA114" s="837">
        <f>SUM(AA108:AA113)</f>
      </c>
      <c r="AB114" s="837">
        <f>SUM(AB108:AB113)</f>
      </c>
      <c r="AC114" s="837">
        <f>SUM(AC108:AC113)</f>
      </c>
      <c r="AD114" s="837">
        <f>SUM(AD108:AD113)</f>
      </c>
      <c r="AE114" s="837">
        <f>SUM(AE108:AE113)</f>
      </c>
      <c r="AF114" s="837">
        <f>SUM(AF108:AF113)</f>
      </c>
      <c r="AG114" s="837">
        <f>SUM(AG108:AG113)</f>
      </c>
      <c r="AH114" s="837">
        <f>SUM(AH108:AH113)</f>
      </c>
      <c r="AI114" s="837">
        <f>SUM(AI108:AI113)</f>
      </c>
      <c r="AJ114" s="837">
        <f>SUM(AJ108:AJ113)</f>
      </c>
      <c r="AK114" s="837">
        <f>SUM(AK108:AK113)</f>
      </c>
      <c r="AL114" s="837">
        <f>SUM(AL108:AL113)</f>
      </c>
      <c r="AM114" s="837">
        <f>SUM(AM108:AM113)</f>
      </c>
      <c r="AN114" s="837">
        <f>SUM(AN108:AN113)</f>
      </c>
      <c r="AO114" s="837">
        <f>SUM(AO108:AO113)</f>
      </c>
      <c r="AP114" s="837">
        <f>SUM(AP108:AP113)</f>
      </c>
      <c r="AQ114" s="837">
        <f>SUM(AQ108:AQ113)</f>
      </c>
      <c r="AR114" s="837">
        <f>SUM(AR108:AR113)</f>
      </c>
      <c r="AS114" s="837">
        <f>SUM(AS108:AS113)</f>
      </c>
      <c r="AT114" s="837">
        <f>SUM(AT108:AT113)</f>
      </c>
      <c r="AU114" s="837">
        <f>SUM(AU108:AU113)</f>
      </c>
      <c r="AV114" s="837">
        <f>SUM(AV108:AV113)</f>
      </c>
      <c r="AW114" s="837">
        <f>SUM(AW108:AW113)</f>
      </c>
      <c r="AX114" s="837">
        <f>SUM(AX108:AX113)</f>
      </c>
      <c r="AY114" s="837">
        <f>SUM(AY108:AY113)</f>
      </c>
      <c r="AZ114" s="837">
        <f>SUM(AZ108:AZ113)</f>
      </c>
      <c r="BA114" s="837">
        <f>SUM(BA108:BA113)</f>
      </c>
      <c r="BB114" s="837">
        <f>SUM(BB108:BB113)</f>
      </c>
      <c r="BC114" s="837">
        <f>SUM(BC108:BC113)</f>
      </c>
      <c r="BD114" s="837">
        <f>SUM(BD108:BD113)</f>
      </c>
      <c r="BE114" s="837">
        <f>SUM(BE108:BE113)</f>
      </c>
      <c r="BF114" s="837">
        <f>SUM(BF108:BF113)</f>
      </c>
      <c r="BG114" s="837">
        <f>SUM(BG108:BG113)</f>
      </c>
      <c r="BH114" s="837">
        <f>SUM(BH108:BH113)</f>
      </c>
      <c r="BI114" s="837">
        <f>SUM(BI108:BI113)</f>
      </c>
      <c r="BJ114" s="837">
        <f>SUM(BJ108:BJ113)</f>
      </c>
      <c r="BK114" s="837">
        <f>SUM(BK108:BK113)</f>
      </c>
      <c r="BL114" s="837">
        <f>SUM(BL108:BL113)</f>
      </c>
      <c r="BM114" s="837">
        <f>SUM(BM108:BM113)</f>
      </c>
      <c r="BN114" s="837">
        <f>SUM(BN108:BN113)</f>
      </c>
      <c r="BO114" s="837">
        <f>SUM(BO108:BO113)</f>
      </c>
      <c r="BP114" s="837">
        <f>SUM(BP108:BP113)</f>
      </c>
      <c r="BQ114" s="837">
        <f>SUM(BQ108:BQ113)</f>
      </c>
      <c r="BR114" s="838">
        <f>SUM(BR108:BR113)</f>
      </c>
      <c r="BS114" s="780"/>
      <c r="BT114" s="812">
        <f>BP114+BQ114</f>
      </c>
      <c r="BU114" s="812"/>
      <c r="BV114" s="813"/>
      <c r="BW114" s="780"/>
      <c r="BX114" s="751"/>
    </row>
    <row r="115" hidden="true">
      <c r="A115" s="798" t="s">
        <v>194</v>
      </c>
      <c r="B115" s="799"/>
      <c r="C115" s="857"/>
      <c r="D115" s="837">
        <f>D107+D114</f>
      </c>
      <c r="E115" s="837">
        <f>E107+E114</f>
      </c>
      <c r="F115" s="837">
        <f>F107+F114</f>
      </c>
      <c r="G115" s="837">
        <f>G107+G114</f>
      </c>
      <c r="H115" s="837">
        <f>H107+H114</f>
      </c>
      <c r="I115" s="837">
        <f>I107+I114</f>
      </c>
      <c r="J115" s="837">
        <f>J107+J114</f>
      </c>
      <c r="K115" s="837">
        <f>K107+K114</f>
      </c>
      <c r="L115" s="837">
        <f>L107+L114</f>
      </c>
      <c r="M115" s="837">
        <f>M107+M114</f>
      </c>
      <c r="N115" s="837">
        <f>N107+N114</f>
      </c>
      <c r="O115" s="837">
        <f>O107+O114</f>
      </c>
      <c r="P115" s="837">
        <f>P107+P114</f>
      </c>
      <c r="Q115" s="837">
        <f>Q107+Q114</f>
      </c>
      <c r="R115" s="837">
        <f>R107+R114</f>
      </c>
      <c r="S115" s="837">
        <f>S107+S114</f>
      </c>
      <c r="T115" s="837">
        <f>T107+T114</f>
      </c>
      <c r="U115" s="837">
        <f>U107+U114</f>
      </c>
      <c r="V115" s="837">
        <f>V107+V114</f>
      </c>
      <c r="W115" s="837">
        <f>W107+W114</f>
      </c>
      <c r="X115" s="837">
        <f>X107+X114</f>
      </c>
      <c r="Y115" s="837">
        <f>Y107+Y114</f>
      </c>
      <c r="Z115" s="837">
        <f>Z107+Z114</f>
      </c>
      <c r="AA115" s="837">
        <f>AA107+AA114</f>
      </c>
      <c r="AB115" s="837">
        <f>AB107+AB114</f>
      </c>
      <c r="AC115" s="837">
        <f>AC107+AC114</f>
      </c>
      <c r="AD115" s="837">
        <f>AD107+AD114</f>
      </c>
      <c r="AE115" s="837">
        <f>AE107+AE114</f>
      </c>
      <c r="AF115" s="837">
        <f>AF107+AF114</f>
      </c>
      <c r="AG115" s="837">
        <f>AG107+AG114</f>
      </c>
      <c r="AH115" s="837">
        <f>AH107+AH114</f>
      </c>
      <c r="AI115" s="837">
        <f>AI107+AI114</f>
      </c>
      <c r="AJ115" s="837">
        <f>AJ107+AJ114</f>
      </c>
      <c r="AK115" s="837">
        <f>AK107+AK114</f>
      </c>
      <c r="AL115" s="837">
        <f>AL107+AL114</f>
      </c>
      <c r="AM115" s="837">
        <f>AM107+AM114</f>
      </c>
      <c r="AN115" s="837">
        <f>AN107+AN114</f>
      </c>
      <c r="AO115" s="837">
        <f>AO107+AO114</f>
      </c>
      <c r="AP115" s="837">
        <f>AP107+AP114</f>
      </c>
      <c r="AQ115" s="837">
        <f>AQ107+AQ114</f>
      </c>
      <c r="AR115" s="837">
        <f>AR107+AR114</f>
      </c>
      <c r="AS115" s="837">
        <f>AS107+AS114</f>
      </c>
      <c r="AT115" s="837">
        <f>AT107+AT114</f>
      </c>
      <c r="AU115" s="837">
        <f>AU107+AU114</f>
      </c>
      <c r="AV115" s="837">
        <f>AV107+AV114</f>
      </c>
      <c r="AW115" s="837">
        <f>AW107+AW114</f>
      </c>
      <c r="AX115" s="837">
        <f>AX107+AX114</f>
      </c>
      <c r="AY115" s="837">
        <f>AY107+AY114</f>
      </c>
      <c r="AZ115" s="837">
        <f>AZ107+AZ114</f>
      </c>
      <c r="BA115" s="837">
        <f>BA107+BA114</f>
      </c>
      <c r="BB115" s="837">
        <f>BB107+BB114</f>
      </c>
      <c r="BC115" s="837">
        <f>BC107+BC114</f>
      </c>
      <c r="BD115" s="837">
        <f>BD107+BD114</f>
      </c>
      <c r="BE115" s="837">
        <f>BE107+BE114</f>
      </c>
      <c r="BF115" s="837">
        <f>BF107+BF114</f>
      </c>
      <c r="BG115" s="837">
        <f>BG107+BG114</f>
      </c>
      <c r="BH115" s="837">
        <f>BH107+BH114</f>
      </c>
      <c r="BI115" s="837">
        <f>BI107+BI114</f>
      </c>
      <c r="BJ115" s="837">
        <f>BJ107+BJ114</f>
      </c>
      <c r="BK115" s="837">
        <f>BK107+BK114</f>
      </c>
      <c r="BL115" s="837">
        <f>BL107+BL114</f>
      </c>
      <c r="BM115" s="837">
        <f>BM107+BM114</f>
      </c>
      <c r="BN115" s="837">
        <f>BN107+BN114</f>
      </c>
      <c r="BO115" s="837">
        <f>BO107+BO114</f>
      </c>
      <c r="BP115" s="837">
        <f>BP107+BP114</f>
      </c>
      <c r="BQ115" s="837">
        <f>BQ107+BQ114</f>
      </c>
      <c r="BR115" s="838">
        <f>BR107+BR114</f>
      </c>
      <c r="BS115" s="780"/>
      <c r="BT115" s="812">
        <f>BP115+BQ115</f>
      </c>
      <c r="BU115" s="812"/>
      <c r="BV115" s="813"/>
      <c r="BW115" s="780"/>
      <c r="BX115" s="751"/>
    </row>
    <row r="116" hidden="true">
      <c r="A116" s="798" t="s">
        <v>47</v>
      </c>
      <c r="B116" s="799"/>
      <c r="C116" s="799"/>
      <c r="D116" s="800"/>
      <c r="E116" s="800"/>
      <c r="F116" s="800"/>
      <c r="G116" s="800"/>
      <c r="H116" s="800"/>
      <c r="I116" s="800"/>
      <c r="J116" s="800"/>
      <c r="K116" s="800"/>
      <c r="L116" s="800"/>
      <c r="M116" s="800"/>
      <c r="N116" s="800"/>
      <c r="O116" s="800"/>
      <c r="P116" s="800"/>
      <c r="Q116" s="800"/>
      <c r="R116" s="800"/>
      <c r="S116" s="800"/>
      <c r="T116" s="800"/>
      <c r="U116" s="800"/>
      <c r="V116" s="800"/>
      <c r="W116" s="800"/>
      <c r="X116" s="800"/>
      <c r="Y116" s="800"/>
      <c r="Z116" s="800"/>
      <c r="AA116" s="800"/>
      <c r="AB116" s="800"/>
      <c r="AC116" s="800"/>
      <c r="AD116" s="800"/>
      <c r="AE116" s="800"/>
      <c r="AF116" s="800"/>
      <c r="AG116" s="800"/>
      <c r="AH116" s="800"/>
      <c r="AI116" s="800"/>
      <c r="AJ116" s="800"/>
      <c r="AK116" s="800"/>
      <c r="AL116" s="800"/>
      <c r="AM116" s="800"/>
      <c r="AN116" s="800"/>
      <c r="AO116" s="800"/>
      <c r="AP116" s="800"/>
      <c r="AQ116" s="800"/>
      <c r="AR116" s="800"/>
      <c r="AS116" s="800"/>
      <c r="AT116" s="800"/>
      <c r="AU116" s="800"/>
      <c r="AV116" s="800"/>
      <c r="AW116" s="800"/>
      <c r="AX116" s="800"/>
      <c r="AY116" s="800"/>
      <c r="AZ116" s="800"/>
      <c r="BA116" s="800"/>
      <c r="BB116" s="800"/>
      <c r="BC116" s="800"/>
      <c r="BD116" s="800"/>
      <c r="BE116" s="800"/>
      <c r="BF116" s="800"/>
      <c r="BG116" s="800"/>
      <c r="BH116" s="800"/>
      <c r="BI116" s="800"/>
      <c r="BJ116" s="800"/>
      <c r="BK116" s="800"/>
      <c r="BL116" s="800"/>
      <c r="BM116" s="800"/>
      <c r="BN116" s="800"/>
      <c r="BO116" s="800"/>
      <c r="BP116" s="800"/>
      <c r="BQ116" s="800"/>
      <c r="BR116" s="800"/>
      <c r="BS116" s="780"/>
      <c r="BT116" s="801">
        <f>BP116+BQ116</f>
      </c>
      <c r="BU116" s="801"/>
      <c r="BV116" s="780"/>
      <c r="BW116" s="780"/>
      <c r="BX116" s="751"/>
    </row>
    <row r="117" hidden="true">
      <c r="A117" s="802" t="s">
        <v>26</v>
      </c>
      <c r="B117" s="803"/>
      <c r="C117" s="804"/>
      <c r="D117" s="805" t="n">
        <v>0.0</v>
      </c>
      <c r="E117" s="805" t="n">
        <v>0.0</v>
      </c>
      <c r="F117" s="851">
        <f>D117-E117</f>
      </c>
      <c r="G117" s="861">
        <f>MOV_REESTRUTURAÇÃO_CJ_E_FC!$F80</f>
      </c>
      <c r="H117" s="862" t="n">
        <v>0.0</v>
      </c>
      <c r="I117" s="862" t="n">
        <v>0.0</v>
      </c>
      <c r="J117" s="863">
        <f>E117+H117-I117</f>
      </c>
      <c r="K117" s="864">
        <f>G117-J117</f>
      </c>
      <c r="L117" s="861">
        <f>MOV_REESTRUTURAÇÃO_CJ_E_FC!$I80</f>
      </c>
      <c r="M117" s="862" t="n">
        <v>0.0</v>
      </c>
      <c r="N117" s="862" t="n">
        <v>0.0</v>
      </c>
      <c r="O117" s="863">
        <f>J117+M117-N117</f>
      </c>
      <c r="P117" s="864">
        <f>L117-O117</f>
      </c>
      <c r="Q117" s="861">
        <f>MOV_REESTRUTURAÇÃO_CJ_E_FC!$L80</f>
      </c>
      <c r="R117" s="862" t="n">
        <v>0.0</v>
      </c>
      <c r="S117" s="862" t="n">
        <v>0.0</v>
      </c>
      <c r="T117" s="863">
        <f>O117+R117-S117</f>
      </c>
      <c r="U117" s="864">
        <f>Q117-T117</f>
      </c>
      <c r="V117" s="861">
        <f>MOV_REESTRUTURAÇÃO_CJ_E_FC!$O80</f>
      </c>
      <c r="W117" s="862" t="n">
        <v>0.0</v>
      </c>
      <c r="X117" s="862" t="n">
        <v>0.0</v>
      </c>
      <c r="Y117" s="863">
        <f>T117+W117-X117</f>
      </c>
      <c r="Z117" s="864">
        <f>V117-Y117</f>
      </c>
      <c r="AA117" s="861">
        <f>MOV_REESTRUTURAÇÃO_CJ_E_FC!$R80</f>
      </c>
      <c r="AB117" s="862" t="n">
        <v>0.0</v>
      </c>
      <c r="AC117" s="862" t="n">
        <v>0.0</v>
      </c>
      <c r="AD117" s="863">
        <f>Y117+AB117-AC117</f>
      </c>
      <c r="AE117" s="864">
        <f>AA117-AD117</f>
      </c>
      <c r="AF117" s="861">
        <f>MOV_REESTRUTURAÇÃO_CJ_E_FC!$U80</f>
      </c>
      <c r="AG117" s="862" t="n">
        <v>0.0</v>
      </c>
      <c r="AH117" s="862" t="n">
        <v>0.0</v>
      </c>
      <c r="AI117" s="863">
        <f>AD117+AG117-AH117</f>
      </c>
      <c r="AJ117" s="864">
        <f>AF117-AI117</f>
      </c>
      <c r="AK117" s="861">
        <f>MOV_REESTRUTURAÇÃO_CJ_E_FC!$X80</f>
      </c>
      <c r="AL117" s="862" t="n">
        <v>0.0</v>
      </c>
      <c r="AM117" s="862" t="n">
        <v>0.0</v>
      </c>
      <c r="AN117" s="863">
        <f>AI117+AL117-AM117</f>
      </c>
      <c r="AO117" s="864">
        <f>AK117-AN117</f>
      </c>
      <c r="AP117" s="861">
        <f>MOV_REESTRUTURAÇÃO_CJ_E_FC!$AA80</f>
      </c>
      <c r="AQ117" s="862" t="n">
        <v>0.0</v>
      </c>
      <c r="AR117" s="862" t="n">
        <v>0.0</v>
      </c>
      <c r="AS117" s="863">
        <f>AN117+AQ117-AR117</f>
      </c>
      <c r="AT117" s="864">
        <f>AP117-AS117</f>
      </c>
      <c r="AU117" s="861">
        <f>MOV_REESTRUTURAÇÃO_CJ_E_FC!$AD80</f>
      </c>
      <c r="AV117" s="862" t="n">
        <v>0.0</v>
      </c>
      <c r="AW117" s="862" t="n">
        <v>0.0</v>
      </c>
      <c r="AX117" s="863">
        <f>AS117+AV117-AW117</f>
      </c>
      <c r="AY117" s="864">
        <f>AU117-AX117</f>
      </c>
      <c r="AZ117" s="861">
        <f>MOV_REESTRUTURAÇÃO_CJ_E_FC!$AG80</f>
      </c>
      <c r="BA117" s="862" t="n">
        <v>0.0</v>
      </c>
      <c r="BB117" s="862" t="n">
        <v>0.0</v>
      </c>
      <c r="BC117" s="863">
        <f>AX117+BA117-BB117</f>
      </c>
      <c r="BD117" s="864">
        <f>AZ117-BC117</f>
      </c>
      <c r="BE117" s="861">
        <f>MOV_REESTRUTURAÇÃO_CJ_E_FC!$AJ80</f>
      </c>
      <c r="BF117" s="862" t="n">
        <v>0.0</v>
      </c>
      <c r="BG117" s="862" t="n">
        <v>0.0</v>
      </c>
      <c r="BH117" s="863">
        <f>BC117+BF117-BG117</f>
      </c>
      <c r="BI117" s="864">
        <f>BE117-BH117</f>
      </c>
      <c r="BJ117" s="861">
        <f>MOV_REESTRUTURAÇÃO_CJ_E_FC!$AM80</f>
      </c>
      <c r="BK117" s="862" t="n">
        <v>0.0</v>
      </c>
      <c r="BL117" s="862" t="n">
        <v>0.0</v>
      </c>
      <c r="BM117" s="863">
        <f>BH117+BK117-BL117</f>
      </c>
      <c r="BN117" s="864">
        <f>BJ117-BM117</f>
      </c>
      <c r="BO117" s="861">
        <f>BJ117</f>
      </c>
      <c r="BP117" s="863">
        <f>BM117</f>
      </c>
      <c r="BQ117" s="863">
        <f>BN117</f>
      </c>
      <c r="BR117" s="882" t="n">
        <v>0.0</v>
      </c>
      <c r="BS117" s="780"/>
      <c r="BT117" s="867">
        <f>BP117+BQ117</f>
      </c>
      <c r="BU117" s="867"/>
      <c r="BV117" s="813"/>
      <c r="BW117" s="780"/>
      <c r="BX117" s="751"/>
    </row>
    <row r="118" hidden="true">
      <c r="A118" s="814" t="s">
        <v>27</v>
      </c>
      <c r="B118" s="815"/>
      <c r="C118" s="816"/>
      <c r="D118" s="817" t="n">
        <v>0.0</v>
      </c>
      <c r="E118" s="817" t="n">
        <v>0.0</v>
      </c>
      <c r="F118" s="853">
        <f>D118-E118</f>
      </c>
      <c r="G118" s="861">
        <f>MOV_REESTRUTURAÇÃO_CJ_E_FC!$F81</f>
      </c>
      <c r="H118" s="862" t="n">
        <v>0.0</v>
      </c>
      <c r="I118" s="862" t="n">
        <v>0.0</v>
      </c>
      <c r="J118" s="821">
        <f>E118+H118-I118</f>
      </c>
      <c r="K118" s="822">
        <f>G118-J118</f>
      </c>
      <c r="L118" s="861">
        <f>MOV_REESTRUTURAÇÃO_CJ_E_FC!$I81</f>
      </c>
      <c r="M118" s="862" t="n">
        <v>0.0</v>
      </c>
      <c r="N118" s="862" t="n">
        <v>0.0</v>
      </c>
      <c r="O118" s="821">
        <f>J118+M118-N118</f>
      </c>
      <c r="P118" s="822">
        <f>L118-O118</f>
      </c>
      <c r="Q118" s="861">
        <f>MOV_REESTRUTURAÇÃO_CJ_E_FC!$L81</f>
      </c>
      <c r="R118" s="862" t="n">
        <v>0.0</v>
      </c>
      <c r="S118" s="862" t="n">
        <v>0.0</v>
      </c>
      <c r="T118" s="821">
        <f>O118+R118-S118</f>
      </c>
      <c r="U118" s="822">
        <f>Q118-T118</f>
      </c>
      <c r="V118" s="861">
        <f>MOV_REESTRUTURAÇÃO_CJ_E_FC!$O81</f>
      </c>
      <c r="W118" s="862" t="n">
        <v>0.0</v>
      </c>
      <c r="X118" s="862" t="n">
        <v>0.0</v>
      </c>
      <c r="Y118" s="821">
        <f>T118+W118-X118</f>
      </c>
      <c r="Z118" s="822">
        <f>V118-Y118</f>
      </c>
      <c r="AA118" s="861">
        <f>MOV_REESTRUTURAÇÃO_CJ_E_FC!$R81</f>
      </c>
      <c r="AB118" s="862" t="n">
        <v>0.0</v>
      </c>
      <c r="AC118" s="862" t="n">
        <v>0.0</v>
      </c>
      <c r="AD118" s="821">
        <f>Y118+AB118-AC118</f>
      </c>
      <c r="AE118" s="822">
        <f>AA118-AD118</f>
      </c>
      <c r="AF118" s="861">
        <f>MOV_REESTRUTURAÇÃO_CJ_E_FC!$U81</f>
      </c>
      <c r="AG118" s="862" t="n">
        <v>0.0</v>
      </c>
      <c r="AH118" s="862" t="n">
        <v>0.0</v>
      </c>
      <c r="AI118" s="821">
        <f>AD118+AG118-AH118</f>
      </c>
      <c r="AJ118" s="822">
        <f>AF118-AI118</f>
      </c>
      <c r="AK118" s="861">
        <f>MOV_REESTRUTURAÇÃO_CJ_E_FC!$X81</f>
      </c>
      <c r="AL118" s="862" t="n">
        <v>0.0</v>
      </c>
      <c r="AM118" s="862" t="n">
        <v>0.0</v>
      </c>
      <c r="AN118" s="821">
        <f>AI118+AL118-AM118</f>
      </c>
      <c r="AO118" s="822">
        <f>AK118-AN118</f>
      </c>
      <c r="AP118" s="861">
        <f>MOV_REESTRUTURAÇÃO_CJ_E_FC!$AA81</f>
      </c>
      <c r="AQ118" s="862" t="n">
        <v>0.0</v>
      </c>
      <c r="AR118" s="862" t="n">
        <v>0.0</v>
      </c>
      <c r="AS118" s="821">
        <f>AN118+AQ118-AR118</f>
      </c>
      <c r="AT118" s="822">
        <f>AP118-AS118</f>
      </c>
      <c r="AU118" s="861">
        <f>MOV_REESTRUTURAÇÃO_CJ_E_FC!$AD81</f>
      </c>
      <c r="AV118" s="862" t="n">
        <v>0.0</v>
      </c>
      <c r="AW118" s="862" t="n">
        <v>0.0</v>
      </c>
      <c r="AX118" s="821">
        <f>AS118+AV118-AW118</f>
      </c>
      <c r="AY118" s="822">
        <f>AU118-AX118</f>
      </c>
      <c r="AZ118" s="861">
        <f>MOV_REESTRUTURAÇÃO_CJ_E_FC!$AG81</f>
      </c>
      <c r="BA118" s="862" t="n">
        <v>0.0</v>
      </c>
      <c r="BB118" s="862" t="n">
        <v>0.0</v>
      </c>
      <c r="BC118" s="821">
        <f>AX118+BA118-BB118</f>
      </c>
      <c r="BD118" s="822">
        <f>AZ118-BC118</f>
      </c>
      <c r="BE118" s="861">
        <f>MOV_REESTRUTURAÇÃO_CJ_E_FC!$AJ81</f>
      </c>
      <c r="BF118" s="862" t="n">
        <v>0.0</v>
      </c>
      <c r="BG118" s="862" t="n">
        <v>0.0</v>
      </c>
      <c r="BH118" s="821">
        <f>BC118+BF118-BG118</f>
      </c>
      <c r="BI118" s="822">
        <f>BE118-BH118</f>
      </c>
      <c r="BJ118" s="861">
        <f>MOV_REESTRUTURAÇÃO_CJ_E_FC!$AM81</f>
      </c>
      <c r="BK118" s="862" t="n">
        <v>0.0</v>
      </c>
      <c r="BL118" s="862" t="n">
        <v>0.0</v>
      </c>
      <c r="BM118" s="821">
        <f>BH118+BK118-BL118</f>
      </c>
      <c r="BN118" s="822">
        <f>BJ118-BM118</f>
      </c>
      <c r="BO118" s="819">
        <f>BJ118</f>
      </c>
      <c r="BP118" s="863">
        <f>BM118</f>
      </c>
      <c r="BQ118" s="863">
        <f>BN118</f>
      </c>
      <c r="BR118" s="882" t="n">
        <v>0.0</v>
      </c>
      <c r="BS118" s="780"/>
      <c r="BT118" s="867">
        <f>BP118+BQ118</f>
      </c>
      <c r="BU118" s="867"/>
      <c r="BV118" s="813"/>
      <c r="BW118" s="780"/>
      <c r="BX118" s="751"/>
    </row>
    <row r="119" hidden="true">
      <c r="A119" s="814" t="s">
        <v>28</v>
      </c>
      <c r="B119" s="815"/>
      <c r="C119" s="816"/>
      <c r="D119" s="817" t="n">
        <v>0.0</v>
      </c>
      <c r="E119" s="817" t="n">
        <v>0.0</v>
      </c>
      <c r="F119" s="853">
        <f>D119-E119</f>
      </c>
      <c r="G119" s="861">
        <f>MOV_REESTRUTURAÇÃO_CJ_E_FC!$F82</f>
      </c>
      <c r="H119" s="862" t="n">
        <v>0.0</v>
      </c>
      <c r="I119" s="862" t="n">
        <v>0.0</v>
      </c>
      <c r="J119" s="821">
        <f>E119+H119-I119</f>
      </c>
      <c r="K119" s="822">
        <f>G119-J119</f>
      </c>
      <c r="L119" s="861">
        <f>MOV_REESTRUTURAÇÃO_CJ_E_FC!$I82</f>
      </c>
      <c r="M119" s="862" t="n">
        <v>0.0</v>
      </c>
      <c r="N119" s="862" t="n">
        <v>0.0</v>
      </c>
      <c r="O119" s="821">
        <f>J119+M119-N119</f>
      </c>
      <c r="P119" s="822">
        <f>L119-O119</f>
      </c>
      <c r="Q119" s="861">
        <f>MOV_REESTRUTURAÇÃO_CJ_E_FC!$L82</f>
      </c>
      <c r="R119" s="862" t="n">
        <v>0.0</v>
      </c>
      <c r="S119" s="862" t="n">
        <v>0.0</v>
      </c>
      <c r="T119" s="821">
        <f>O119+R119-S119</f>
      </c>
      <c r="U119" s="822">
        <f>Q119-T119</f>
      </c>
      <c r="V119" s="861">
        <f>MOV_REESTRUTURAÇÃO_CJ_E_FC!$O82</f>
      </c>
      <c r="W119" s="862" t="n">
        <v>0.0</v>
      </c>
      <c r="X119" s="862" t="n">
        <v>0.0</v>
      </c>
      <c r="Y119" s="821">
        <f>T119+W119-X119</f>
      </c>
      <c r="Z119" s="822">
        <f>V119-Y119</f>
      </c>
      <c r="AA119" s="861">
        <f>MOV_REESTRUTURAÇÃO_CJ_E_FC!$R82</f>
      </c>
      <c r="AB119" s="862" t="n">
        <v>0.0</v>
      </c>
      <c r="AC119" s="862" t="n">
        <v>0.0</v>
      </c>
      <c r="AD119" s="821">
        <f>Y119+AB119-AC119</f>
      </c>
      <c r="AE119" s="822">
        <f>AA119-AD119</f>
      </c>
      <c r="AF119" s="861">
        <f>MOV_REESTRUTURAÇÃO_CJ_E_FC!$U82</f>
      </c>
      <c r="AG119" s="862" t="n">
        <v>0.0</v>
      </c>
      <c r="AH119" s="862" t="n">
        <v>0.0</v>
      </c>
      <c r="AI119" s="821">
        <f>AD119+AG119-AH119</f>
      </c>
      <c r="AJ119" s="822">
        <f>AF119-AI119</f>
      </c>
      <c r="AK119" s="861">
        <f>MOV_REESTRUTURAÇÃO_CJ_E_FC!$X82</f>
      </c>
      <c r="AL119" s="862" t="n">
        <v>0.0</v>
      </c>
      <c r="AM119" s="862" t="n">
        <v>0.0</v>
      </c>
      <c r="AN119" s="821">
        <f>AI119+AL119-AM119</f>
      </c>
      <c r="AO119" s="822">
        <f>AK119-AN119</f>
      </c>
      <c r="AP119" s="861">
        <f>MOV_REESTRUTURAÇÃO_CJ_E_FC!$AA82</f>
      </c>
      <c r="AQ119" s="862" t="n">
        <v>0.0</v>
      </c>
      <c r="AR119" s="862" t="n">
        <v>0.0</v>
      </c>
      <c r="AS119" s="821">
        <f>AN119+AQ119-AR119</f>
      </c>
      <c r="AT119" s="822">
        <f>AP119-AS119</f>
      </c>
      <c r="AU119" s="861">
        <f>MOV_REESTRUTURAÇÃO_CJ_E_FC!$AD82</f>
      </c>
      <c r="AV119" s="862" t="n">
        <v>0.0</v>
      </c>
      <c r="AW119" s="862" t="n">
        <v>0.0</v>
      </c>
      <c r="AX119" s="821">
        <f>AS119+AV119-AW119</f>
      </c>
      <c r="AY119" s="822">
        <f>AU119-AX119</f>
      </c>
      <c r="AZ119" s="861">
        <f>MOV_REESTRUTURAÇÃO_CJ_E_FC!$AG82</f>
      </c>
      <c r="BA119" s="862" t="n">
        <v>0.0</v>
      </c>
      <c r="BB119" s="862" t="n">
        <v>0.0</v>
      </c>
      <c r="BC119" s="821">
        <f>AX119+BA119-BB119</f>
      </c>
      <c r="BD119" s="822">
        <f>AZ119-BC119</f>
      </c>
      <c r="BE119" s="861">
        <f>MOV_REESTRUTURAÇÃO_CJ_E_FC!$AJ82</f>
      </c>
      <c r="BF119" s="862" t="n">
        <v>0.0</v>
      </c>
      <c r="BG119" s="862" t="n">
        <v>0.0</v>
      </c>
      <c r="BH119" s="821">
        <f>BC119+BF119-BG119</f>
      </c>
      <c r="BI119" s="822">
        <f>BE119-BH119</f>
      </c>
      <c r="BJ119" s="861">
        <f>MOV_REESTRUTURAÇÃO_CJ_E_FC!$AM82</f>
      </c>
      <c r="BK119" s="862" t="n">
        <v>0.0</v>
      </c>
      <c r="BL119" s="862" t="n">
        <v>0.0</v>
      </c>
      <c r="BM119" s="821">
        <f>BH119+BK119-BL119</f>
      </c>
      <c r="BN119" s="822">
        <f>BJ119-BM119</f>
      </c>
      <c r="BO119" s="819">
        <f>BJ119</f>
      </c>
      <c r="BP119" s="863">
        <f>BM119</f>
      </c>
      <c r="BQ119" s="863">
        <f>BN119</f>
      </c>
      <c r="BR119" s="882" t="n">
        <v>0.0</v>
      </c>
      <c r="BS119" s="780"/>
      <c r="BT119" s="867">
        <f>BP119+BQ119</f>
      </c>
      <c r="BU119" s="867"/>
      <c r="BV119" s="813"/>
      <c r="BW119" s="780"/>
      <c r="BX119" s="751"/>
    </row>
    <row r="120" hidden="true">
      <c r="A120" s="872" t="s">
        <v>29</v>
      </c>
      <c r="B120" s="873"/>
      <c r="C120" s="874"/>
      <c r="D120" s="817" t="n">
        <v>0.0</v>
      </c>
      <c r="E120" s="817" t="n">
        <v>0.0</v>
      </c>
      <c r="F120" s="853">
        <f>D120-E120</f>
      </c>
      <c r="G120" s="861">
        <f>MOV_REESTRUTURAÇÃO_CJ_E_FC!$F83</f>
      </c>
      <c r="H120" s="862" t="n">
        <v>0.0</v>
      </c>
      <c r="I120" s="862" t="n">
        <v>0.0</v>
      </c>
      <c r="J120" s="821">
        <f>E120+H120-I120</f>
      </c>
      <c r="K120" s="822">
        <f>G120-J120</f>
      </c>
      <c r="L120" s="861">
        <f>MOV_REESTRUTURAÇÃO_CJ_E_FC!$I83</f>
      </c>
      <c r="M120" s="862" t="n">
        <v>0.0</v>
      </c>
      <c r="N120" s="862" t="n">
        <v>0.0</v>
      </c>
      <c r="O120" s="821">
        <f>J120+M120-N120</f>
      </c>
      <c r="P120" s="822">
        <f>L120-O120</f>
      </c>
      <c r="Q120" s="861">
        <f>MOV_REESTRUTURAÇÃO_CJ_E_FC!$L83</f>
      </c>
      <c r="R120" s="862" t="n">
        <v>0.0</v>
      </c>
      <c r="S120" s="862" t="n">
        <v>0.0</v>
      </c>
      <c r="T120" s="821">
        <f>O120+R120-S120</f>
      </c>
      <c r="U120" s="822">
        <f>Q120-T120</f>
      </c>
      <c r="V120" s="861">
        <f>MOV_REESTRUTURAÇÃO_CJ_E_FC!$O83</f>
      </c>
      <c r="W120" s="862" t="n">
        <v>0.0</v>
      </c>
      <c r="X120" s="862" t="n">
        <v>0.0</v>
      </c>
      <c r="Y120" s="821">
        <f>T120+W120-X120</f>
      </c>
      <c r="Z120" s="822">
        <f>V120-Y120</f>
      </c>
      <c r="AA120" s="861">
        <f>MOV_REESTRUTURAÇÃO_CJ_E_FC!$R83</f>
      </c>
      <c r="AB120" s="862" t="n">
        <v>0.0</v>
      </c>
      <c r="AC120" s="862" t="n">
        <v>0.0</v>
      </c>
      <c r="AD120" s="821">
        <f>Y120+AB120-AC120</f>
      </c>
      <c r="AE120" s="822">
        <f>AA120-AD120</f>
      </c>
      <c r="AF120" s="861">
        <f>MOV_REESTRUTURAÇÃO_CJ_E_FC!$U83</f>
      </c>
      <c r="AG120" s="862" t="n">
        <v>0.0</v>
      </c>
      <c r="AH120" s="862" t="n">
        <v>0.0</v>
      </c>
      <c r="AI120" s="821">
        <f>AD120+AG120-AH120</f>
      </c>
      <c r="AJ120" s="822">
        <f>AF120-AI120</f>
      </c>
      <c r="AK120" s="861">
        <f>MOV_REESTRUTURAÇÃO_CJ_E_FC!$X83</f>
      </c>
      <c r="AL120" s="862" t="n">
        <v>0.0</v>
      </c>
      <c r="AM120" s="862" t="n">
        <v>0.0</v>
      </c>
      <c r="AN120" s="821">
        <f>AI120+AL120-AM120</f>
      </c>
      <c r="AO120" s="822">
        <f>AK120-AN120</f>
      </c>
      <c r="AP120" s="861">
        <f>MOV_REESTRUTURAÇÃO_CJ_E_FC!$AA83</f>
      </c>
      <c r="AQ120" s="862" t="n">
        <v>0.0</v>
      </c>
      <c r="AR120" s="862" t="n">
        <v>0.0</v>
      </c>
      <c r="AS120" s="821">
        <f>AN120+AQ120-AR120</f>
      </c>
      <c r="AT120" s="822">
        <f>AP120-AS120</f>
      </c>
      <c r="AU120" s="861">
        <f>MOV_REESTRUTURAÇÃO_CJ_E_FC!$AD83</f>
      </c>
      <c r="AV120" s="862" t="n">
        <v>0.0</v>
      </c>
      <c r="AW120" s="862" t="n">
        <v>0.0</v>
      </c>
      <c r="AX120" s="821">
        <f>AS120+AV120-AW120</f>
      </c>
      <c r="AY120" s="822">
        <f>AU120-AX120</f>
      </c>
      <c r="AZ120" s="861">
        <f>MOV_REESTRUTURAÇÃO_CJ_E_FC!$AG83</f>
      </c>
      <c r="BA120" s="862" t="n">
        <v>0.0</v>
      </c>
      <c r="BB120" s="862" t="n">
        <v>0.0</v>
      </c>
      <c r="BC120" s="821">
        <f>AX120+BA120-BB120</f>
      </c>
      <c r="BD120" s="822">
        <f>AZ120-BC120</f>
      </c>
      <c r="BE120" s="861">
        <f>MOV_REESTRUTURAÇÃO_CJ_E_FC!$AJ83</f>
      </c>
      <c r="BF120" s="862" t="n">
        <v>0.0</v>
      </c>
      <c r="BG120" s="862" t="n">
        <v>0.0</v>
      </c>
      <c r="BH120" s="821">
        <f>BC120+BF120-BG120</f>
      </c>
      <c r="BI120" s="822">
        <f>BE120-BH120</f>
      </c>
      <c r="BJ120" s="861">
        <f>MOV_REESTRUTURAÇÃO_CJ_E_FC!$AM83</f>
      </c>
      <c r="BK120" s="862" t="n">
        <v>0.0</v>
      </c>
      <c r="BL120" s="862" t="n">
        <v>0.0</v>
      </c>
      <c r="BM120" s="821">
        <f>BH120+BK120-BL120</f>
      </c>
      <c r="BN120" s="822">
        <f>BJ120-BM120</f>
      </c>
      <c r="BO120" s="819">
        <f>BJ120</f>
      </c>
      <c r="BP120" s="863">
        <f>BM120</f>
      </c>
      <c r="BQ120" s="863">
        <f>BN120</f>
      </c>
      <c r="BR120" s="882" t="n">
        <v>0.0</v>
      </c>
      <c r="BS120" s="780"/>
      <c r="BT120" s="867">
        <f>BP120+BQ120</f>
      </c>
      <c r="BU120" s="867"/>
      <c r="BV120" s="813"/>
      <c r="BW120" s="780"/>
      <c r="BX120" s="751"/>
    </row>
    <row r="121" hidden="true">
      <c r="A121" s="798" t="s">
        <v>30</v>
      </c>
      <c r="B121" s="799"/>
      <c r="C121" s="857"/>
      <c r="D121" s="837">
        <f>SUM(D117:D120)</f>
      </c>
      <c r="E121" s="837">
        <f>SUM(E117:E120)</f>
      </c>
      <c r="F121" s="837">
        <f>SUM(F117:F120)</f>
      </c>
      <c r="G121" s="837">
        <f>SUM(G117:G120)</f>
      </c>
      <c r="H121" s="837">
        <f>SUM(H117:H120)</f>
      </c>
      <c r="I121" s="837">
        <f>SUM(I117:I120)</f>
      </c>
      <c r="J121" s="837">
        <f>SUM(J117:J120)</f>
      </c>
      <c r="K121" s="837">
        <f>SUM(K117:K120)</f>
      </c>
      <c r="L121" s="837">
        <f>SUM(L117:L120)</f>
      </c>
      <c r="M121" s="837">
        <f>SUM(M117:M120)</f>
      </c>
      <c r="N121" s="837">
        <f>SUM(N117:N120)</f>
      </c>
      <c r="O121" s="837">
        <f>SUM(O117:O120)</f>
      </c>
      <c r="P121" s="837">
        <f>SUM(P117:P120)</f>
      </c>
      <c r="Q121" s="837">
        <f>SUM(Q117:Q120)</f>
      </c>
      <c r="R121" s="837">
        <f>SUM(R117:R120)</f>
      </c>
      <c r="S121" s="837">
        <f>SUM(S117:S120)</f>
      </c>
      <c r="T121" s="837">
        <f>SUM(T117:T120)</f>
      </c>
      <c r="U121" s="837">
        <f>SUM(U117:U120)</f>
      </c>
      <c r="V121" s="837">
        <f>SUM(V117:V120)</f>
      </c>
      <c r="W121" s="837">
        <f>SUM(W117:W120)</f>
      </c>
      <c r="X121" s="837">
        <f>SUM(X117:X120)</f>
      </c>
      <c r="Y121" s="837">
        <f>SUM(Y117:Y120)</f>
      </c>
      <c r="Z121" s="837">
        <f>SUM(Z117:Z120)</f>
      </c>
      <c r="AA121" s="837">
        <f>SUM(AA117:AA120)</f>
      </c>
      <c r="AB121" s="837">
        <f>SUM(AB117:AB120)</f>
      </c>
      <c r="AC121" s="837">
        <f>SUM(AC117:AC120)</f>
      </c>
      <c r="AD121" s="837">
        <f>SUM(AD117:AD120)</f>
      </c>
      <c r="AE121" s="837">
        <f>SUM(AE117:AE120)</f>
      </c>
      <c r="AF121" s="837">
        <f>SUM(AF117:AF120)</f>
      </c>
      <c r="AG121" s="837">
        <f>SUM(AG117:AG120)</f>
      </c>
      <c r="AH121" s="837">
        <f>SUM(AH117:AH120)</f>
      </c>
      <c r="AI121" s="837">
        <f>SUM(AI117:AI120)</f>
      </c>
      <c r="AJ121" s="837">
        <f>SUM(AJ117:AJ120)</f>
      </c>
      <c r="AK121" s="837">
        <f>SUM(AK117:AK120)</f>
      </c>
      <c r="AL121" s="837">
        <f>SUM(AL117:AL120)</f>
      </c>
      <c r="AM121" s="837">
        <f>SUM(AM117:AM120)</f>
      </c>
      <c r="AN121" s="837">
        <f>SUM(AN117:AN120)</f>
      </c>
      <c r="AO121" s="837">
        <f>SUM(AO117:AO120)</f>
      </c>
      <c r="AP121" s="837">
        <f>SUM(AP117:AP120)</f>
      </c>
      <c r="AQ121" s="837">
        <f>SUM(AQ117:AQ120)</f>
      </c>
      <c r="AR121" s="837">
        <f>SUM(AR117:AR120)</f>
      </c>
      <c r="AS121" s="837">
        <f>SUM(AS117:AS120)</f>
      </c>
      <c r="AT121" s="837">
        <f>SUM(AT117:AT120)</f>
      </c>
      <c r="AU121" s="837">
        <f>SUM(AU117:AU120)</f>
      </c>
      <c r="AV121" s="837">
        <f>SUM(AV117:AV120)</f>
      </c>
      <c r="AW121" s="837">
        <f>SUM(AW117:AW120)</f>
      </c>
      <c r="AX121" s="837">
        <f>SUM(AX117:AX120)</f>
      </c>
      <c r="AY121" s="837">
        <f>SUM(AY117:AY120)</f>
      </c>
      <c r="AZ121" s="837">
        <f>SUM(AZ117:AZ120)</f>
      </c>
      <c r="BA121" s="837">
        <f>SUM(BA117:BA120)</f>
      </c>
      <c r="BB121" s="837">
        <f>SUM(BB117:BB120)</f>
      </c>
      <c r="BC121" s="837">
        <f>SUM(BC117:BC120)</f>
      </c>
      <c r="BD121" s="837">
        <f>SUM(BD117:BD120)</f>
      </c>
      <c r="BE121" s="837">
        <f>SUM(BE117:BE120)</f>
      </c>
      <c r="BF121" s="837">
        <f>SUM(BF117:BF120)</f>
      </c>
      <c r="BG121" s="837">
        <f>SUM(BG117:BG120)</f>
      </c>
      <c r="BH121" s="837">
        <f>SUM(BH117:BH120)</f>
      </c>
      <c r="BI121" s="837">
        <f>SUM(BI117:BI120)</f>
      </c>
      <c r="BJ121" s="837">
        <f>SUM(BJ117:BJ120)</f>
      </c>
      <c r="BK121" s="837">
        <f>SUM(BK117:BK120)</f>
      </c>
      <c r="BL121" s="837">
        <f>SUM(BL117:BL120)</f>
      </c>
      <c r="BM121" s="837">
        <f>SUM(BM117:BM120)</f>
      </c>
      <c r="BN121" s="837">
        <f>SUM(BN117:BN120)</f>
      </c>
      <c r="BO121" s="837">
        <f>SUM(BO117:BO120)</f>
      </c>
      <c r="BP121" s="837">
        <f>SUM(BP117:BP120)</f>
      </c>
      <c r="BQ121" s="837">
        <f>SUM(BQ117:BQ120)</f>
      </c>
      <c r="BR121" s="838">
        <f>SUM(BR117:BR120)</f>
      </c>
      <c r="BS121" s="780"/>
      <c r="BT121" s="812">
        <f>BP121+BQ121</f>
      </c>
      <c r="BU121" s="812"/>
      <c r="BV121" s="813"/>
      <c r="BW121" s="780"/>
      <c r="BX121" s="751"/>
    </row>
    <row r="122" hidden="true">
      <c r="A122" s="802" t="s">
        <v>31</v>
      </c>
      <c r="B122" s="803"/>
      <c r="C122" s="804"/>
      <c r="D122" s="817" t="n">
        <v>0.0</v>
      </c>
      <c r="E122" s="817" t="n">
        <v>0.0</v>
      </c>
      <c r="F122" s="853">
        <f>D122-E122</f>
      </c>
      <c r="G122" s="819">
        <f>MOV_REESTRUTURAÇÃO_CJ_E_FC!$F85</f>
      </c>
      <c r="H122" s="862" t="n">
        <v>0.0</v>
      </c>
      <c r="I122" s="862" t="n">
        <v>0.0</v>
      </c>
      <c r="J122" s="821">
        <f>E122+H122-I122</f>
      </c>
      <c r="K122" s="822">
        <f>G122-J122</f>
      </c>
      <c r="L122" s="819">
        <f>MOV_REESTRUTURAÇÃO_CJ_E_FC!$I85</f>
      </c>
      <c r="M122" s="862" t="n">
        <v>0.0</v>
      </c>
      <c r="N122" s="862" t="n">
        <v>0.0</v>
      </c>
      <c r="O122" s="821">
        <f>J122+M122-N122</f>
      </c>
      <c r="P122" s="822">
        <f>L122-O122</f>
      </c>
      <c r="Q122" s="819">
        <f>MOV_REESTRUTURAÇÃO_CJ_E_FC!$L85</f>
      </c>
      <c r="R122" s="862" t="n">
        <v>0.0</v>
      </c>
      <c r="S122" s="862" t="n">
        <v>0.0</v>
      </c>
      <c r="T122" s="821">
        <f>O122+R122-S122</f>
      </c>
      <c r="U122" s="822">
        <f>Q122-T122</f>
      </c>
      <c r="V122" s="819">
        <f>MOV_REESTRUTURAÇÃO_CJ_E_FC!$O85</f>
      </c>
      <c r="W122" s="862" t="n">
        <v>0.0</v>
      </c>
      <c r="X122" s="862" t="n">
        <v>0.0</v>
      </c>
      <c r="Y122" s="821">
        <f>T122+W122-X122</f>
      </c>
      <c r="Z122" s="822">
        <f>V122-Y122</f>
      </c>
      <c r="AA122" s="819">
        <f>MOV_REESTRUTURAÇÃO_CJ_E_FC!$R85</f>
      </c>
      <c r="AB122" s="862" t="n">
        <v>0.0</v>
      </c>
      <c r="AC122" s="862" t="n">
        <v>0.0</v>
      </c>
      <c r="AD122" s="821">
        <f>Y122+AB122-AC122</f>
      </c>
      <c r="AE122" s="822">
        <f>AA122-AD122</f>
      </c>
      <c r="AF122" s="819">
        <f>MOV_REESTRUTURAÇÃO_CJ_E_FC!$U85</f>
      </c>
      <c r="AG122" s="862" t="n">
        <v>0.0</v>
      </c>
      <c r="AH122" s="862" t="n">
        <v>0.0</v>
      </c>
      <c r="AI122" s="821">
        <f>AD122+AG122-AH122</f>
      </c>
      <c r="AJ122" s="822">
        <f>AF122-AI122</f>
      </c>
      <c r="AK122" s="819">
        <f>MOV_REESTRUTURAÇÃO_CJ_E_FC!$X85</f>
      </c>
      <c r="AL122" s="862" t="n">
        <v>0.0</v>
      </c>
      <c r="AM122" s="862" t="n">
        <v>0.0</v>
      </c>
      <c r="AN122" s="821">
        <f>AI122+AL122-AM122</f>
      </c>
      <c r="AO122" s="822">
        <f>AK122-AN122</f>
      </c>
      <c r="AP122" s="819">
        <f>MOV_REESTRUTURAÇÃO_CJ_E_FC!$AA85</f>
      </c>
      <c r="AQ122" s="862" t="n">
        <v>0.0</v>
      </c>
      <c r="AR122" s="862" t="n">
        <v>0.0</v>
      </c>
      <c r="AS122" s="821">
        <f>AN122+AQ122-AR122</f>
      </c>
      <c r="AT122" s="822">
        <f>AP122-AS122</f>
      </c>
      <c r="AU122" s="819">
        <f>MOV_REESTRUTURAÇÃO_CJ_E_FC!$AD85</f>
      </c>
      <c r="AV122" s="862" t="n">
        <v>0.0</v>
      </c>
      <c r="AW122" s="862" t="n">
        <v>0.0</v>
      </c>
      <c r="AX122" s="821">
        <f>AS122+AV122-AW122</f>
      </c>
      <c r="AY122" s="822">
        <f>AU122-AX122</f>
      </c>
      <c r="AZ122" s="819">
        <f>MOV_REESTRUTURAÇÃO_CJ_E_FC!$AG85</f>
      </c>
      <c r="BA122" s="862" t="n">
        <v>0.0</v>
      </c>
      <c r="BB122" s="862" t="n">
        <v>0.0</v>
      </c>
      <c r="BC122" s="821">
        <f>AX122+BA122-BB122</f>
      </c>
      <c r="BD122" s="822">
        <f>AZ122-BC122</f>
      </c>
      <c r="BE122" s="819">
        <f>MOV_REESTRUTURAÇÃO_CJ_E_FC!$AJ85</f>
      </c>
      <c r="BF122" s="862" t="n">
        <v>0.0</v>
      </c>
      <c r="BG122" s="862" t="n">
        <v>0.0</v>
      </c>
      <c r="BH122" s="821">
        <f>BC122+BF122-BG122</f>
      </c>
      <c r="BI122" s="822">
        <f>BE122-BH122</f>
      </c>
      <c r="BJ122" s="819">
        <f>MOV_REESTRUTURAÇÃO_CJ_E_FC!$AM85</f>
      </c>
      <c r="BK122" s="862" t="n">
        <v>0.0</v>
      </c>
      <c r="BL122" s="862" t="n">
        <v>0.0</v>
      </c>
      <c r="BM122" s="821">
        <f>BH122+BK122-BL122</f>
      </c>
      <c r="BN122" s="822">
        <f>BJ122-BM122</f>
      </c>
      <c r="BO122" s="819">
        <f>BJ122</f>
      </c>
      <c r="BP122" s="863">
        <f>BM122</f>
      </c>
      <c r="BQ122" s="863">
        <f>BN122</f>
      </c>
      <c r="BR122" s="882" t="n">
        <v>0.0</v>
      </c>
      <c r="BS122" s="780"/>
      <c r="BT122" s="867">
        <f>BP122+BQ122</f>
      </c>
      <c r="BU122" s="867"/>
      <c r="BV122" s="813"/>
      <c r="BW122" s="780"/>
      <c r="BX122" s="751"/>
    </row>
    <row r="123" hidden="true">
      <c r="A123" s="814" t="s">
        <v>32</v>
      </c>
      <c r="B123" s="815"/>
      <c r="C123" s="816"/>
      <c r="D123" s="817" t="n">
        <v>0.0</v>
      </c>
      <c r="E123" s="817" t="n">
        <v>0.0</v>
      </c>
      <c r="F123" s="853">
        <f>D123-E123</f>
      </c>
      <c r="G123" s="819">
        <f>MOV_REESTRUTURAÇÃO_CJ_E_FC!$F86</f>
      </c>
      <c r="H123" s="862" t="n">
        <v>0.0</v>
      </c>
      <c r="I123" s="862" t="n">
        <v>0.0</v>
      </c>
      <c r="J123" s="821">
        <f>E123+H123-I123</f>
      </c>
      <c r="K123" s="822">
        <f>G123-J123</f>
      </c>
      <c r="L123" s="819">
        <f>MOV_REESTRUTURAÇÃO_CJ_E_FC!$I86</f>
      </c>
      <c r="M123" s="862" t="n">
        <v>0.0</v>
      </c>
      <c r="N123" s="862" t="n">
        <v>0.0</v>
      </c>
      <c r="O123" s="821">
        <f>J123+M123-N123</f>
      </c>
      <c r="P123" s="822">
        <f>L123-O123</f>
      </c>
      <c r="Q123" s="819">
        <f>MOV_REESTRUTURAÇÃO_CJ_E_FC!$L86</f>
      </c>
      <c r="R123" s="862" t="n">
        <v>0.0</v>
      </c>
      <c r="S123" s="862" t="n">
        <v>0.0</v>
      </c>
      <c r="T123" s="821">
        <f>O123+R123-S123</f>
      </c>
      <c r="U123" s="822">
        <f>Q123-T123</f>
      </c>
      <c r="V123" s="819">
        <f>MOV_REESTRUTURAÇÃO_CJ_E_FC!$O86</f>
      </c>
      <c r="W123" s="862" t="n">
        <v>0.0</v>
      </c>
      <c r="X123" s="862" t="n">
        <v>0.0</v>
      </c>
      <c r="Y123" s="821">
        <f>T123+W123-X123</f>
      </c>
      <c r="Z123" s="822">
        <f>V123-Y123</f>
      </c>
      <c r="AA123" s="819">
        <f>MOV_REESTRUTURAÇÃO_CJ_E_FC!$R86</f>
      </c>
      <c r="AB123" s="862" t="n">
        <v>0.0</v>
      </c>
      <c r="AC123" s="862" t="n">
        <v>0.0</v>
      </c>
      <c r="AD123" s="821">
        <f>Y123+AB123-AC123</f>
      </c>
      <c r="AE123" s="822">
        <f>AA123-AD123</f>
      </c>
      <c r="AF123" s="819">
        <f>MOV_REESTRUTURAÇÃO_CJ_E_FC!$U86</f>
      </c>
      <c r="AG123" s="862" t="n">
        <v>0.0</v>
      </c>
      <c r="AH123" s="862" t="n">
        <v>0.0</v>
      </c>
      <c r="AI123" s="821">
        <f>AD123+AG123-AH123</f>
      </c>
      <c r="AJ123" s="822">
        <f>AF123-AI123</f>
      </c>
      <c r="AK123" s="819">
        <f>MOV_REESTRUTURAÇÃO_CJ_E_FC!$X86</f>
      </c>
      <c r="AL123" s="862" t="n">
        <v>0.0</v>
      </c>
      <c r="AM123" s="862" t="n">
        <v>0.0</v>
      </c>
      <c r="AN123" s="821">
        <f>AI123+AL123-AM123</f>
      </c>
      <c r="AO123" s="822">
        <f>AK123-AN123</f>
      </c>
      <c r="AP123" s="819">
        <f>MOV_REESTRUTURAÇÃO_CJ_E_FC!$AA86</f>
      </c>
      <c r="AQ123" s="862" t="n">
        <v>0.0</v>
      </c>
      <c r="AR123" s="862" t="n">
        <v>0.0</v>
      </c>
      <c r="AS123" s="821">
        <f>AN123+AQ123-AR123</f>
      </c>
      <c r="AT123" s="822">
        <f>AP123-AS123</f>
      </c>
      <c r="AU123" s="819">
        <f>MOV_REESTRUTURAÇÃO_CJ_E_FC!$AD86</f>
      </c>
      <c r="AV123" s="862" t="n">
        <v>0.0</v>
      </c>
      <c r="AW123" s="862" t="n">
        <v>0.0</v>
      </c>
      <c r="AX123" s="821">
        <f>AS123+AV123-AW123</f>
      </c>
      <c r="AY123" s="822">
        <f>AU123-AX123</f>
      </c>
      <c r="AZ123" s="819">
        <f>MOV_REESTRUTURAÇÃO_CJ_E_FC!$AG86</f>
      </c>
      <c r="BA123" s="862" t="n">
        <v>0.0</v>
      </c>
      <c r="BB123" s="862" t="n">
        <v>0.0</v>
      </c>
      <c r="BC123" s="821">
        <f>AX123+BA123-BB123</f>
      </c>
      <c r="BD123" s="822">
        <f>AZ123-BC123</f>
      </c>
      <c r="BE123" s="819">
        <f>MOV_REESTRUTURAÇÃO_CJ_E_FC!$AJ86</f>
      </c>
      <c r="BF123" s="862" t="n">
        <v>0.0</v>
      </c>
      <c r="BG123" s="862" t="n">
        <v>0.0</v>
      </c>
      <c r="BH123" s="821">
        <f>BC123+BF123-BG123</f>
      </c>
      <c r="BI123" s="822">
        <f>BE123-BH123</f>
      </c>
      <c r="BJ123" s="819">
        <f>MOV_REESTRUTURAÇÃO_CJ_E_FC!$AM86</f>
      </c>
      <c r="BK123" s="862" t="n">
        <v>0.0</v>
      </c>
      <c r="BL123" s="862" t="n">
        <v>0.0</v>
      </c>
      <c r="BM123" s="821">
        <f>BH123+BK123-BL123</f>
      </c>
      <c r="BN123" s="822">
        <f>BJ123-BM123</f>
      </c>
      <c r="BO123" s="819">
        <f>BJ123</f>
      </c>
      <c r="BP123" s="863">
        <f>BM123</f>
      </c>
      <c r="BQ123" s="863">
        <f>BN123</f>
      </c>
      <c r="BR123" s="882" t="n">
        <v>0.0</v>
      </c>
      <c r="BS123" s="780"/>
      <c r="BT123" s="867">
        <f>BP123+BQ123</f>
      </c>
      <c r="BU123" s="867"/>
      <c r="BV123" s="813"/>
      <c r="BW123" s="780"/>
      <c r="BX123" s="751"/>
    </row>
    <row r="124" hidden="true">
      <c r="A124" s="814" t="s">
        <v>33</v>
      </c>
      <c r="B124" s="815"/>
      <c r="C124" s="816"/>
      <c r="D124" s="817" t="n">
        <v>0.0</v>
      </c>
      <c r="E124" s="817" t="n">
        <v>0.0</v>
      </c>
      <c r="F124" s="853">
        <f>D124-E124</f>
      </c>
      <c r="G124" s="819">
        <f>MOV_REESTRUTURAÇÃO_CJ_E_FC!$F87</f>
      </c>
      <c r="H124" s="862" t="n">
        <v>0.0</v>
      </c>
      <c r="I124" s="862" t="n">
        <v>0.0</v>
      </c>
      <c r="J124" s="821">
        <f>E124+H124-I124</f>
      </c>
      <c r="K124" s="822">
        <f>G124-J124</f>
      </c>
      <c r="L124" s="819">
        <f>MOV_REESTRUTURAÇÃO_CJ_E_FC!$I87</f>
      </c>
      <c r="M124" s="862" t="n">
        <v>0.0</v>
      </c>
      <c r="N124" s="862" t="n">
        <v>0.0</v>
      </c>
      <c r="O124" s="821">
        <f>J124+M124-N124</f>
      </c>
      <c r="P124" s="822">
        <f>L124-O124</f>
      </c>
      <c r="Q124" s="819">
        <f>MOV_REESTRUTURAÇÃO_CJ_E_FC!$L87</f>
      </c>
      <c r="R124" s="862" t="n">
        <v>0.0</v>
      </c>
      <c r="S124" s="862" t="n">
        <v>0.0</v>
      </c>
      <c r="T124" s="821">
        <f>O124+R124-S124</f>
      </c>
      <c r="U124" s="822">
        <f>Q124-T124</f>
      </c>
      <c r="V124" s="819">
        <f>MOV_REESTRUTURAÇÃO_CJ_E_FC!$O87</f>
      </c>
      <c r="W124" s="862" t="n">
        <v>0.0</v>
      </c>
      <c r="X124" s="862" t="n">
        <v>0.0</v>
      </c>
      <c r="Y124" s="821">
        <f>T124+W124-X124</f>
      </c>
      <c r="Z124" s="822">
        <f>V124-Y124</f>
      </c>
      <c r="AA124" s="819">
        <f>MOV_REESTRUTURAÇÃO_CJ_E_FC!$R87</f>
      </c>
      <c r="AB124" s="862" t="n">
        <v>0.0</v>
      </c>
      <c r="AC124" s="862" t="n">
        <v>0.0</v>
      </c>
      <c r="AD124" s="821">
        <f>Y124+AB124-AC124</f>
      </c>
      <c r="AE124" s="822">
        <f>AA124-AD124</f>
      </c>
      <c r="AF124" s="819">
        <f>MOV_REESTRUTURAÇÃO_CJ_E_FC!$U87</f>
      </c>
      <c r="AG124" s="862" t="n">
        <v>0.0</v>
      </c>
      <c r="AH124" s="862" t="n">
        <v>0.0</v>
      </c>
      <c r="AI124" s="821">
        <f>AD124+AG124-AH124</f>
      </c>
      <c r="AJ124" s="822">
        <f>AF124-AI124</f>
      </c>
      <c r="AK124" s="819">
        <f>MOV_REESTRUTURAÇÃO_CJ_E_FC!$X87</f>
      </c>
      <c r="AL124" s="862" t="n">
        <v>0.0</v>
      </c>
      <c r="AM124" s="862" t="n">
        <v>0.0</v>
      </c>
      <c r="AN124" s="821">
        <f>AI124+AL124-AM124</f>
      </c>
      <c r="AO124" s="822">
        <f>AK124-AN124</f>
      </c>
      <c r="AP124" s="819">
        <f>MOV_REESTRUTURAÇÃO_CJ_E_FC!$AA87</f>
      </c>
      <c r="AQ124" s="862" t="n">
        <v>0.0</v>
      </c>
      <c r="AR124" s="862" t="n">
        <v>0.0</v>
      </c>
      <c r="AS124" s="821">
        <f>AN124+AQ124-AR124</f>
      </c>
      <c r="AT124" s="822">
        <f>AP124-AS124</f>
      </c>
      <c r="AU124" s="819">
        <f>MOV_REESTRUTURAÇÃO_CJ_E_FC!$AD87</f>
      </c>
      <c r="AV124" s="862" t="n">
        <v>0.0</v>
      </c>
      <c r="AW124" s="862" t="n">
        <v>0.0</v>
      </c>
      <c r="AX124" s="821">
        <f>AS124+AV124-AW124</f>
      </c>
      <c r="AY124" s="822">
        <f>AU124-AX124</f>
      </c>
      <c r="AZ124" s="819">
        <f>MOV_REESTRUTURAÇÃO_CJ_E_FC!$AG87</f>
      </c>
      <c r="BA124" s="862" t="n">
        <v>0.0</v>
      </c>
      <c r="BB124" s="862" t="n">
        <v>0.0</v>
      </c>
      <c r="BC124" s="821">
        <f>AX124+BA124-BB124</f>
      </c>
      <c r="BD124" s="822">
        <f>AZ124-BC124</f>
      </c>
      <c r="BE124" s="819">
        <f>MOV_REESTRUTURAÇÃO_CJ_E_FC!$AJ87</f>
      </c>
      <c r="BF124" s="862" t="n">
        <v>0.0</v>
      </c>
      <c r="BG124" s="862" t="n">
        <v>0.0</v>
      </c>
      <c r="BH124" s="821">
        <f>BC124+BF124-BG124</f>
      </c>
      <c r="BI124" s="822">
        <f>BE124-BH124</f>
      </c>
      <c r="BJ124" s="819">
        <f>MOV_REESTRUTURAÇÃO_CJ_E_FC!$AM87</f>
      </c>
      <c r="BK124" s="862" t="n">
        <v>0.0</v>
      </c>
      <c r="BL124" s="862" t="n">
        <v>0.0</v>
      </c>
      <c r="BM124" s="821">
        <f>BH124+BK124-BL124</f>
      </c>
      <c r="BN124" s="822">
        <f>BJ124-BM124</f>
      </c>
      <c r="BO124" s="819">
        <f>BJ124</f>
      </c>
      <c r="BP124" s="863">
        <f>BM124</f>
      </c>
      <c r="BQ124" s="863">
        <f>BN124</f>
      </c>
      <c r="BR124" s="882" t="n">
        <v>0.0</v>
      </c>
      <c r="BS124" s="780"/>
      <c r="BT124" s="867">
        <f>BP124+BQ124</f>
      </c>
      <c r="BU124" s="867"/>
      <c r="BV124" s="813"/>
      <c r="BW124" s="780"/>
      <c r="BX124" s="751"/>
    </row>
    <row r="125" hidden="true">
      <c r="A125" s="814" t="s">
        <v>34</v>
      </c>
      <c r="B125" s="815"/>
      <c r="C125" s="816"/>
      <c r="D125" s="817" t="n">
        <v>0.0</v>
      </c>
      <c r="E125" s="817" t="n">
        <v>0.0</v>
      </c>
      <c r="F125" s="853">
        <f>D125-E125</f>
      </c>
      <c r="G125" s="819">
        <f>MOV_REESTRUTURAÇÃO_CJ_E_FC!$F88</f>
      </c>
      <c r="H125" s="862" t="n">
        <v>0.0</v>
      </c>
      <c r="I125" s="862" t="n">
        <v>0.0</v>
      </c>
      <c r="J125" s="821">
        <f>E125+H125-I125</f>
      </c>
      <c r="K125" s="822">
        <f>G125-J125</f>
      </c>
      <c r="L125" s="819">
        <f>MOV_REESTRUTURAÇÃO_CJ_E_FC!$I88</f>
      </c>
      <c r="M125" s="862" t="n">
        <v>0.0</v>
      </c>
      <c r="N125" s="862" t="n">
        <v>0.0</v>
      </c>
      <c r="O125" s="821">
        <f>J125+M125-N125</f>
      </c>
      <c r="P125" s="822">
        <f>L125-O125</f>
      </c>
      <c r="Q125" s="819">
        <f>MOV_REESTRUTURAÇÃO_CJ_E_FC!$L88</f>
      </c>
      <c r="R125" s="862" t="n">
        <v>0.0</v>
      </c>
      <c r="S125" s="862" t="n">
        <v>0.0</v>
      </c>
      <c r="T125" s="821">
        <f>O125+R125-S125</f>
      </c>
      <c r="U125" s="822">
        <f>Q125-T125</f>
      </c>
      <c r="V125" s="819">
        <f>MOV_REESTRUTURAÇÃO_CJ_E_FC!$O88</f>
      </c>
      <c r="W125" s="862" t="n">
        <v>0.0</v>
      </c>
      <c r="X125" s="862" t="n">
        <v>0.0</v>
      </c>
      <c r="Y125" s="821">
        <f>T125+W125-X125</f>
      </c>
      <c r="Z125" s="822">
        <f>V125-Y125</f>
      </c>
      <c r="AA125" s="819">
        <f>MOV_REESTRUTURAÇÃO_CJ_E_FC!$R88</f>
      </c>
      <c r="AB125" s="862" t="n">
        <v>0.0</v>
      </c>
      <c r="AC125" s="862" t="n">
        <v>0.0</v>
      </c>
      <c r="AD125" s="821">
        <f>Y125+AB125-AC125</f>
      </c>
      <c r="AE125" s="822">
        <f>AA125-AD125</f>
      </c>
      <c r="AF125" s="819">
        <f>MOV_REESTRUTURAÇÃO_CJ_E_FC!$U88</f>
      </c>
      <c r="AG125" s="862" t="n">
        <v>0.0</v>
      </c>
      <c r="AH125" s="862" t="n">
        <v>0.0</v>
      </c>
      <c r="AI125" s="821">
        <f>AD125+AG125-AH125</f>
      </c>
      <c r="AJ125" s="822">
        <f>AF125-AI125</f>
      </c>
      <c r="AK125" s="819">
        <f>MOV_REESTRUTURAÇÃO_CJ_E_FC!$X88</f>
      </c>
      <c r="AL125" s="862" t="n">
        <v>0.0</v>
      </c>
      <c r="AM125" s="862" t="n">
        <v>0.0</v>
      </c>
      <c r="AN125" s="821">
        <f>AI125+AL125-AM125</f>
      </c>
      <c r="AO125" s="822">
        <f>AK125-AN125</f>
      </c>
      <c r="AP125" s="819">
        <f>MOV_REESTRUTURAÇÃO_CJ_E_FC!$AA88</f>
      </c>
      <c r="AQ125" s="862" t="n">
        <v>0.0</v>
      </c>
      <c r="AR125" s="862" t="n">
        <v>0.0</v>
      </c>
      <c r="AS125" s="821">
        <f>AN125+AQ125-AR125</f>
      </c>
      <c r="AT125" s="822">
        <f>AP125-AS125</f>
      </c>
      <c r="AU125" s="819">
        <f>MOV_REESTRUTURAÇÃO_CJ_E_FC!$AD88</f>
      </c>
      <c r="AV125" s="862" t="n">
        <v>0.0</v>
      </c>
      <c r="AW125" s="862" t="n">
        <v>0.0</v>
      </c>
      <c r="AX125" s="821">
        <f>AS125+AV125-AW125</f>
      </c>
      <c r="AY125" s="822">
        <f>AU125-AX125</f>
      </c>
      <c r="AZ125" s="819">
        <f>MOV_REESTRUTURAÇÃO_CJ_E_FC!$AG88</f>
      </c>
      <c r="BA125" s="862" t="n">
        <v>0.0</v>
      </c>
      <c r="BB125" s="862" t="n">
        <v>0.0</v>
      </c>
      <c r="BC125" s="821">
        <f>AX125+BA125-BB125</f>
      </c>
      <c r="BD125" s="822">
        <f>AZ125-BC125</f>
      </c>
      <c r="BE125" s="819">
        <f>MOV_REESTRUTURAÇÃO_CJ_E_FC!$AJ88</f>
      </c>
      <c r="BF125" s="862" t="n">
        <v>0.0</v>
      </c>
      <c r="BG125" s="862" t="n">
        <v>0.0</v>
      </c>
      <c r="BH125" s="821">
        <f>BC125+BF125-BG125</f>
      </c>
      <c r="BI125" s="822">
        <f>BE125-BH125</f>
      </c>
      <c r="BJ125" s="819">
        <f>MOV_REESTRUTURAÇÃO_CJ_E_FC!$AM88</f>
      </c>
      <c r="BK125" s="862" t="n">
        <v>0.0</v>
      </c>
      <c r="BL125" s="862" t="n">
        <v>0.0</v>
      </c>
      <c r="BM125" s="821">
        <f>BH125+BK125-BL125</f>
      </c>
      <c r="BN125" s="822">
        <f>BJ125-BM125</f>
      </c>
      <c r="BO125" s="819">
        <f>BJ125</f>
      </c>
      <c r="BP125" s="863">
        <f>BM125</f>
      </c>
      <c r="BQ125" s="863">
        <f>BN125</f>
      </c>
      <c r="BR125" s="882" t="n">
        <v>0.0</v>
      </c>
      <c r="BS125" s="780"/>
      <c r="BT125" s="867">
        <f>BP125+BQ125</f>
      </c>
      <c r="BU125" s="867"/>
      <c r="BV125" s="813"/>
      <c r="BW125" s="780"/>
      <c r="BX125" s="751"/>
    </row>
    <row r="126" hidden="true">
      <c r="A126" s="814" t="s">
        <v>35</v>
      </c>
      <c r="B126" s="815"/>
      <c r="C126" s="816"/>
      <c r="D126" s="817" t="n">
        <v>0.0</v>
      </c>
      <c r="E126" s="817" t="n">
        <v>0.0</v>
      </c>
      <c r="F126" s="853">
        <f>D126-E126</f>
      </c>
      <c r="G126" s="819">
        <f>MOV_REESTRUTURAÇÃO_CJ_E_FC!$F89</f>
      </c>
      <c r="H126" s="862" t="n">
        <v>0.0</v>
      </c>
      <c r="I126" s="862" t="n">
        <v>0.0</v>
      </c>
      <c r="J126" s="821">
        <f>E126+H126-I126</f>
      </c>
      <c r="K126" s="822">
        <f>G126-J126</f>
      </c>
      <c r="L126" s="819">
        <f>MOV_REESTRUTURAÇÃO_CJ_E_FC!$I89</f>
      </c>
      <c r="M126" s="862" t="n">
        <v>0.0</v>
      </c>
      <c r="N126" s="862" t="n">
        <v>0.0</v>
      </c>
      <c r="O126" s="821">
        <f>J126+M126-N126</f>
      </c>
      <c r="P126" s="822">
        <f>L126-O126</f>
      </c>
      <c r="Q126" s="819">
        <f>MOV_REESTRUTURAÇÃO_CJ_E_FC!$L89</f>
      </c>
      <c r="R126" s="862" t="n">
        <v>0.0</v>
      </c>
      <c r="S126" s="862" t="n">
        <v>0.0</v>
      </c>
      <c r="T126" s="821">
        <f>O126+R126-S126</f>
      </c>
      <c r="U126" s="822">
        <f>Q126-T126</f>
      </c>
      <c r="V126" s="819">
        <f>MOV_REESTRUTURAÇÃO_CJ_E_FC!$O89</f>
      </c>
      <c r="W126" s="862" t="n">
        <v>0.0</v>
      </c>
      <c r="X126" s="862" t="n">
        <v>0.0</v>
      </c>
      <c r="Y126" s="821">
        <f>T126+W126-X126</f>
      </c>
      <c r="Z126" s="822">
        <f>V126-Y126</f>
      </c>
      <c r="AA126" s="819">
        <f>MOV_REESTRUTURAÇÃO_CJ_E_FC!$R89</f>
      </c>
      <c r="AB126" s="862" t="n">
        <v>0.0</v>
      </c>
      <c r="AC126" s="862" t="n">
        <v>0.0</v>
      </c>
      <c r="AD126" s="821">
        <f>Y126+AB126-AC126</f>
      </c>
      <c r="AE126" s="822">
        <f>AA126-AD126</f>
      </c>
      <c r="AF126" s="819">
        <f>MOV_REESTRUTURAÇÃO_CJ_E_FC!$U89</f>
      </c>
      <c r="AG126" s="862" t="n">
        <v>0.0</v>
      </c>
      <c r="AH126" s="862" t="n">
        <v>0.0</v>
      </c>
      <c r="AI126" s="821">
        <f>AD126+AG126-AH126</f>
      </c>
      <c r="AJ126" s="822">
        <f>AF126-AI126</f>
      </c>
      <c r="AK126" s="819">
        <f>MOV_REESTRUTURAÇÃO_CJ_E_FC!$X89</f>
      </c>
      <c r="AL126" s="862" t="n">
        <v>0.0</v>
      </c>
      <c r="AM126" s="862" t="n">
        <v>0.0</v>
      </c>
      <c r="AN126" s="821">
        <f>AI126+AL126-AM126</f>
      </c>
      <c r="AO126" s="822">
        <f>AK126-AN126</f>
      </c>
      <c r="AP126" s="819">
        <f>MOV_REESTRUTURAÇÃO_CJ_E_FC!$AA89</f>
      </c>
      <c r="AQ126" s="862" t="n">
        <v>0.0</v>
      </c>
      <c r="AR126" s="862" t="n">
        <v>0.0</v>
      </c>
      <c r="AS126" s="821">
        <f>AN126+AQ126-AR126</f>
      </c>
      <c r="AT126" s="822">
        <f>AP126-AS126</f>
      </c>
      <c r="AU126" s="819">
        <f>MOV_REESTRUTURAÇÃO_CJ_E_FC!$AD89</f>
      </c>
      <c r="AV126" s="862" t="n">
        <v>0.0</v>
      </c>
      <c r="AW126" s="862" t="n">
        <v>0.0</v>
      </c>
      <c r="AX126" s="821">
        <f>AS126+AV126-AW126</f>
      </c>
      <c r="AY126" s="822">
        <f>AU126-AX126</f>
      </c>
      <c r="AZ126" s="819">
        <f>MOV_REESTRUTURAÇÃO_CJ_E_FC!$AG89</f>
      </c>
      <c r="BA126" s="862" t="n">
        <v>0.0</v>
      </c>
      <c r="BB126" s="862" t="n">
        <v>0.0</v>
      </c>
      <c r="BC126" s="821">
        <f>AX126+BA126-BB126</f>
      </c>
      <c r="BD126" s="822">
        <f>AZ126-BC126</f>
      </c>
      <c r="BE126" s="819">
        <f>MOV_REESTRUTURAÇÃO_CJ_E_FC!$AJ89</f>
      </c>
      <c r="BF126" s="862" t="n">
        <v>0.0</v>
      </c>
      <c r="BG126" s="862" t="n">
        <v>0.0</v>
      </c>
      <c r="BH126" s="821">
        <f>BC126+BF126-BG126</f>
      </c>
      <c r="BI126" s="822">
        <f>BE126-BH126</f>
      </c>
      <c r="BJ126" s="819">
        <f>MOV_REESTRUTURAÇÃO_CJ_E_FC!$AM89</f>
      </c>
      <c r="BK126" s="862" t="n">
        <v>0.0</v>
      </c>
      <c r="BL126" s="862" t="n">
        <v>0.0</v>
      </c>
      <c r="BM126" s="821">
        <f>BH126+BK126-BL126</f>
      </c>
      <c r="BN126" s="822">
        <f>BJ126-BM126</f>
      </c>
      <c r="BO126" s="819">
        <f>BJ126</f>
      </c>
      <c r="BP126" s="863">
        <f>BM126</f>
      </c>
      <c r="BQ126" s="863">
        <f>BN126</f>
      </c>
      <c r="BR126" s="882" t="n">
        <v>0.0</v>
      </c>
      <c r="BS126" s="780"/>
      <c r="BT126" s="867">
        <f>BP126+BQ126</f>
      </c>
      <c r="BU126" s="867"/>
      <c r="BV126" s="813"/>
      <c r="BW126" s="780"/>
      <c r="BX126" s="751"/>
    </row>
    <row r="127" hidden="true">
      <c r="A127" s="872" t="s">
        <v>36</v>
      </c>
      <c r="B127" s="873"/>
      <c r="C127" s="874"/>
      <c r="D127" s="889" t="n">
        <v>0.0</v>
      </c>
      <c r="E127" s="889" t="n">
        <v>0.0</v>
      </c>
      <c r="F127" s="890">
        <f>D127-E127</f>
      </c>
      <c r="G127" s="891">
        <f>MOV_REESTRUTURAÇÃO_CJ_E_FC!$F90</f>
      </c>
      <c r="H127" s="862" t="n">
        <v>0.0</v>
      </c>
      <c r="I127" s="862" t="n">
        <v>0.0</v>
      </c>
      <c r="J127" s="892">
        <f>E127+H127-I127</f>
      </c>
      <c r="K127" s="893">
        <f>G127-J127</f>
      </c>
      <c r="L127" s="891">
        <f>MOV_REESTRUTURAÇÃO_CJ_E_FC!$I90</f>
      </c>
      <c r="M127" s="862" t="n">
        <v>0.0</v>
      </c>
      <c r="N127" s="862" t="n">
        <v>0.0</v>
      </c>
      <c r="O127" s="892">
        <f>J127+M127-N127</f>
      </c>
      <c r="P127" s="893">
        <f>L127-O127</f>
      </c>
      <c r="Q127" s="891">
        <f>MOV_REESTRUTURAÇÃO_CJ_E_FC!$L90</f>
      </c>
      <c r="R127" s="862" t="n">
        <v>0.0</v>
      </c>
      <c r="S127" s="862" t="n">
        <v>0.0</v>
      </c>
      <c r="T127" s="892">
        <f>O127+R127-S127</f>
      </c>
      <c r="U127" s="893">
        <f>Q127-T127</f>
      </c>
      <c r="V127" s="891">
        <f>MOV_REESTRUTURAÇÃO_CJ_E_FC!$O90</f>
      </c>
      <c r="W127" s="862" t="n">
        <v>0.0</v>
      </c>
      <c r="X127" s="862" t="n">
        <v>0.0</v>
      </c>
      <c r="Y127" s="892">
        <f>T127+W127-X127</f>
      </c>
      <c r="Z127" s="893">
        <f>V127-Y127</f>
      </c>
      <c r="AA127" s="891">
        <f>MOV_REESTRUTURAÇÃO_CJ_E_FC!$R90</f>
      </c>
      <c r="AB127" s="862" t="n">
        <v>0.0</v>
      </c>
      <c r="AC127" s="862" t="n">
        <v>0.0</v>
      </c>
      <c r="AD127" s="892">
        <f>Y127+AB127-AC127</f>
      </c>
      <c r="AE127" s="893">
        <f>AA127-AD127</f>
      </c>
      <c r="AF127" s="891">
        <f>MOV_REESTRUTURAÇÃO_CJ_E_FC!$U90</f>
      </c>
      <c r="AG127" s="862" t="n">
        <v>0.0</v>
      </c>
      <c r="AH127" s="862" t="n">
        <v>0.0</v>
      </c>
      <c r="AI127" s="892">
        <f>AD127+AG127-AH127</f>
      </c>
      <c r="AJ127" s="893">
        <f>AF127-AI127</f>
      </c>
      <c r="AK127" s="891">
        <f>MOV_REESTRUTURAÇÃO_CJ_E_FC!$X90</f>
      </c>
      <c r="AL127" s="862" t="n">
        <v>0.0</v>
      </c>
      <c r="AM127" s="862" t="n">
        <v>0.0</v>
      </c>
      <c r="AN127" s="892">
        <f>AI127+AL127-AM127</f>
      </c>
      <c r="AO127" s="893">
        <f>AK127-AN127</f>
      </c>
      <c r="AP127" s="891">
        <f>MOV_REESTRUTURAÇÃO_CJ_E_FC!$AA90</f>
      </c>
      <c r="AQ127" s="862" t="n">
        <v>0.0</v>
      </c>
      <c r="AR127" s="862" t="n">
        <v>0.0</v>
      </c>
      <c r="AS127" s="892">
        <f>AN127+AQ127-AR127</f>
      </c>
      <c r="AT127" s="893">
        <f>AP127-AS127</f>
      </c>
      <c r="AU127" s="891">
        <f>MOV_REESTRUTURAÇÃO_CJ_E_FC!$AD90</f>
      </c>
      <c r="AV127" s="862" t="n">
        <v>0.0</v>
      </c>
      <c r="AW127" s="862" t="n">
        <v>0.0</v>
      </c>
      <c r="AX127" s="892">
        <f>AS127+AV127-AW127</f>
      </c>
      <c r="AY127" s="893">
        <f>AU127-AX127</f>
      </c>
      <c r="AZ127" s="891">
        <f>MOV_REESTRUTURAÇÃO_CJ_E_FC!$AG90</f>
      </c>
      <c r="BA127" s="862" t="n">
        <v>0.0</v>
      </c>
      <c r="BB127" s="862" t="n">
        <v>0.0</v>
      </c>
      <c r="BC127" s="892">
        <f>AX127+BA127-BB127</f>
      </c>
      <c r="BD127" s="893">
        <f>AZ127-BC127</f>
      </c>
      <c r="BE127" s="891">
        <f>MOV_REESTRUTURAÇÃO_CJ_E_FC!$AJ90</f>
      </c>
      <c r="BF127" s="862" t="n">
        <v>0.0</v>
      </c>
      <c r="BG127" s="862" t="n">
        <v>0.0</v>
      </c>
      <c r="BH127" s="892">
        <f>BC127+BF127-BG127</f>
      </c>
      <c r="BI127" s="893">
        <f>BE127-BH127</f>
      </c>
      <c r="BJ127" s="891">
        <f>MOV_REESTRUTURAÇÃO_CJ_E_FC!$AM90</f>
      </c>
      <c r="BK127" s="862" t="n">
        <v>0.0</v>
      </c>
      <c r="BL127" s="862" t="n">
        <v>0.0</v>
      </c>
      <c r="BM127" s="892">
        <f>BH127+BK127-BL127</f>
      </c>
      <c r="BN127" s="893">
        <f>BJ127-BM127</f>
      </c>
      <c r="BO127" s="891">
        <f>BJ127</f>
      </c>
      <c r="BP127" s="863">
        <f>BM127</f>
      </c>
      <c r="BQ127" s="863">
        <f>BN127</f>
      </c>
      <c r="BR127" s="882" t="n">
        <v>0.0</v>
      </c>
      <c r="BS127" s="780"/>
      <c r="BT127" s="867">
        <f>BP127+BQ127</f>
      </c>
      <c r="BU127" s="867"/>
      <c r="BV127" s="813"/>
      <c r="BW127" s="780"/>
      <c r="BX127" s="751"/>
    </row>
    <row r="128" hidden="true">
      <c r="A128" s="798" t="s">
        <v>51</v>
      </c>
      <c r="B128" s="799"/>
      <c r="C128" s="857"/>
      <c r="D128" s="837">
        <f>SUM(D122:D127)</f>
      </c>
      <c r="E128" s="837">
        <f>SUM(E122:E127)</f>
      </c>
      <c r="F128" s="837">
        <f>SUM(F122:F127)</f>
      </c>
      <c r="G128" s="837">
        <f>SUM(G122:G127)</f>
      </c>
      <c r="H128" s="837">
        <f>SUM(H122:H127)</f>
      </c>
      <c r="I128" s="837">
        <f>SUM(I122:I127)</f>
      </c>
      <c r="J128" s="837">
        <f>SUM(J122:J127)</f>
      </c>
      <c r="K128" s="837">
        <f>SUM(K122:K127)</f>
      </c>
      <c r="L128" s="837">
        <f>SUM(L122:L127)</f>
      </c>
      <c r="M128" s="837">
        <f>SUM(M122:M127)</f>
      </c>
      <c r="N128" s="837">
        <f>SUM(N122:N127)</f>
      </c>
      <c r="O128" s="837">
        <f>SUM(O122:O127)</f>
      </c>
      <c r="P128" s="837">
        <f>SUM(P122:P127)</f>
      </c>
      <c r="Q128" s="837">
        <f>SUM(Q122:Q127)</f>
      </c>
      <c r="R128" s="837">
        <f>SUM(R122:R127)</f>
      </c>
      <c r="S128" s="837">
        <f>SUM(S122:S127)</f>
      </c>
      <c r="T128" s="837">
        <f>SUM(T122:T127)</f>
      </c>
      <c r="U128" s="837">
        <f>SUM(U122:U127)</f>
      </c>
      <c r="V128" s="837">
        <f>SUM(V122:V127)</f>
      </c>
      <c r="W128" s="837">
        <f>SUM(W122:W127)</f>
      </c>
      <c r="X128" s="837">
        <f>SUM(X122:X127)</f>
      </c>
      <c r="Y128" s="837">
        <f>SUM(Y122:Y127)</f>
      </c>
      <c r="Z128" s="837">
        <f>SUM(Z122:Z127)</f>
      </c>
      <c r="AA128" s="837">
        <f>SUM(AA122:AA127)</f>
      </c>
      <c r="AB128" s="837">
        <f>SUM(AB122:AB127)</f>
      </c>
      <c r="AC128" s="837">
        <f>SUM(AC122:AC127)</f>
      </c>
      <c r="AD128" s="837">
        <f>SUM(AD122:AD127)</f>
      </c>
      <c r="AE128" s="837">
        <f>SUM(AE122:AE127)</f>
      </c>
      <c r="AF128" s="837">
        <f>SUM(AF122:AF127)</f>
      </c>
      <c r="AG128" s="837">
        <f>SUM(AG122:AG127)</f>
      </c>
      <c r="AH128" s="837">
        <f>SUM(AH122:AH127)</f>
      </c>
      <c r="AI128" s="837">
        <f>SUM(AI122:AI127)</f>
      </c>
      <c r="AJ128" s="837">
        <f>SUM(AJ122:AJ127)</f>
      </c>
      <c r="AK128" s="837">
        <f>SUM(AK122:AK127)</f>
      </c>
      <c r="AL128" s="837">
        <f>SUM(AL122:AL127)</f>
      </c>
      <c r="AM128" s="837">
        <f>SUM(AM122:AM127)</f>
      </c>
      <c r="AN128" s="837">
        <f>SUM(AN122:AN127)</f>
      </c>
      <c r="AO128" s="837">
        <f>SUM(AO122:AO127)</f>
      </c>
      <c r="AP128" s="837">
        <f>SUM(AP122:AP127)</f>
      </c>
      <c r="AQ128" s="837">
        <f>SUM(AQ122:AQ127)</f>
      </c>
      <c r="AR128" s="837">
        <f>SUM(AR122:AR127)</f>
      </c>
      <c r="AS128" s="837">
        <f>SUM(AS122:AS127)</f>
      </c>
      <c r="AT128" s="837">
        <f>SUM(AT122:AT127)</f>
      </c>
      <c r="AU128" s="837">
        <f>SUM(AU122:AU127)</f>
      </c>
      <c r="AV128" s="837">
        <f>SUM(AV122:AV127)</f>
      </c>
      <c r="AW128" s="837">
        <f>SUM(AW122:AW127)</f>
      </c>
      <c r="AX128" s="837">
        <f>SUM(AX122:AX127)</f>
      </c>
      <c r="AY128" s="837">
        <f>SUM(AY122:AY127)</f>
      </c>
      <c r="AZ128" s="837">
        <f>SUM(AZ122:AZ127)</f>
      </c>
      <c r="BA128" s="837">
        <f>SUM(BA122:BA127)</f>
      </c>
      <c r="BB128" s="837">
        <f>SUM(BB122:BB127)</f>
      </c>
      <c r="BC128" s="837">
        <f>SUM(BC122:BC127)</f>
      </c>
      <c r="BD128" s="837">
        <f>SUM(BD122:BD127)</f>
      </c>
      <c r="BE128" s="837">
        <f>SUM(BE122:BE127)</f>
      </c>
      <c r="BF128" s="837">
        <f>SUM(BF122:BF127)</f>
      </c>
      <c r="BG128" s="837">
        <f>SUM(BG122:BG127)</f>
      </c>
      <c r="BH128" s="837">
        <f>SUM(BH122:BH127)</f>
      </c>
      <c r="BI128" s="837">
        <f>SUM(BI122:BI127)</f>
      </c>
      <c r="BJ128" s="837">
        <f>SUM(BJ122:BJ127)</f>
      </c>
      <c r="BK128" s="837">
        <f>SUM(BK122:BK127)</f>
      </c>
      <c r="BL128" s="837">
        <f>SUM(BL122:BL127)</f>
      </c>
      <c r="BM128" s="837">
        <f>SUM(BM122:BM127)</f>
      </c>
      <c r="BN128" s="837">
        <f>SUM(BN122:BN127)</f>
      </c>
      <c r="BO128" s="837">
        <f>SUM(BO122:BO127)</f>
      </c>
      <c r="BP128" s="837">
        <f>SUM(BP122:BP127)</f>
      </c>
      <c r="BQ128" s="837">
        <f>SUM(BQ122:BQ127)</f>
      </c>
      <c r="BR128" s="838">
        <f>SUM(BR122:BR127)</f>
      </c>
      <c r="BS128" s="780"/>
      <c r="BT128" s="812">
        <f>BP128+BQ128</f>
      </c>
      <c r="BU128" s="812"/>
      <c r="BV128" s="813"/>
      <c r="BW128" s="780"/>
      <c r="BX128" s="751"/>
    </row>
    <row r="129" hidden="true">
      <c r="A129" s="798" t="s">
        <v>195</v>
      </c>
      <c r="B129" s="799"/>
      <c r="C129" s="857"/>
      <c r="D129" s="837">
        <f>D121+D128</f>
      </c>
      <c r="E129" s="837">
        <f>E121+E128</f>
      </c>
      <c r="F129" s="837">
        <f>F121+F128</f>
      </c>
      <c r="G129" s="837">
        <f>G121+G128</f>
      </c>
      <c r="H129" s="837">
        <f>H121+H128</f>
      </c>
      <c r="I129" s="837">
        <f>I121+I128</f>
      </c>
      <c r="J129" s="837">
        <f>J121+J128</f>
      </c>
      <c r="K129" s="837">
        <f>K121+K128</f>
      </c>
      <c r="L129" s="837">
        <f>L121+L128</f>
      </c>
      <c r="M129" s="837">
        <f>M121+M128</f>
      </c>
      <c r="N129" s="837">
        <f>N121+N128</f>
      </c>
      <c r="O129" s="837">
        <f>O121+O128</f>
      </c>
      <c r="P129" s="837">
        <f>P121+P128</f>
      </c>
      <c r="Q129" s="837">
        <f>Q121+Q128</f>
      </c>
      <c r="R129" s="837">
        <f>R121+R128</f>
      </c>
      <c r="S129" s="837">
        <f>S121+S128</f>
      </c>
      <c r="T129" s="837">
        <f>T121+T128</f>
      </c>
      <c r="U129" s="837">
        <f>U121+U128</f>
      </c>
      <c r="V129" s="837">
        <f>V121+V128</f>
      </c>
      <c r="W129" s="837">
        <f>W121+W128</f>
      </c>
      <c r="X129" s="837">
        <f>X121+X128</f>
      </c>
      <c r="Y129" s="837">
        <f>Y121+Y128</f>
      </c>
      <c r="Z129" s="837">
        <f>Z121+Z128</f>
      </c>
      <c r="AA129" s="837">
        <f>AA121+AA128</f>
      </c>
      <c r="AB129" s="837">
        <f>AB121+AB128</f>
      </c>
      <c r="AC129" s="837">
        <f>AC121+AC128</f>
      </c>
      <c r="AD129" s="837">
        <f>AD121+AD128</f>
      </c>
      <c r="AE129" s="837">
        <f>AE121+AE128</f>
      </c>
      <c r="AF129" s="837">
        <f>AF121+AF128</f>
      </c>
      <c r="AG129" s="837">
        <f>AG121+AG128</f>
      </c>
      <c r="AH129" s="837">
        <f>AH121+AH128</f>
      </c>
      <c r="AI129" s="837">
        <f>AI121+AI128</f>
      </c>
      <c r="AJ129" s="837">
        <f>AJ121+AJ128</f>
      </c>
      <c r="AK129" s="837">
        <f>AK121+AK128</f>
      </c>
      <c r="AL129" s="837">
        <f>AL121+AL128</f>
      </c>
      <c r="AM129" s="837">
        <f>AM121+AM128</f>
      </c>
      <c r="AN129" s="837">
        <f>AN121+AN128</f>
      </c>
      <c r="AO129" s="837">
        <f>AO121+AO128</f>
      </c>
      <c r="AP129" s="837">
        <f>AP121+AP128</f>
      </c>
      <c r="AQ129" s="837">
        <f>AQ121+AQ128</f>
      </c>
      <c r="AR129" s="837">
        <f>AR121+AR128</f>
      </c>
      <c r="AS129" s="837">
        <f>AS121+AS128</f>
      </c>
      <c r="AT129" s="837">
        <f>AT121+AT128</f>
      </c>
      <c r="AU129" s="837">
        <f>AU121+AU128</f>
      </c>
      <c r="AV129" s="837">
        <f>AV121+AV128</f>
      </c>
      <c r="AW129" s="837">
        <f>AW121+AW128</f>
      </c>
      <c r="AX129" s="837">
        <f>AX121+AX128</f>
      </c>
      <c r="AY129" s="837">
        <f>AY121+AY128</f>
      </c>
      <c r="AZ129" s="837">
        <f>AZ121+AZ128</f>
      </c>
      <c r="BA129" s="837">
        <f>BA121+BA128</f>
      </c>
      <c r="BB129" s="837">
        <f>BB121+BB128</f>
      </c>
      <c r="BC129" s="837">
        <f>BC121+BC128</f>
      </c>
      <c r="BD129" s="837">
        <f>BD121+BD128</f>
      </c>
      <c r="BE129" s="837">
        <f>BE121+BE128</f>
      </c>
      <c r="BF129" s="837">
        <f>BF121+BF128</f>
      </c>
      <c r="BG129" s="837">
        <f>BG121+BG128</f>
      </c>
      <c r="BH129" s="837">
        <f>BH121+BH128</f>
      </c>
      <c r="BI129" s="837">
        <f>BI121+BI128</f>
      </c>
      <c r="BJ129" s="837">
        <f>BJ121+BJ128</f>
      </c>
      <c r="BK129" s="837">
        <f>BK121+BK128</f>
      </c>
      <c r="BL129" s="837">
        <f>BL121+BL128</f>
      </c>
      <c r="BM129" s="837">
        <f>BM121+BM128</f>
      </c>
      <c r="BN129" s="837">
        <f>BN121+BN128</f>
      </c>
      <c r="BO129" s="837">
        <f>BO121+BO128</f>
      </c>
      <c r="BP129" s="837">
        <f>BP121+BP128</f>
      </c>
      <c r="BQ129" s="837">
        <f>BQ121+BQ128</f>
      </c>
      <c r="BR129" s="838">
        <f>BR121+BR128</f>
      </c>
      <c r="BS129" s="780"/>
      <c r="BT129" s="812">
        <f>BP129+BQ129</f>
      </c>
      <c r="BU129" s="812"/>
      <c r="BV129" s="813"/>
      <c r="BW129" s="780"/>
      <c r="BX129" s="751"/>
    </row>
    <row r="130" hidden="true">
      <c r="A130" s="798" t="s">
        <v>196</v>
      </c>
      <c r="B130" s="799"/>
      <c r="C130" s="857"/>
      <c r="D130" s="837">
        <f>D59+D73+D87+D101+D115+D129</f>
      </c>
      <c r="E130" s="837">
        <f>E59+E73+E87+E101+E115+E129</f>
      </c>
      <c r="F130" s="837">
        <f>F59+F73+F87+F101+F115+F129</f>
      </c>
      <c r="G130" s="837">
        <f>G59+G73+G87+G101+G115+G129</f>
      </c>
      <c r="H130" s="837">
        <f>H59+H73+H87+H101+H115+H129</f>
      </c>
      <c r="I130" s="837">
        <f>I59+I73+I87+I101+I115+I129</f>
      </c>
      <c r="J130" s="837">
        <f>J59+J73+J87+J101+J115+J129</f>
      </c>
      <c r="K130" s="837">
        <f>K59+K73+K87+K101+K115+K129</f>
      </c>
      <c r="L130" s="837">
        <f>L59+L73+L87+L101+L115+L129</f>
      </c>
      <c r="M130" s="837">
        <f>M59+M73+M87+M101+M115+M129</f>
      </c>
      <c r="N130" s="837">
        <f>N59+N73+N87+N101+N115+N129</f>
      </c>
      <c r="O130" s="837">
        <f>O59+O73+O87+O101+O115+O129</f>
      </c>
      <c r="P130" s="837">
        <f>P59+P73+P87+P101+P115+P129</f>
      </c>
      <c r="Q130" s="837">
        <f>Q59+Q73+Q87+Q101+Q115+Q129</f>
      </c>
      <c r="R130" s="837">
        <f>R59+R73+R87+R101+R115+R129</f>
      </c>
      <c r="S130" s="837">
        <f>S59+S73+S87+S101+S115+S129</f>
      </c>
      <c r="T130" s="837">
        <f>T59+T73+T87+T101+T115+T129</f>
      </c>
      <c r="U130" s="837">
        <f>U59+U73+U87+U101+U115+U129</f>
      </c>
      <c r="V130" s="837">
        <f>V59+V73+V87+V101+V115+V129</f>
      </c>
      <c r="W130" s="837">
        <f>W59+W73+W87+W101+W115+W129</f>
      </c>
      <c r="X130" s="837">
        <f>X59+X73+X87+X101+X115+X129</f>
      </c>
      <c r="Y130" s="837">
        <f>Y59+Y73+Y87+Y101+Y115+Y129</f>
      </c>
      <c r="Z130" s="837">
        <f>Z59+Z73+Z87+Z101+Z115+Z129</f>
      </c>
      <c r="AA130" s="837">
        <f>AA59+AA73+AA87+AA101+AA115+AA129</f>
      </c>
      <c r="AB130" s="837">
        <f>AB59+AB73+AB87+AB101+AB115+AB129</f>
      </c>
      <c r="AC130" s="837">
        <f>AC59+AC73+AC87+AC101+AC115+AC129</f>
      </c>
      <c r="AD130" s="837">
        <f>AD59+AD73+AD87+AD101+AD115+AD129</f>
      </c>
      <c r="AE130" s="837">
        <f>AE59+AE73+AE87+AE101+AE115+AE129</f>
      </c>
      <c r="AF130" s="837">
        <f>AF59+AF73+AF87+AF101+AF115+AF129</f>
      </c>
      <c r="AG130" s="837">
        <f>AG59+AG73+AG87+AG101+AG115+AG129</f>
      </c>
      <c r="AH130" s="837">
        <f>AH59+AH73+AH87+AH101+AH115+AH129</f>
      </c>
      <c r="AI130" s="837">
        <f>AI59+AI73+AI87+AI101+AI115+AI129</f>
      </c>
      <c r="AJ130" s="837">
        <f>AJ59+AJ73+AJ87+AJ101+AJ115+AJ129</f>
      </c>
      <c r="AK130" s="837">
        <f>AK59+AK73+AK87+AK101+AK115+AK129</f>
      </c>
      <c r="AL130" s="837">
        <f>AL59+AL73+AL87+AL101+AL115+AL129</f>
      </c>
      <c r="AM130" s="837">
        <f>AM59+AM73+AM87+AM101+AM115+AM129</f>
      </c>
      <c r="AN130" s="837">
        <f>AN59+AN73+AN87+AN101+AN115+AN129</f>
      </c>
      <c r="AO130" s="837">
        <f>AO59+AO73+AO87+AO101+AO115+AO129</f>
      </c>
      <c r="AP130" s="837">
        <f>AP59+AP73+AP87+AP101+AP115+AP129</f>
      </c>
      <c r="AQ130" s="837">
        <f>AQ59+AQ73+AQ87+AQ101+AQ115+AQ129</f>
      </c>
      <c r="AR130" s="837">
        <f>AR59+AR73+AR87+AR101+AR115+AR129</f>
      </c>
      <c r="AS130" s="837">
        <f>AS59+AS73+AS87+AS101+AS115+AS129</f>
      </c>
      <c r="AT130" s="837">
        <f>AT59+AT73+AT87+AT101+AT115+AT129</f>
      </c>
      <c r="AU130" s="837">
        <f>AU59+AU73+AU87+AU101+AU115+AU129</f>
      </c>
      <c r="AV130" s="837">
        <f>AV59+AV73+AV87+AV101+AV115+AV129</f>
      </c>
      <c r="AW130" s="837">
        <f>AW59+AW73+AW87+AW101+AW115+AW129</f>
      </c>
      <c r="AX130" s="837">
        <f>AX59+AX73+AX87+AX101+AX115+AX129</f>
      </c>
      <c r="AY130" s="837">
        <f>AY59+AY73+AY87+AY101+AY115+AY129</f>
      </c>
      <c r="AZ130" s="837">
        <f>AZ59+AZ73+AZ87+AZ101+AZ115+AZ129</f>
      </c>
      <c r="BA130" s="837">
        <f>BA59+BA73+BA87+BA101+BA115+BA129</f>
      </c>
      <c r="BB130" s="837">
        <f>BB59+BB73+BB87+BB101+BB115+BB129</f>
      </c>
      <c r="BC130" s="837">
        <f>BC59+BC73+BC87+BC101+BC115+BC129</f>
      </c>
      <c r="BD130" s="837">
        <f>BD59+BD73+BD87+BD101+BD115+BD129</f>
      </c>
      <c r="BE130" s="837">
        <f>BE59+BE73+BE87+BE101+BE115+BE129</f>
      </c>
      <c r="BF130" s="837">
        <f>BF59+BF73+BF87+BF101+BF115+BF129</f>
      </c>
      <c r="BG130" s="837">
        <f>BG59+BG73+BG87+BG101+BG115+BG129</f>
      </c>
      <c r="BH130" s="837">
        <f>BH59+BH73+BH87+BH101+BH115+BH129</f>
      </c>
      <c r="BI130" s="837">
        <f>BI59+BI73+BI87+BI101+BI115+BI129</f>
      </c>
      <c r="BJ130" s="837">
        <f>BJ59+BJ73+BJ87+BJ101+BJ115+BJ129</f>
      </c>
      <c r="BK130" s="837">
        <f>BK59+BK73+BK87+BK101+BK115+BK129</f>
      </c>
      <c r="BL130" s="837">
        <f>BL59+BL73+BL87+BL101+BL115+BL129</f>
      </c>
      <c r="BM130" s="837">
        <f>BM59+BM73+BM87+BM101+BM115+BM129</f>
      </c>
      <c r="BN130" s="837">
        <f>BN59+BN73+BN87+BN101+BN115+BN129</f>
      </c>
      <c r="BO130" s="837">
        <f>BO59+BO73+BO87+BO101+BO115+BO129</f>
      </c>
      <c r="BP130" s="837">
        <f>BP59+BP73+BP87+BP101+BP115+BP129</f>
      </c>
      <c r="BQ130" s="837">
        <f>BQ59+BQ73+BQ87+BQ101+BQ115+BQ129</f>
      </c>
      <c r="BR130" s="838">
        <f>BR59+BR73+BR87+BR101+BR115+BR129</f>
      </c>
      <c r="BS130" s="780"/>
      <c r="BT130" s="812">
        <f>BP130+BQ130</f>
      </c>
      <c r="BU130" s="812"/>
      <c r="BV130" s="813"/>
      <c r="BW130" s="780"/>
      <c r="BX130" s="751"/>
    </row>
    <row r="131" customHeight="true" ht="24.75">
      <c r="A131" s="798" t="s">
        <v>197</v>
      </c>
      <c r="B131" s="799"/>
      <c r="C131" s="857"/>
      <c r="D131" s="837">
        <f>D45+D130</f>
      </c>
      <c r="E131" s="837">
        <f>E45+E130</f>
      </c>
      <c r="F131" s="837">
        <f>F45+F130</f>
      </c>
      <c r="G131" s="837">
        <f>G45+G130</f>
      </c>
      <c r="H131" s="837">
        <f>H45+H130</f>
      </c>
      <c r="I131" s="837">
        <f>I45+I130</f>
      </c>
      <c r="J131" s="837">
        <f>J45+J130</f>
      </c>
      <c r="K131" s="837">
        <f>K45+K130</f>
      </c>
      <c r="L131" s="837">
        <f>L45+L130</f>
      </c>
      <c r="M131" s="837">
        <f>M45+M130</f>
      </c>
      <c r="N131" s="837">
        <f>N45+N130</f>
      </c>
      <c r="O131" s="837">
        <f>O45+O130</f>
      </c>
      <c r="P131" s="837">
        <f>P45+P130</f>
      </c>
      <c r="Q131" s="837">
        <f>Q45+Q130</f>
      </c>
      <c r="R131" s="837">
        <f>R45+R130</f>
      </c>
      <c r="S131" s="837">
        <f>S45+S130</f>
      </c>
      <c r="T131" s="837">
        <f>T45+T130</f>
      </c>
      <c r="U131" s="837">
        <f>U45+U130</f>
      </c>
      <c r="V131" s="837">
        <f>V45+V130</f>
      </c>
      <c r="W131" s="837">
        <f>W45+W130</f>
      </c>
      <c r="X131" s="837">
        <f>X45+X130</f>
      </c>
      <c r="Y131" s="837">
        <f>Y45+Y130</f>
      </c>
      <c r="Z131" s="837">
        <f>Z45+Z130</f>
      </c>
      <c r="AA131" s="837">
        <f>AA45+AA130</f>
      </c>
      <c r="AB131" s="837">
        <f>AB45+AB130</f>
      </c>
      <c r="AC131" s="837">
        <f>AC45+AC130</f>
      </c>
      <c r="AD131" s="837">
        <f>AD45+AD130</f>
      </c>
      <c r="AE131" s="837">
        <f>AE45+AE130</f>
      </c>
      <c r="AF131" s="837">
        <f>AF45+AF130</f>
      </c>
      <c r="AG131" s="837">
        <f>AG45+AG130</f>
      </c>
      <c r="AH131" s="837">
        <f>AH45+AH130</f>
      </c>
      <c r="AI131" s="837">
        <f>AI45+AI130</f>
      </c>
      <c r="AJ131" s="837">
        <f>AJ45+AJ130</f>
      </c>
      <c r="AK131" s="837">
        <f>AK45+AK130</f>
      </c>
      <c r="AL131" s="837">
        <f>AL45+AL130</f>
      </c>
      <c r="AM131" s="837">
        <f>AM45+AM130</f>
      </c>
      <c r="AN131" s="837">
        <f>AN45+AN130</f>
      </c>
      <c r="AO131" s="837">
        <f>AO45+AO130</f>
      </c>
      <c r="AP131" s="837">
        <f>AP45+AP130</f>
      </c>
      <c r="AQ131" s="837">
        <f>AQ45+AQ130</f>
      </c>
      <c r="AR131" s="837">
        <f>AR45+AR130</f>
      </c>
      <c r="AS131" s="837">
        <f>AS45+AS130</f>
      </c>
      <c r="AT131" s="837">
        <f>AT45+AT130</f>
      </c>
      <c r="AU131" s="837">
        <f>AU45+AU130</f>
      </c>
      <c r="AV131" s="837">
        <f>AV45+AV130</f>
      </c>
      <c r="AW131" s="837">
        <f>AW45+AW130</f>
      </c>
      <c r="AX131" s="837">
        <f>AX45+AX130</f>
      </c>
      <c r="AY131" s="837">
        <f>AY45+AY130</f>
      </c>
      <c r="AZ131" s="837">
        <f>AZ45+AZ130</f>
      </c>
      <c r="BA131" s="837">
        <f>BA45+BA130</f>
      </c>
      <c r="BB131" s="837">
        <f>BB45+BB130</f>
      </c>
      <c r="BC131" s="837">
        <f>BC45+BC130</f>
      </c>
      <c r="BD131" s="837">
        <f>BD45+BD130</f>
      </c>
      <c r="BE131" s="837">
        <f>BE45+BE130</f>
      </c>
      <c r="BF131" s="837">
        <f>BF45+BF130</f>
      </c>
      <c r="BG131" s="837">
        <f>BG45+BG130</f>
      </c>
      <c r="BH131" s="837">
        <f>BH45+BH130</f>
      </c>
      <c r="BI131" s="837">
        <f>BI45+BI130</f>
      </c>
      <c r="BJ131" s="837">
        <f>BJ45+BJ130</f>
      </c>
      <c r="BK131" s="837">
        <f>BK45+BK130</f>
      </c>
      <c r="BL131" s="837">
        <f>BL45+BL130</f>
      </c>
      <c r="BM131" s="837">
        <f>BM45+BM130</f>
      </c>
      <c r="BN131" s="837">
        <f>BN45+BN130</f>
      </c>
      <c r="BO131" s="837">
        <f>BO45+BO130</f>
      </c>
      <c r="BP131" s="837">
        <f>BP45+BP130</f>
      </c>
      <c r="BQ131" s="837">
        <f>BQ45+BQ130</f>
      </c>
      <c r="BR131" s="838">
        <f>BR45+BR130</f>
      </c>
      <c r="BS131" s="780"/>
      <c r="BT131" s="812">
        <f>BP131+BQ131</f>
      </c>
      <c r="BU131" s="812"/>
      <c r="BV131" s="813"/>
      <c r="BW131" s="780"/>
      <c r="BX131" s="751"/>
    </row>
    <row r="132" customHeight="true" ht="24.75">
      <c r="A132" s="927"/>
      <c r="B132" s="928"/>
      <c r="C132" s="928"/>
      <c r="D132" s="928"/>
      <c r="E132" s="928"/>
      <c r="F132" s="928"/>
      <c r="G132" s="928"/>
      <c r="H132" s="928"/>
      <c r="I132" s="928"/>
      <c r="J132" s="928"/>
      <c r="K132" s="928"/>
      <c r="L132" s="928"/>
      <c r="M132" s="928"/>
      <c r="N132" s="928"/>
      <c r="O132" s="928"/>
      <c r="P132" s="928"/>
      <c r="Q132" s="928"/>
      <c r="R132" s="928"/>
      <c r="S132" s="928"/>
      <c r="T132" s="928"/>
      <c r="U132" s="928"/>
      <c r="V132" s="928"/>
      <c r="W132" s="928"/>
      <c r="X132" s="928"/>
      <c r="Y132" s="928"/>
      <c r="Z132" s="928"/>
      <c r="AA132" s="928"/>
      <c r="AB132" s="928"/>
      <c r="AC132" s="928"/>
      <c r="AD132" s="928"/>
      <c r="AE132" s="928"/>
      <c r="AF132" s="928"/>
      <c r="AG132" s="928"/>
      <c r="AH132" s="928"/>
      <c r="AI132" s="928"/>
      <c r="AJ132" s="928"/>
      <c r="AK132" s="928"/>
      <c r="AL132" s="928"/>
      <c r="AM132" s="928"/>
      <c r="AN132" s="928"/>
      <c r="AO132" s="928"/>
      <c r="AP132" s="928"/>
      <c r="AQ132" s="928"/>
      <c r="AR132" s="928"/>
      <c r="AS132" s="928"/>
      <c r="AT132" s="928"/>
      <c r="AU132" s="928"/>
      <c r="AV132" s="928"/>
      <c r="AW132" s="928"/>
      <c r="AX132" s="928"/>
      <c r="AY132" s="928"/>
      <c r="AZ132" s="928"/>
      <c r="BA132" s="928"/>
      <c r="BB132" s="928"/>
      <c r="BC132" s="928"/>
      <c r="BD132" s="928"/>
      <c r="BE132" s="928"/>
      <c r="BF132" s="928"/>
      <c r="BG132" s="928"/>
      <c r="BH132" s="928"/>
      <c r="BI132" s="928"/>
      <c r="BJ132" s="928"/>
      <c r="BK132" s="928"/>
      <c r="BL132" s="928"/>
      <c r="BM132" s="928"/>
      <c r="BN132" s="928"/>
      <c r="BO132" s="929"/>
      <c r="BP132" s="929"/>
      <c r="BQ132" s="929"/>
      <c r="BR132" s="929"/>
      <c r="BS132" s="752"/>
      <c r="BT132" s="754"/>
      <c r="BU132" s="754"/>
      <c r="BV132" s="930"/>
      <c r="BW132" s="752"/>
      <c r="BX132" s="751"/>
    </row>
    <row r="133" customHeight="true" ht="30.0">
      <c r="A133" s="931" t="s">
        <v>198</v>
      </c>
      <c r="B133" s="932"/>
      <c r="C133" s="932"/>
      <c r="D133" s="932"/>
      <c r="E133" s="932"/>
      <c r="F133" s="932"/>
      <c r="G133" s="932"/>
      <c r="H133" s="932"/>
      <c r="I133" s="932"/>
      <c r="J133" s="932"/>
      <c r="K133" s="932"/>
      <c r="L133" s="932"/>
      <c r="M133" s="932"/>
      <c r="N133" s="932"/>
      <c r="O133" s="932"/>
      <c r="P133" s="932"/>
      <c r="Q133" s="932"/>
      <c r="R133" s="932"/>
      <c r="S133" s="932"/>
      <c r="T133" s="932"/>
      <c r="U133" s="932"/>
      <c r="V133" s="932"/>
      <c r="W133" s="932"/>
      <c r="X133" s="932"/>
      <c r="Y133" s="932"/>
      <c r="Z133" s="932"/>
      <c r="AA133" s="932"/>
      <c r="AB133" s="932"/>
      <c r="AC133" s="932"/>
      <c r="AD133" s="932"/>
      <c r="AE133" s="932"/>
      <c r="AF133" s="932"/>
      <c r="AG133" s="932"/>
      <c r="AH133" s="932"/>
      <c r="AI133" s="932"/>
      <c r="AJ133" s="932"/>
      <c r="AK133" s="932"/>
      <c r="AL133" s="932"/>
      <c r="AM133" s="932"/>
      <c r="AN133" s="932"/>
      <c r="AO133" s="932"/>
      <c r="AP133" s="932"/>
      <c r="AQ133" s="932"/>
      <c r="AR133" s="932"/>
      <c r="AS133" s="932"/>
      <c r="AT133" s="932"/>
      <c r="AU133" s="932"/>
      <c r="AV133" s="932"/>
      <c r="AW133" s="932"/>
      <c r="AX133" s="932"/>
      <c r="AY133" s="932"/>
      <c r="AZ133" s="932"/>
      <c r="BA133" s="932"/>
      <c r="BB133" s="932"/>
      <c r="BC133" s="932"/>
      <c r="BD133" s="932"/>
      <c r="BE133" s="932"/>
      <c r="BF133" s="932"/>
      <c r="BG133" s="932"/>
      <c r="BH133" s="932"/>
      <c r="BI133" s="932"/>
      <c r="BJ133" s="932"/>
      <c r="BK133" s="932"/>
      <c r="BL133" s="932"/>
      <c r="BM133" s="932"/>
      <c r="BN133" s="932"/>
      <c r="BO133" s="932"/>
      <c r="BP133" s="932"/>
      <c r="BQ133" s="932"/>
      <c r="BR133" s="932"/>
      <c r="BS133" s="770"/>
      <c r="BT133" s="754"/>
      <c r="BU133" s="754"/>
      <c r="BV133" s="930"/>
      <c r="BW133" s="752"/>
      <c r="BX133" s="751"/>
    </row>
    <row r="134" customHeight="true" ht="24.75">
      <c r="A134" s="933" t="s">
        <v>199</v>
      </c>
      <c r="B134" s="934"/>
      <c r="C134" s="935"/>
      <c r="D134" s="936" t="s">
        <v>149</v>
      </c>
      <c r="E134" s="937"/>
      <c r="F134" s="938"/>
      <c r="G134" s="939" t="s">
        <v>150</v>
      </c>
      <c r="H134" s="940"/>
      <c r="I134" s="940"/>
      <c r="J134" s="940"/>
      <c r="K134" s="941"/>
      <c r="L134" s="939" t="s">
        <v>151</v>
      </c>
      <c r="M134" s="940"/>
      <c r="N134" s="940"/>
      <c r="O134" s="940"/>
      <c r="P134" s="941"/>
      <c r="Q134" s="939" t="s">
        <v>152</v>
      </c>
      <c r="R134" s="940"/>
      <c r="S134" s="940"/>
      <c r="T134" s="940"/>
      <c r="U134" s="941"/>
      <c r="V134" s="939" t="s">
        <v>153</v>
      </c>
      <c r="W134" s="940"/>
      <c r="X134" s="940"/>
      <c r="Y134" s="940"/>
      <c r="Z134" s="941"/>
      <c r="AA134" s="939" t="s">
        <v>154</v>
      </c>
      <c r="AB134" s="940"/>
      <c r="AC134" s="940"/>
      <c r="AD134" s="940"/>
      <c r="AE134" s="941"/>
      <c r="AF134" s="939" t="s">
        <v>155</v>
      </c>
      <c r="AG134" s="940"/>
      <c r="AH134" s="940"/>
      <c r="AI134" s="940"/>
      <c r="AJ134" s="941"/>
      <c r="AK134" s="939" t="s">
        <v>156</v>
      </c>
      <c r="AL134" s="940"/>
      <c r="AM134" s="940"/>
      <c r="AN134" s="940"/>
      <c r="AO134" s="941"/>
      <c r="AP134" s="939" t="s">
        <v>157</v>
      </c>
      <c r="AQ134" s="940"/>
      <c r="AR134" s="940"/>
      <c r="AS134" s="940"/>
      <c r="AT134" s="941"/>
      <c r="AU134" s="939" t="s">
        <v>158</v>
      </c>
      <c r="AV134" s="940"/>
      <c r="AW134" s="940"/>
      <c r="AX134" s="940"/>
      <c r="AY134" s="941"/>
      <c r="AZ134" s="939" t="s">
        <v>159</v>
      </c>
      <c r="BA134" s="940"/>
      <c r="BB134" s="940"/>
      <c r="BC134" s="940"/>
      <c r="BD134" s="941"/>
      <c r="BE134" s="939" t="s">
        <v>160</v>
      </c>
      <c r="BF134" s="940"/>
      <c r="BG134" s="940"/>
      <c r="BH134" s="940"/>
      <c r="BI134" s="941"/>
      <c r="BJ134" s="939" t="s">
        <v>161</v>
      </c>
      <c r="BK134" s="940"/>
      <c r="BL134" s="940"/>
      <c r="BM134" s="940"/>
      <c r="BN134" s="941"/>
      <c r="BO134" s="936" t="s">
        <v>162</v>
      </c>
      <c r="BP134" s="937"/>
      <c r="BQ134" s="938"/>
      <c r="BR134" s="933" t="s">
        <v>200</v>
      </c>
      <c r="BS134" s="780"/>
      <c r="BT134" s="942" t="s">
        <v>164</v>
      </c>
      <c r="BU134" s="942"/>
      <c r="BV134" s="813"/>
      <c r="BW134" s="780"/>
      <c r="BX134" s="751"/>
    </row>
    <row r="135" customHeight="true" ht="24.75">
      <c r="A135" s="943"/>
      <c r="B135" s="944"/>
      <c r="C135" s="945"/>
      <c r="D135" s="786" t="s">
        <v>165</v>
      </c>
      <c r="E135" s="786" t="s">
        <v>166</v>
      </c>
      <c r="F135" s="786" t="s">
        <v>116</v>
      </c>
      <c r="G135" s="946" t="s">
        <v>167</v>
      </c>
      <c r="H135" s="947" t="s">
        <v>168</v>
      </c>
      <c r="I135" s="947" t="s">
        <v>169</v>
      </c>
      <c r="J135" s="947" t="s">
        <v>115</v>
      </c>
      <c r="K135" s="947" t="s">
        <v>116</v>
      </c>
      <c r="L135" s="946" t="s">
        <v>167</v>
      </c>
      <c r="M135" s="947" t="s">
        <v>168</v>
      </c>
      <c r="N135" s="947" t="s">
        <v>169</v>
      </c>
      <c r="O135" s="947" t="s">
        <v>115</v>
      </c>
      <c r="P135" s="947" t="s">
        <v>116</v>
      </c>
      <c r="Q135" s="946" t="s">
        <v>167</v>
      </c>
      <c r="R135" s="947" t="s">
        <v>168</v>
      </c>
      <c r="S135" s="947" t="s">
        <v>169</v>
      </c>
      <c r="T135" s="947" t="s">
        <v>115</v>
      </c>
      <c r="U135" s="947" t="s">
        <v>116</v>
      </c>
      <c r="V135" s="946" t="s">
        <v>167</v>
      </c>
      <c r="W135" s="947" t="s">
        <v>168</v>
      </c>
      <c r="X135" s="947" t="s">
        <v>169</v>
      </c>
      <c r="Y135" s="947" t="s">
        <v>115</v>
      </c>
      <c r="Z135" s="947" t="s">
        <v>116</v>
      </c>
      <c r="AA135" s="946" t="s">
        <v>167</v>
      </c>
      <c r="AB135" s="947" t="s">
        <v>168</v>
      </c>
      <c r="AC135" s="947" t="s">
        <v>169</v>
      </c>
      <c r="AD135" s="947" t="s">
        <v>115</v>
      </c>
      <c r="AE135" s="947" t="s">
        <v>116</v>
      </c>
      <c r="AF135" s="946" t="s">
        <v>167</v>
      </c>
      <c r="AG135" s="947" t="s">
        <v>168</v>
      </c>
      <c r="AH135" s="947" t="s">
        <v>169</v>
      </c>
      <c r="AI135" s="947" t="s">
        <v>115</v>
      </c>
      <c r="AJ135" s="947" t="s">
        <v>116</v>
      </c>
      <c r="AK135" s="946" t="s">
        <v>167</v>
      </c>
      <c r="AL135" s="947" t="s">
        <v>168</v>
      </c>
      <c r="AM135" s="947" t="s">
        <v>169</v>
      </c>
      <c r="AN135" s="947" t="s">
        <v>115</v>
      </c>
      <c r="AO135" s="947" t="s">
        <v>116</v>
      </c>
      <c r="AP135" s="946" t="s">
        <v>167</v>
      </c>
      <c r="AQ135" s="947" t="s">
        <v>168</v>
      </c>
      <c r="AR135" s="947" t="s">
        <v>169</v>
      </c>
      <c r="AS135" s="947" t="s">
        <v>115</v>
      </c>
      <c r="AT135" s="947" t="s">
        <v>116</v>
      </c>
      <c r="AU135" s="946" t="s">
        <v>167</v>
      </c>
      <c r="AV135" s="947" t="s">
        <v>168</v>
      </c>
      <c r="AW135" s="947" t="s">
        <v>169</v>
      </c>
      <c r="AX135" s="947" t="s">
        <v>115</v>
      </c>
      <c r="AY135" s="947" t="s">
        <v>116</v>
      </c>
      <c r="AZ135" s="946" t="s">
        <v>167</v>
      </c>
      <c r="BA135" s="947" t="s">
        <v>168</v>
      </c>
      <c r="BB135" s="947" t="s">
        <v>169</v>
      </c>
      <c r="BC135" s="947" t="s">
        <v>115</v>
      </c>
      <c r="BD135" s="947" t="s">
        <v>116</v>
      </c>
      <c r="BE135" s="946" t="s">
        <v>167</v>
      </c>
      <c r="BF135" s="947" t="s">
        <v>168</v>
      </c>
      <c r="BG135" s="947" t="s">
        <v>169</v>
      </c>
      <c r="BH135" s="947" t="s">
        <v>115</v>
      </c>
      <c r="BI135" s="947" t="s">
        <v>116</v>
      </c>
      <c r="BJ135" s="946" t="s">
        <v>167</v>
      </c>
      <c r="BK135" s="947" t="s">
        <v>168</v>
      </c>
      <c r="BL135" s="947" t="s">
        <v>169</v>
      </c>
      <c r="BM135" s="947" t="s">
        <v>115</v>
      </c>
      <c r="BN135" s="947" t="s">
        <v>116</v>
      </c>
      <c r="BO135" s="946" t="s">
        <v>201</v>
      </c>
      <c r="BP135" s="946" t="s">
        <v>115</v>
      </c>
      <c r="BQ135" s="946" t="s">
        <v>116</v>
      </c>
      <c r="BR135" s="948"/>
      <c r="BS135" s="780"/>
      <c r="BT135" s="949" t="s">
        <v>170</v>
      </c>
      <c r="BU135" s="949"/>
      <c r="BV135" s="813"/>
      <c r="BW135" s="780"/>
      <c r="BX135" s="751"/>
    </row>
    <row r="136" customHeight="true" ht="24.75">
      <c r="A136" s="950" t="s">
        <v>202</v>
      </c>
      <c r="B136" s="951"/>
      <c r="C136" s="952"/>
      <c r="D136" s="953"/>
      <c r="E136" s="953"/>
      <c r="F136" s="953"/>
      <c r="G136" s="953"/>
      <c r="H136" s="954"/>
      <c r="I136" s="954"/>
      <c r="J136" s="954"/>
      <c r="K136" s="954"/>
      <c r="L136" s="953"/>
      <c r="M136" s="954"/>
      <c r="N136" s="954"/>
      <c r="O136" s="954"/>
      <c r="P136" s="954"/>
      <c r="Q136" s="953"/>
      <c r="R136" s="954"/>
      <c r="S136" s="954"/>
      <c r="T136" s="954"/>
      <c r="U136" s="954"/>
      <c r="V136" s="953"/>
      <c r="W136" s="954"/>
      <c r="X136" s="954"/>
      <c r="Y136" s="954"/>
      <c r="Z136" s="954"/>
      <c r="AA136" s="953"/>
      <c r="AB136" s="954"/>
      <c r="AC136" s="954"/>
      <c r="AD136" s="954"/>
      <c r="AE136" s="954"/>
      <c r="AF136" s="953"/>
      <c r="AG136" s="954"/>
      <c r="AH136" s="954"/>
      <c r="AI136" s="954"/>
      <c r="AJ136" s="954"/>
      <c r="AK136" s="953"/>
      <c r="AL136" s="954"/>
      <c r="AM136" s="954"/>
      <c r="AN136" s="954"/>
      <c r="AO136" s="954"/>
      <c r="AP136" s="953"/>
      <c r="AQ136" s="954"/>
      <c r="AR136" s="954"/>
      <c r="AS136" s="954"/>
      <c r="AT136" s="954"/>
      <c r="AU136" s="953"/>
      <c r="AV136" s="954"/>
      <c r="AW136" s="954"/>
      <c r="AX136" s="954"/>
      <c r="AY136" s="954"/>
      <c r="AZ136" s="953"/>
      <c r="BA136" s="954"/>
      <c r="BB136" s="954"/>
      <c r="BC136" s="954"/>
      <c r="BD136" s="954"/>
      <c r="BE136" s="953"/>
      <c r="BF136" s="954"/>
      <c r="BG136" s="954"/>
      <c r="BH136" s="954"/>
      <c r="BI136" s="954"/>
      <c r="BJ136" s="953"/>
      <c r="BK136" s="954"/>
      <c r="BL136" s="954"/>
      <c r="BM136" s="954"/>
      <c r="BN136" s="954"/>
      <c r="BO136" s="954"/>
      <c r="BP136" s="954"/>
      <c r="BQ136" s="954"/>
      <c r="BR136" s="955"/>
      <c r="BS136" s="759"/>
      <c r="BT136" s="801"/>
      <c r="BU136" s="801"/>
      <c r="BV136" s="780"/>
      <c r="BW136" s="780"/>
      <c r="BX136" s="751"/>
    </row>
    <row r="137" customHeight="true" ht="24.75">
      <c r="A137" s="956" t="s">
        <v>203</v>
      </c>
      <c r="B137" s="957"/>
      <c r="C137" s="958"/>
      <c r="D137" s="959" t="n">
        <v>0.0</v>
      </c>
      <c r="E137" s="959" t="n">
        <v>0.0</v>
      </c>
      <c r="F137" s="960" t="n">
        <v>0.0</v>
      </c>
      <c r="G137" s="961">
        <f>E$137</f>
      </c>
      <c r="H137" s="962" t="n">
        <v>0.0</v>
      </c>
      <c r="I137" s="962" t="n">
        <v>0.0</v>
      </c>
      <c r="J137" s="963">
        <f>E$137+H$137-I$137</f>
      </c>
      <c r="K137" s="960" t="n">
        <v>0.0</v>
      </c>
      <c r="L137" s="961">
        <f>J$137</f>
      </c>
      <c r="M137" s="962" t="n">
        <v>0.0</v>
      </c>
      <c r="N137" s="962" t="n">
        <v>0.0</v>
      </c>
      <c r="O137" s="963">
        <f>J$137+M$137-N$137</f>
      </c>
      <c r="P137" s="960" t="n">
        <v>0.0</v>
      </c>
      <c r="Q137" s="961">
        <f>O$137</f>
      </c>
      <c r="R137" s="962" t="n">
        <v>0.0</v>
      </c>
      <c r="S137" s="962" t="n">
        <v>0.0</v>
      </c>
      <c r="T137" s="963">
        <f>O$137+R$137-S$137</f>
      </c>
      <c r="U137" s="960" t="n">
        <v>0.0</v>
      </c>
      <c r="V137" s="961">
        <f>T$137</f>
      </c>
      <c r="W137" s="962" t="n">
        <v>0.0</v>
      </c>
      <c r="X137" s="962" t="n">
        <v>0.0</v>
      </c>
      <c r="Y137" s="963">
        <f>T$137+W$137-X$137</f>
      </c>
      <c r="Z137" s="960" t="n">
        <v>0.0</v>
      </c>
      <c r="AA137" s="961">
        <f>Y$137</f>
      </c>
      <c r="AB137" s="962" t="n">
        <v>0.0</v>
      </c>
      <c r="AC137" s="962" t="n">
        <v>0.0</v>
      </c>
      <c r="AD137" s="963">
        <f>Y$137+AB$137-AC$137</f>
      </c>
      <c r="AE137" s="960" t="n">
        <v>0.0</v>
      </c>
      <c r="AF137" s="961">
        <f>AD$137</f>
      </c>
      <c r="AG137" s="962" t="n">
        <v>0.0</v>
      </c>
      <c r="AH137" s="962" t="n">
        <v>0.0</v>
      </c>
      <c r="AI137" s="963">
        <f>AD$137+AG$137-AH$137</f>
      </c>
      <c r="AJ137" s="960" t="n">
        <v>0.0</v>
      </c>
      <c r="AK137" s="961">
        <f>AI$137</f>
      </c>
      <c r="AL137" s="962" t="n">
        <v>0.0</v>
      </c>
      <c r="AM137" s="962" t="n">
        <v>0.0</v>
      </c>
      <c r="AN137" s="963">
        <f>AI$137+AL$137-AM$137</f>
      </c>
      <c r="AO137" s="960" t="n">
        <v>0.0</v>
      </c>
      <c r="AP137" s="961">
        <f>AN$137</f>
      </c>
      <c r="AQ137" s="962" t="n">
        <v>0.0</v>
      </c>
      <c r="AR137" s="962" t="n">
        <v>0.0</v>
      </c>
      <c r="AS137" s="963">
        <f>AN$137+AQ$137-AR$137</f>
      </c>
      <c r="AT137" s="960" t="n">
        <v>0.0</v>
      </c>
      <c r="AU137" s="961">
        <f>AS$137</f>
      </c>
      <c r="AV137" s="962" t="n">
        <v>0.0</v>
      </c>
      <c r="AW137" s="962" t="n">
        <v>0.0</v>
      </c>
      <c r="AX137" s="963">
        <f>AS$137+AV$137-AW$137</f>
      </c>
      <c r="AY137" s="960" t="n">
        <v>0.0</v>
      </c>
      <c r="AZ137" s="961">
        <f>AX$137</f>
      </c>
      <c r="BA137" s="962" t="n">
        <v>0.0</v>
      </c>
      <c r="BB137" s="962" t="n">
        <v>0.0</v>
      </c>
      <c r="BC137" s="963">
        <f>AX$137+BA$137-BB$137</f>
      </c>
      <c r="BD137" s="960" t="n">
        <v>0.0</v>
      </c>
      <c r="BE137" s="961">
        <f>BC$137</f>
      </c>
      <c r="BF137" s="962" t="n">
        <v>0.0</v>
      </c>
      <c r="BG137" s="962" t="n">
        <v>0.0</v>
      </c>
      <c r="BH137" s="963">
        <f>BC$137+BF$137-BG$137</f>
      </c>
      <c r="BI137" s="960" t="n">
        <v>0.0</v>
      </c>
      <c r="BJ137" s="961">
        <f>BH$137</f>
      </c>
      <c r="BK137" s="964" t="n">
        <v>0.0</v>
      </c>
      <c r="BL137" s="965" t="n">
        <v>0.0</v>
      </c>
      <c r="BM137" s="963">
        <f>BH$137+BK$137-BL$137</f>
      </c>
      <c r="BN137" s="960" t="n">
        <v>0.0</v>
      </c>
      <c r="BO137" s="966">
        <f>BM$137</f>
      </c>
      <c r="BP137" s="963">
        <f>BM$137</f>
      </c>
      <c r="BQ137" s="967" t="n">
        <v>0.0</v>
      </c>
      <c r="BR137" s="968" t="n">
        <v>0.0</v>
      </c>
      <c r="BS137" s="780"/>
      <c r="BT137" s="867">
        <f>BP$137+BQ$137</f>
      </c>
      <c r="BU137" s="867"/>
      <c r="BV137" s="813"/>
      <c r="BW137" s="780"/>
      <c r="BX137" s="751"/>
    </row>
    <row r="138" customHeight="true" ht="24.75">
      <c r="A138" s="969" t="s">
        <v>204</v>
      </c>
      <c r="B138" s="970"/>
      <c r="C138" s="971"/>
      <c r="D138" s="817" t="n">
        <v>0.0</v>
      </c>
      <c r="E138" s="817" t="n">
        <v>0.0</v>
      </c>
      <c r="F138" s="972" t="n">
        <v>0.0</v>
      </c>
      <c r="G138" s="973">
        <f>E$138</f>
      </c>
      <c r="H138" s="820" t="n">
        <v>0.0</v>
      </c>
      <c r="I138" s="820" t="n">
        <v>0.0</v>
      </c>
      <c r="J138" s="821">
        <f>E$138+H$138-I$138</f>
      </c>
      <c r="K138" s="972" t="n">
        <v>0.0</v>
      </c>
      <c r="L138" s="973">
        <f>J$138</f>
      </c>
      <c r="M138" s="820" t="n">
        <v>0.0</v>
      </c>
      <c r="N138" s="820" t="n">
        <v>0.0</v>
      </c>
      <c r="O138" s="821">
        <f>J$138+M$138-N$138</f>
      </c>
      <c r="P138" s="972" t="n">
        <v>0.0</v>
      </c>
      <c r="Q138" s="973">
        <f>O$138</f>
      </c>
      <c r="R138" s="820" t="n">
        <v>0.0</v>
      </c>
      <c r="S138" s="820" t="n">
        <v>0.0</v>
      </c>
      <c r="T138" s="821">
        <f>O$138+R$138-S$138</f>
      </c>
      <c r="U138" s="972" t="n">
        <v>0.0</v>
      </c>
      <c r="V138" s="973">
        <f>T$138</f>
      </c>
      <c r="W138" s="820" t="n">
        <v>0.0</v>
      </c>
      <c r="X138" s="820" t="n">
        <v>0.0</v>
      </c>
      <c r="Y138" s="821">
        <f>T$138+W$138-X$138</f>
      </c>
      <c r="Z138" s="972" t="n">
        <v>0.0</v>
      </c>
      <c r="AA138" s="973">
        <f>Y$138</f>
      </c>
      <c r="AB138" s="820" t="n">
        <v>0.0</v>
      </c>
      <c r="AC138" s="820" t="n">
        <v>0.0</v>
      </c>
      <c r="AD138" s="821">
        <f>Y$138+AB$138-AC$138</f>
      </c>
      <c r="AE138" s="972" t="n">
        <v>0.0</v>
      </c>
      <c r="AF138" s="973">
        <f>AD$138</f>
      </c>
      <c r="AG138" s="820" t="n">
        <v>0.0</v>
      </c>
      <c r="AH138" s="820" t="n">
        <v>0.0</v>
      </c>
      <c r="AI138" s="821">
        <f>AD$138+AG$138-AH$138</f>
      </c>
      <c r="AJ138" s="972" t="n">
        <v>0.0</v>
      </c>
      <c r="AK138" s="973">
        <f>AI$138</f>
      </c>
      <c r="AL138" s="820" t="n">
        <v>0.0</v>
      </c>
      <c r="AM138" s="820" t="n">
        <v>0.0</v>
      </c>
      <c r="AN138" s="821">
        <f>AI$138+AL$138-AM$138</f>
      </c>
      <c r="AO138" s="972" t="n">
        <v>0.0</v>
      </c>
      <c r="AP138" s="973">
        <f>AN$138</f>
      </c>
      <c r="AQ138" s="820" t="n">
        <v>0.0</v>
      </c>
      <c r="AR138" s="820" t="n">
        <v>0.0</v>
      </c>
      <c r="AS138" s="821">
        <f>AN$138+AQ$138-AR$138</f>
      </c>
      <c r="AT138" s="972" t="n">
        <v>0.0</v>
      </c>
      <c r="AU138" s="973">
        <f>AS$138</f>
      </c>
      <c r="AV138" s="820" t="n">
        <v>0.0</v>
      </c>
      <c r="AW138" s="820" t="n">
        <v>0.0</v>
      </c>
      <c r="AX138" s="821">
        <f>AS$138+AV$138-AW$138</f>
      </c>
      <c r="AY138" s="972" t="n">
        <v>0.0</v>
      </c>
      <c r="AZ138" s="973">
        <f>AX$138</f>
      </c>
      <c r="BA138" s="820" t="n">
        <v>0.0</v>
      </c>
      <c r="BB138" s="820" t="n">
        <v>0.0</v>
      </c>
      <c r="BC138" s="821">
        <f>AX$138+BA$138-BB$138</f>
      </c>
      <c r="BD138" s="972" t="n">
        <v>0.0</v>
      </c>
      <c r="BE138" s="973">
        <f>BC$138</f>
      </c>
      <c r="BF138" s="820" t="n">
        <v>0.0</v>
      </c>
      <c r="BG138" s="820" t="n">
        <v>0.0</v>
      </c>
      <c r="BH138" s="821">
        <f>BC$138+BF$138-BG$138</f>
      </c>
      <c r="BI138" s="972" t="n">
        <v>0.0</v>
      </c>
      <c r="BJ138" s="973">
        <f>BH$138</f>
      </c>
      <c r="BK138" s="974" t="n">
        <v>0.0</v>
      </c>
      <c r="BL138" s="975" t="n">
        <v>0.0</v>
      </c>
      <c r="BM138" s="821">
        <f>BH$138+BK$138-BL$138</f>
      </c>
      <c r="BN138" s="972" t="n">
        <v>0.0</v>
      </c>
      <c r="BO138" s="819">
        <f>BM$138</f>
      </c>
      <c r="BP138" s="821">
        <f>BM$138</f>
      </c>
      <c r="BQ138" s="822" t="n">
        <v>0.0</v>
      </c>
      <c r="BR138" s="853" t="n">
        <v>0.0</v>
      </c>
      <c r="BS138" s="780"/>
      <c r="BT138" s="867">
        <f>BP$138+BQ$138</f>
      </c>
      <c r="BU138" s="867"/>
      <c r="BV138" s="813"/>
      <c r="BW138" s="780"/>
      <c r="BX138" s="751"/>
    </row>
    <row r="139" customHeight="true" ht="24.75">
      <c r="A139" s="969" t="s">
        <v>205</v>
      </c>
      <c r="B139" s="970"/>
      <c r="C139" s="971"/>
      <c r="D139" s="817">
        <f>MOV_FUNÇÕES_ZONA_ELEITORAL!$I$10</f>
      </c>
      <c r="E139" s="817" t="n">
        <v>33.0</v>
      </c>
      <c r="F139" s="817">
        <f>D$139-E$139</f>
      </c>
      <c r="G139" s="973">
        <f>MOV_FUNÇÕES_ZONA_ELEITORAL!$O$10</f>
      </c>
      <c r="H139" s="820" t="n">
        <v>0.0</v>
      </c>
      <c r="I139" s="820" t="n">
        <v>0.0</v>
      </c>
      <c r="J139" s="821">
        <f>E$139+H$139-I$139</f>
      </c>
      <c r="K139" s="822">
        <f>G$139-J$139</f>
      </c>
      <c r="L139" s="973">
        <f>MOV_FUNÇÕES_ZONA_ELEITORAL!$U$10</f>
      </c>
      <c r="M139" s="820" t="n">
        <v>0.0</v>
      </c>
      <c r="N139" s="820" t="n">
        <v>0.0</v>
      </c>
      <c r="O139" s="821">
        <f>J$139+M$139-N$139</f>
      </c>
      <c r="P139" s="822">
        <f>L$139-O$139</f>
      </c>
      <c r="Q139" s="973">
        <f>MOV_FUNÇÕES_ZONA_ELEITORAL!$AA$10</f>
      </c>
      <c r="R139" s="820" t="n">
        <v>0.0</v>
      </c>
      <c r="S139" s="820" t="n">
        <v>0.0</v>
      </c>
      <c r="T139" s="821">
        <f>O$139+R$139-S$139</f>
      </c>
      <c r="U139" s="822">
        <f>Q$139-T$139</f>
      </c>
      <c r="V139" s="973">
        <f>MOV_FUNÇÕES_ZONA_ELEITORAL!$AG$10</f>
      </c>
      <c r="W139" s="820" t="n">
        <v>0.0</v>
      </c>
      <c r="X139" s="820" t="n">
        <v>0.0</v>
      </c>
      <c r="Y139" s="821">
        <f>T$139+W$139-X$139</f>
      </c>
      <c r="Z139" s="822">
        <f>V$139-Y$139</f>
      </c>
      <c r="AA139" s="973">
        <f>MOV_FUNÇÕES_ZONA_ELEITORAL!$AM$10</f>
      </c>
      <c r="AB139" s="820" t="n">
        <v>0.0</v>
      </c>
      <c r="AC139" s="820" t="n">
        <v>0.0</v>
      </c>
      <c r="AD139" s="821">
        <f>Y$139+AB$139-AC$139</f>
      </c>
      <c r="AE139" s="822">
        <f>AA$139-AD$139</f>
      </c>
      <c r="AF139" s="973">
        <f>MOV_FUNÇÕES_ZONA_ELEITORAL!$AS$10</f>
      </c>
      <c r="AG139" s="820" t="n">
        <v>0.0</v>
      </c>
      <c r="AH139" s="820" t="n">
        <v>0.0</v>
      </c>
      <c r="AI139" s="821">
        <f>AD$139+AG$139-AH$139</f>
      </c>
      <c r="AJ139" s="822">
        <f>AF$139-AI$139</f>
      </c>
      <c r="AK139" s="973">
        <f>MOV_FUNÇÕES_ZONA_ELEITORAL!$AY$10</f>
      </c>
      <c r="AL139" s="820" t="n">
        <v>0.0</v>
      </c>
      <c r="AM139" s="820" t="n">
        <v>0.0</v>
      </c>
      <c r="AN139" s="821">
        <f>AI$139+AL$139-AM$139</f>
      </c>
      <c r="AO139" s="822">
        <f>AK$139-AN$139</f>
      </c>
      <c r="AP139" s="973">
        <f>MOV_FUNÇÕES_ZONA_ELEITORAL!$BE$10</f>
      </c>
      <c r="AQ139" s="820" t="n">
        <v>0.0</v>
      </c>
      <c r="AR139" s="820" t="n">
        <v>0.0</v>
      </c>
      <c r="AS139" s="821">
        <f>AN$139+AQ$139-AR$139</f>
      </c>
      <c r="AT139" s="822">
        <f>AP$139-AS$139</f>
      </c>
      <c r="AU139" s="973">
        <f>MOV_FUNÇÕES_ZONA_ELEITORAL!$BK$10</f>
      </c>
      <c r="AV139" s="820" t="n">
        <v>0.0</v>
      </c>
      <c r="AW139" s="820" t="n">
        <v>0.0</v>
      </c>
      <c r="AX139" s="821">
        <f>AS$139+AV$139-AW$139</f>
      </c>
      <c r="AY139" s="822">
        <f>AU$139-AX$139</f>
      </c>
      <c r="AZ139" s="973">
        <f>MOV_FUNÇÕES_ZONA_ELEITORAL!$BQ$10</f>
      </c>
      <c r="BA139" s="820" t="n">
        <v>0.0</v>
      </c>
      <c r="BB139" s="820" t="n">
        <v>0.0</v>
      </c>
      <c r="BC139" s="821">
        <f>AX$139+BA$139-BB$139</f>
      </c>
      <c r="BD139" s="822">
        <f>AZ$139-BC$139</f>
      </c>
      <c r="BE139" s="973">
        <f>MOV_FUNÇÕES_ZONA_ELEITORAL!$BW$10</f>
      </c>
      <c r="BF139" s="820" t="n">
        <v>0.0</v>
      </c>
      <c r="BG139" s="820" t="n">
        <v>0.0</v>
      </c>
      <c r="BH139" s="821">
        <f>BC$139+BF$139-BG$139</f>
      </c>
      <c r="BI139" s="822">
        <f>BE$139-BH$139</f>
      </c>
      <c r="BJ139" s="973">
        <f>MOV_FUNÇÕES_ZONA_ELEITORAL!$CC$10</f>
      </c>
      <c r="BK139" s="976" t="n">
        <v>0.0</v>
      </c>
      <c r="BL139" s="977" t="n">
        <v>0.0</v>
      </c>
      <c r="BM139" s="821">
        <f>BH$139+BK$139-BL$139</f>
      </c>
      <c r="BN139" s="822">
        <f>BJ$139-BM$139</f>
      </c>
      <c r="BO139" s="819">
        <f>BJ$139</f>
      </c>
      <c r="BP139" s="821">
        <f>BM$139</f>
      </c>
      <c r="BQ139" s="882">
        <f>BO$139-BP$139</f>
      </c>
      <c r="BR139" s="853" t="n">
        <v>0.0</v>
      </c>
      <c r="BS139" s="780"/>
      <c r="BT139" s="867">
        <f>BP$139+BQ$139</f>
      </c>
      <c r="BU139" s="867"/>
      <c r="BV139" s="813"/>
      <c r="BW139" s="780"/>
      <c r="BX139" s="751"/>
    </row>
    <row r="140" customHeight="true" ht="24.75">
      <c r="A140" s="978" t="s">
        <v>206</v>
      </c>
      <c r="B140" s="979"/>
      <c r="C140" s="980"/>
      <c r="D140" s="981">
        <f>MOV_FUNÇÕES_ZONA_ELEITORAL!$I$11</f>
      </c>
      <c r="E140" s="981" t="n">
        <v>33.0</v>
      </c>
      <c r="F140" s="981">
        <f>D$140-E$140</f>
      </c>
      <c r="G140" s="973">
        <f>MOV_FUNÇÕES_ZONA_ELEITORAL!$O$11</f>
      </c>
      <c r="H140" s="862" t="n">
        <v>0.0</v>
      </c>
      <c r="I140" s="862" t="n">
        <v>0.0</v>
      </c>
      <c r="J140" s="982">
        <f>E$140+H$140-I$140</f>
      </c>
      <c r="K140" s="983">
        <f>G$140-J$140</f>
      </c>
      <c r="L140" s="973">
        <f>MOV_FUNÇÕES_ZONA_ELEITORAL!$U$11</f>
      </c>
      <c r="M140" s="862" t="n">
        <v>0.0</v>
      </c>
      <c r="N140" s="862" t="n">
        <v>0.0</v>
      </c>
      <c r="O140" s="982">
        <f>J$140+M$140-N$140</f>
      </c>
      <c r="P140" s="983">
        <f>L$140-O$140</f>
      </c>
      <c r="Q140" s="973">
        <f>MOV_FUNÇÕES_ZONA_ELEITORAL!$AA$11</f>
      </c>
      <c r="R140" s="862" t="n">
        <v>0.0</v>
      </c>
      <c r="S140" s="862" t="n">
        <v>0.0</v>
      </c>
      <c r="T140" s="982">
        <f>O$140+R$140-S$140</f>
      </c>
      <c r="U140" s="983">
        <f>Q$140-T$140</f>
      </c>
      <c r="V140" s="973">
        <f>MOV_FUNÇÕES_ZONA_ELEITORAL!$AG$11</f>
      </c>
      <c r="W140" s="862" t="n">
        <v>0.0</v>
      </c>
      <c r="X140" s="862" t="n">
        <v>0.0</v>
      </c>
      <c r="Y140" s="982">
        <f>T$140+W$140-X$140</f>
      </c>
      <c r="Z140" s="983">
        <f>V$140-Y$140</f>
      </c>
      <c r="AA140" s="973">
        <f>MOV_FUNÇÕES_ZONA_ELEITORAL!$AM$11</f>
      </c>
      <c r="AB140" s="862" t="n">
        <v>0.0</v>
      </c>
      <c r="AC140" s="862" t="n">
        <v>0.0</v>
      </c>
      <c r="AD140" s="982">
        <f>Y$140+AB$140-AC$140</f>
      </c>
      <c r="AE140" s="983">
        <f>AA$140-AD$140</f>
      </c>
      <c r="AF140" s="973">
        <f>MOV_FUNÇÕES_ZONA_ELEITORAL!$AS$11</f>
      </c>
      <c r="AG140" s="862" t="n">
        <v>0.0</v>
      </c>
      <c r="AH140" s="862" t="n">
        <v>0.0</v>
      </c>
      <c r="AI140" s="982">
        <f>AD$140+AG$140-AH$140</f>
      </c>
      <c r="AJ140" s="983">
        <f>AF$140-AI$140</f>
      </c>
      <c r="AK140" s="973">
        <f>MOV_FUNÇÕES_ZONA_ELEITORAL!$AY$11</f>
      </c>
      <c r="AL140" s="862" t="n">
        <v>0.0</v>
      </c>
      <c r="AM140" s="862" t="n">
        <v>0.0</v>
      </c>
      <c r="AN140" s="982">
        <f>AI$140+AL$140-AM$140</f>
      </c>
      <c r="AO140" s="983">
        <f>AK$140-AN$140</f>
      </c>
      <c r="AP140" s="973">
        <f>MOV_FUNÇÕES_ZONA_ELEITORAL!$BE$11</f>
      </c>
      <c r="AQ140" s="862" t="n">
        <v>0.0</v>
      </c>
      <c r="AR140" s="862" t="n">
        <v>0.0</v>
      </c>
      <c r="AS140" s="982">
        <f>AN$140+AQ$140-AR$140</f>
      </c>
      <c r="AT140" s="983">
        <f>AP$140-AS$140</f>
      </c>
      <c r="AU140" s="973">
        <f>MOV_FUNÇÕES_ZONA_ELEITORAL!$BK$11</f>
      </c>
      <c r="AV140" s="862" t="n">
        <v>0.0</v>
      </c>
      <c r="AW140" s="862" t="n">
        <v>0.0</v>
      </c>
      <c r="AX140" s="982">
        <f>AS$140+AV$140-AW$140</f>
      </c>
      <c r="AY140" s="983">
        <f>AU$140-AX$140</f>
      </c>
      <c r="AZ140" s="973">
        <f>MOV_FUNÇÕES_ZONA_ELEITORAL!$BQ$11</f>
      </c>
      <c r="BA140" s="862" t="n">
        <v>0.0</v>
      </c>
      <c r="BB140" s="862" t="n">
        <v>0.0</v>
      </c>
      <c r="BC140" s="982">
        <f>AX$140+BA$140-BB$140</f>
      </c>
      <c r="BD140" s="983">
        <f>AZ$140-BC$140</f>
      </c>
      <c r="BE140" s="973">
        <f>MOV_FUNÇÕES_ZONA_ELEITORAL!$BW$11</f>
      </c>
      <c r="BF140" s="862" t="n">
        <v>0.0</v>
      </c>
      <c r="BG140" s="862" t="n">
        <v>0.0</v>
      </c>
      <c r="BH140" s="982">
        <f>BC$140+BF$140-BG$140</f>
      </c>
      <c r="BI140" s="983">
        <f>BE$140-BH$140</f>
      </c>
      <c r="BJ140" s="973">
        <f>MOV_FUNÇÕES_ZONA_ELEITORAL!$CC$11</f>
      </c>
      <c r="BK140" s="984" t="n">
        <v>0.0</v>
      </c>
      <c r="BL140" s="985" t="n">
        <v>0.0</v>
      </c>
      <c r="BM140" s="982">
        <f>BH$140+BK$140-BL$140</f>
      </c>
      <c r="BN140" s="983">
        <f>BJ$140-BM$140</f>
      </c>
      <c r="BO140" s="986">
        <f>BJ$140</f>
      </c>
      <c r="BP140" s="982">
        <f>BM$140</f>
      </c>
      <c r="BQ140" s="987">
        <f>BO$140-BP$140</f>
      </c>
      <c r="BR140" s="988" t="n">
        <v>0.0</v>
      </c>
      <c r="BS140" s="780"/>
      <c r="BT140" s="867">
        <f>BP$140+BQ$140</f>
      </c>
      <c r="BU140" s="867"/>
      <c r="BV140" s="813"/>
      <c r="BW140" s="780"/>
      <c r="BX140" s="751"/>
    </row>
    <row r="141" customHeight="true" ht="24.75">
      <c r="A141" s="989" t="s">
        <v>122</v>
      </c>
      <c r="B141" s="990"/>
      <c r="C141" s="991"/>
      <c r="D141" s="837">
        <f>SUM(D137:D140)</f>
      </c>
      <c r="E141" s="837">
        <f>SUM(E137:E140)</f>
      </c>
      <c r="F141" s="837">
        <f>SUM(F137:F140)</f>
      </c>
      <c r="G141" s="837">
        <f>SUM(G137:G140)</f>
      </c>
      <c r="H141" s="837">
        <f>SUM(H137:H140)</f>
      </c>
      <c r="I141" s="837">
        <f>SUM(I137:I140)</f>
      </c>
      <c r="J141" s="837">
        <f>SUM(J137:J140)</f>
      </c>
      <c r="K141" s="837">
        <f>SUM(K137:K140)</f>
      </c>
      <c r="L141" s="837">
        <f>SUM(L137:L140)</f>
      </c>
      <c r="M141" s="837">
        <f>SUM(M137:M140)</f>
      </c>
      <c r="N141" s="837">
        <f>SUM(N137:N140)</f>
      </c>
      <c r="O141" s="837">
        <f>SUM(O137:O140)</f>
      </c>
      <c r="P141" s="837">
        <f>SUM(P137:P140)</f>
      </c>
      <c r="Q141" s="837">
        <f>SUM(Q137:Q140)</f>
      </c>
      <c r="R141" s="837">
        <f>SUM(R137:R140)</f>
      </c>
      <c r="S141" s="837">
        <f>SUM(S137:S140)</f>
      </c>
      <c r="T141" s="837">
        <f>SUM(T137:T140)</f>
      </c>
      <c r="U141" s="837">
        <f>SUM(U137:U140)</f>
      </c>
      <c r="V141" s="837">
        <f>SUM(V137:V140)</f>
      </c>
      <c r="W141" s="837">
        <f>SUM(W137:W140)</f>
      </c>
      <c r="X141" s="837">
        <f>SUM(X137:X140)</f>
      </c>
      <c r="Y141" s="837">
        <f>SUM(Y137:Y140)</f>
      </c>
      <c r="Z141" s="837">
        <f>SUM(Z137:Z140)</f>
      </c>
      <c r="AA141" s="837">
        <f>SUM(AA137:AA140)</f>
      </c>
      <c r="AB141" s="837">
        <f>SUM(AB137:AB140)</f>
      </c>
      <c r="AC141" s="837">
        <f>SUM(AC137:AC140)</f>
      </c>
      <c r="AD141" s="837">
        <f>SUM(AD137:AD140)</f>
      </c>
      <c r="AE141" s="837">
        <f>SUM(AE137:AE140)</f>
      </c>
      <c r="AF141" s="837">
        <f>SUM(AF137:AF140)</f>
      </c>
      <c r="AG141" s="837">
        <f>SUM(AG137:AG140)</f>
      </c>
      <c r="AH141" s="837">
        <f>SUM(AH137:AH140)</f>
      </c>
      <c r="AI141" s="837">
        <f>SUM(AI137:AI140)</f>
      </c>
      <c r="AJ141" s="837">
        <f>SUM(AJ137:AJ140)</f>
      </c>
      <c r="AK141" s="837">
        <f>SUM(AK137:AK140)</f>
      </c>
      <c r="AL141" s="837">
        <f>SUM(AL137:AL140)</f>
      </c>
      <c r="AM141" s="837">
        <f>SUM(AM137:AM140)</f>
      </c>
      <c r="AN141" s="837">
        <f>SUM(AN137:AN140)</f>
      </c>
      <c r="AO141" s="837">
        <f>SUM(AO137:AO140)</f>
      </c>
      <c r="AP141" s="837">
        <f>SUM(AP137:AP140)</f>
      </c>
      <c r="AQ141" s="837">
        <f>SUM(AQ137:AQ140)</f>
      </c>
      <c r="AR141" s="837">
        <f>SUM(AR137:AR140)</f>
      </c>
      <c r="AS141" s="837">
        <f>SUM(AS137:AS140)</f>
      </c>
      <c r="AT141" s="837">
        <f>SUM(AT137:AT140)</f>
      </c>
      <c r="AU141" s="837">
        <f>SUM(AU137:AU140)</f>
      </c>
      <c r="AV141" s="837">
        <f>SUM(AV137:AV140)</f>
      </c>
      <c r="AW141" s="837">
        <f>SUM(AW137:AW140)</f>
      </c>
      <c r="AX141" s="837">
        <f>SUM(AX137:AX140)</f>
      </c>
      <c r="AY141" s="837">
        <f>SUM(AY137:AY140)</f>
      </c>
      <c r="AZ141" s="837">
        <f>SUM(AZ137:AZ140)</f>
      </c>
      <c r="BA141" s="837">
        <f>SUM(BA137:BA140)</f>
      </c>
      <c r="BB141" s="837">
        <f>SUM(BB137:BB140)</f>
      </c>
      <c r="BC141" s="837">
        <f>SUM(BC137:BC140)</f>
      </c>
      <c r="BD141" s="837">
        <f>SUM(BD137:BD140)</f>
      </c>
      <c r="BE141" s="837">
        <f>SUM(BE137:BE140)</f>
      </c>
      <c r="BF141" s="837">
        <f>SUM(BF137:BF140)</f>
      </c>
      <c r="BG141" s="837">
        <f>SUM(BG137:BG140)</f>
      </c>
      <c r="BH141" s="837">
        <f>SUM(BH137:BH140)</f>
      </c>
      <c r="BI141" s="837">
        <f>SUM(BI137:BI140)</f>
      </c>
      <c r="BJ141" s="837">
        <f>SUM(BJ137:BJ140)</f>
      </c>
      <c r="BK141" s="837">
        <f>SUM(BK137:BK140)</f>
      </c>
      <c r="BL141" s="837">
        <f>SUM(BL137:BL140)</f>
      </c>
      <c r="BM141" s="837">
        <f>SUM(BM137:BM140)</f>
      </c>
      <c r="BN141" s="837">
        <f>SUM(BN137:BN140)</f>
      </c>
      <c r="BO141" s="837">
        <f>SUM(BO137:BO140)</f>
      </c>
      <c r="BP141" s="837">
        <f>SUM(BP137:BP140)</f>
      </c>
      <c r="BQ141" s="837">
        <f>SUM(BQ137:BQ140)</f>
      </c>
      <c r="BR141" s="838">
        <f>SUM(BR137:BR140)</f>
      </c>
      <c r="BS141" s="759"/>
      <c r="BT141" s="801"/>
      <c r="BU141" s="801"/>
      <c r="BV141" s="813"/>
      <c r="BW141" s="780"/>
      <c r="BX141" s="751"/>
    </row>
    <row r="142" customHeight="true" ht="24.75">
      <c r="A142" s="950" t="s">
        <v>207</v>
      </c>
      <c r="B142" s="951"/>
      <c r="C142" s="952"/>
      <c r="D142" s="953"/>
      <c r="E142" s="953"/>
      <c r="F142" s="953"/>
      <c r="G142" s="953"/>
      <c r="H142" s="953"/>
      <c r="I142" s="953"/>
      <c r="J142" s="954"/>
      <c r="K142" s="954"/>
      <c r="L142" s="953"/>
      <c r="M142" s="953"/>
      <c r="N142" s="953"/>
      <c r="O142" s="954"/>
      <c r="P142" s="954"/>
      <c r="Q142" s="953"/>
      <c r="R142" s="953"/>
      <c r="S142" s="953"/>
      <c r="T142" s="954"/>
      <c r="U142" s="954"/>
      <c r="V142" s="953"/>
      <c r="W142" s="953"/>
      <c r="X142" s="953"/>
      <c r="Y142" s="954"/>
      <c r="Z142" s="954"/>
      <c r="AA142" s="953"/>
      <c r="AB142" s="953"/>
      <c r="AC142" s="953"/>
      <c r="AD142" s="954"/>
      <c r="AE142" s="954"/>
      <c r="AF142" s="953"/>
      <c r="AG142" s="953"/>
      <c r="AH142" s="953"/>
      <c r="AI142" s="954"/>
      <c r="AJ142" s="954"/>
      <c r="AK142" s="953"/>
      <c r="AL142" s="953"/>
      <c r="AM142" s="953"/>
      <c r="AN142" s="954"/>
      <c r="AO142" s="954"/>
      <c r="AP142" s="953"/>
      <c r="AQ142" s="953"/>
      <c r="AR142" s="953"/>
      <c r="AS142" s="954"/>
      <c r="AT142" s="954"/>
      <c r="AU142" s="953"/>
      <c r="AV142" s="953"/>
      <c r="AW142" s="953"/>
      <c r="AX142" s="954"/>
      <c r="AY142" s="954"/>
      <c r="AZ142" s="953"/>
      <c r="BA142" s="953"/>
      <c r="BB142" s="953"/>
      <c r="BC142" s="954"/>
      <c r="BD142" s="954"/>
      <c r="BE142" s="953"/>
      <c r="BF142" s="953"/>
      <c r="BG142" s="953"/>
      <c r="BH142" s="954"/>
      <c r="BI142" s="954"/>
      <c r="BJ142" s="953"/>
      <c r="BK142" s="953"/>
      <c r="BL142" s="953"/>
      <c r="BM142" s="954"/>
      <c r="BN142" s="954"/>
      <c r="BO142" s="954"/>
      <c r="BP142" s="954"/>
      <c r="BQ142" s="954"/>
      <c r="BR142" s="955"/>
      <c r="BS142" s="759"/>
      <c r="BT142" s="801"/>
      <c r="BU142" s="801"/>
      <c r="BV142" s="780"/>
      <c r="BW142" s="780"/>
      <c r="BX142" s="751"/>
    </row>
    <row r="143" customHeight="true" ht="24.75">
      <c r="A143" s="956" t="s">
        <v>208</v>
      </c>
      <c r="B143" s="957"/>
      <c r="C143" s="958"/>
      <c r="D143" s="959">
        <f>MOV_FUNÇÕES_ZONA_ELEITORAL!$I$9</f>
      </c>
      <c r="E143" s="959" t="n">
        <v>0.0</v>
      </c>
      <c r="F143" s="992">
        <f>D$143-E$143</f>
      </c>
      <c r="G143" s="961">
        <f>MOV_FUNÇÕES_ZONA_ELEITORAL!$O$9</f>
      </c>
      <c r="H143" s="962" t="n">
        <v>0.0</v>
      </c>
      <c r="I143" s="962" t="n">
        <v>0.0</v>
      </c>
      <c r="J143" s="963">
        <f>E$143+H$143-I$143</f>
      </c>
      <c r="K143" s="967">
        <f>G$143-J$143</f>
      </c>
      <c r="L143" s="961">
        <f>MOV_FUNÇÕES_ZONA_ELEITORAL!$U$9</f>
      </c>
      <c r="M143" s="962" t="n">
        <v>0.0</v>
      </c>
      <c r="N143" s="962" t="n">
        <v>0.0</v>
      </c>
      <c r="O143" s="963">
        <f>J$143+M$143-N$143</f>
      </c>
      <c r="P143" s="967">
        <f>L$143-O$143</f>
      </c>
      <c r="Q143" s="961">
        <f>MOV_FUNÇÕES_ZONA_ELEITORAL!$AA$9</f>
      </c>
      <c r="R143" s="962" t="n">
        <v>0.0</v>
      </c>
      <c r="S143" s="962" t="n">
        <v>0.0</v>
      </c>
      <c r="T143" s="963">
        <f>O$143+R$143-S$143</f>
      </c>
      <c r="U143" s="967">
        <f>Q$143-T$143</f>
      </c>
      <c r="V143" s="961">
        <f>MOV_FUNÇÕES_ZONA_ELEITORAL!$AG$9</f>
      </c>
      <c r="W143" s="962" t="n">
        <v>0.0</v>
      </c>
      <c r="X143" s="962" t="n">
        <v>0.0</v>
      </c>
      <c r="Y143" s="963">
        <f>T$143+W$143-X$143</f>
      </c>
      <c r="Z143" s="967">
        <f>V$143-Y$143</f>
      </c>
      <c r="AA143" s="961">
        <f>MOV_FUNÇÕES_ZONA_ELEITORAL!$AM$9</f>
      </c>
      <c r="AB143" s="962" t="n">
        <v>0.0</v>
      </c>
      <c r="AC143" s="962" t="n">
        <v>0.0</v>
      </c>
      <c r="AD143" s="963">
        <f>Y$143+AB$143-AC$143</f>
      </c>
      <c r="AE143" s="967">
        <f>AA$143-AD$143</f>
      </c>
      <c r="AF143" s="961">
        <f>MOV_FUNÇÕES_ZONA_ELEITORAL!$AS$9</f>
      </c>
      <c r="AG143" s="962" t="n">
        <v>0.0</v>
      </c>
      <c r="AH143" s="962" t="n">
        <v>0.0</v>
      </c>
      <c r="AI143" s="963">
        <f>AD$143+AG$143-AH$143</f>
      </c>
      <c r="AJ143" s="967">
        <f>AF$143-AI$143</f>
      </c>
      <c r="AK143" s="961">
        <f>MOV_FUNÇÕES_ZONA_ELEITORAL!$AY$9</f>
      </c>
      <c r="AL143" s="962" t="n">
        <v>0.0</v>
      </c>
      <c r="AM143" s="962" t="n">
        <v>0.0</v>
      </c>
      <c r="AN143" s="963">
        <f>AI$143+AL$143-AM$143</f>
      </c>
      <c r="AO143" s="967">
        <f>AK$143-AN$143</f>
      </c>
      <c r="AP143" s="961">
        <f>MOV_FUNÇÕES_ZONA_ELEITORAL!$BE$9</f>
      </c>
      <c r="AQ143" s="962" t="n">
        <v>0.0</v>
      </c>
      <c r="AR143" s="962" t="n">
        <v>0.0</v>
      </c>
      <c r="AS143" s="963">
        <f>AN$143+AQ$143-AR$143</f>
      </c>
      <c r="AT143" s="967">
        <f>AP$143-AS$143</f>
      </c>
      <c r="AU143" s="961">
        <f>MOV_FUNÇÕES_ZONA_ELEITORAL!$BK$9</f>
      </c>
      <c r="AV143" s="962" t="n">
        <v>0.0</v>
      </c>
      <c r="AW143" s="962" t="n">
        <v>0.0</v>
      </c>
      <c r="AX143" s="963">
        <f>AS$143+AV$143-AW$143</f>
      </c>
      <c r="AY143" s="967">
        <f>AU$143-AX$143</f>
      </c>
      <c r="AZ143" s="961">
        <f>MOV_FUNÇÕES_ZONA_ELEITORAL!$BQ$9</f>
      </c>
      <c r="BA143" s="962" t="n">
        <v>0.0</v>
      </c>
      <c r="BB143" s="962" t="n">
        <v>0.0</v>
      </c>
      <c r="BC143" s="963">
        <f>AX$143+BA$143-BB$143</f>
      </c>
      <c r="BD143" s="967">
        <f>AZ$143-BC$143</f>
      </c>
      <c r="BE143" s="961">
        <f>MOV_FUNÇÕES_ZONA_ELEITORAL!$BW$9</f>
      </c>
      <c r="BF143" s="962" t="n">
        <v>0.0</v>
      </c>
      <c r="BG143" s="962" t="n">
        <v>0.0</v>
      </c>
      <c r="BH143" s="963">
        <f>BC$143+BF$143-BG$143</f>
      </c>
      <c r="BI143" s="967">
        <f>BE$143-BH$143</f>
      </c>
      <c r="BJ143" s="961">
        <f>MOV_FUNÇÕES_ZONA_ELEITORAL!$CC$9</f>
      </c>
      <c r="BK143" s="993" t="n">
        <v>0.0</v>
      </c>
      <c r="BL143" s="994" t="n">
        <v>0.0</v>
      </c>
      <c r="BM143" s="963">
        <f>BH$143+BK$143-BL$143</f>
      </c>
      <c r="BN143" s="967">
        <f>BJ$143-BM$143</f>
      </c>
      <c r="BO143" s="966">
        <f>BJ$143</f>
      </c>
      <c r="BP143" s="963">
        <f>BM$143</f>
      </c>
      <c r="BQ143" s="963">
        <f>BO$143-BP$143</f>
      </c>
      <c r="BR143" s="995" t="n">
        <v>0.0</v>
      </c>
      <c r="BS143" s="780"/>
      <c r="BT143" s="867">
        <f>BP$143+BQ$143</f>
      </c>
      <c r="BU143" s="867"/>
      <c r="BV143" s="813"/>
      <c r="BW143" s="780"/>
      <c r="BX143" s="751"/>
    </row>
    <row r="144" customHeight="true" ht="24.75">
      <c r="A144" s="969" t="s">
        <v>209</v>
      </c>
      <c r="B144" s="970"/>
      <c r="C144" s="971"/>
      <c r="D144" s="817">
        <f>MOV_FUNÇÕES_ZONA_ELEITORAL!$I$19+MOV_FUNÇÕES_ZONA_ELEITORAL!$I$27</f>
      </c>
      <c r="E144" s="817" t="n">
        <v>33.0</v>
      </c>
      <c r="F144" s="996">
        <f>D$144-E$144</f>
      </c>
      <c r="G144" s="973">
        <f>MOV_FUNÇÕES_ZONA_ELEITORAL!$O$19+MOV_FUNÇÕES_ZONA_ELEITORAL!$O$27</f>
      </c>
      <c r="H144" s="820" t="n">
        <v>1.0</v>
      </c>
      <c r="I144" s="820" t="n">
        <v>1.0</v>
      </c>
      <c r="J144" s="821">
        <f>E$144+H$144-I$144</f>
      </c>
      <c r="K144" s="822">
        <f>G$144-J$144</f>
      </c>
      <c r="L144" s="973">
        <f>MOV_FUNÇÕES_ZONA_ELEITORAL!$U$19+MOV_FUNÇÕES_ZONA_ELEITORAL!$U$27</f>
      </c>
      <c r="M144" s="820" t="n">
        <v>2.0</v>
      </c>
      <c r="N144" s="820" t="n">
        <v>3.0</v>
      </c>
      <c r="O144" s="821">
        <f>J$144+M$144-N$144</f>
      </c>
      <c r="P144" s="822">
        <f>L$144-O$144</f>
      </c>
      <c r="Q144" s="973">
        <f>MOV_FUNÇÕES_ZONA_ELEITORAL!$AA$19+MOV_FUNÇÕES_ZONA_ELEITORAL!$AA$27</f>
      </c>
      <c r="R144" s="820" t="n">
        <v>2.0</v>
      </c>
      <c r="S144" s="820" t="n">
        <v>1.0</v>
      </c>
      <c r="T144" s="821">
        <f>O$144+R$144-S$144</f>
      </c>
      <c r="U144" s="822">
        <f>Q$144-T$144</f>
      </c>
      <c r="V144" s="973">
        <f>MOV_FUNÇÕES_ZONA_ELEITORAL!$AG$19+MOV_FUNÇÕES_ZONA_ELEITORAL!$AG$27</f>
      </c>
      <c r="W144" s="820" t="n">
        <v>0.0</v>
      </c>
      <c r="X144" s="820" t="n">
        <v>0.0</v>
      </c>
      <c r="Y144" s="821">
        <f>T$144+W$144-X$144</f>
      </c>
      <c r="Z144" s="822">
        <f>V$144-Y$144</f>
      </c>
      <c r="AA144" s="973">
        <f>MOV_FUNÇÕES_ZONA_ELEITORAL!$AM$19+MOV_FUNÇÕES_ZONA_ELEITORAL!$AM$27</f>
      </c>
      <c r="AB144" s="820" t="n">
        <v>1.0</v>
      </c>
      <c r="AC144" s="820" t="n">
        <v>1.0</v>
      </c>
      <c r="AD144" s="821">
        <f>Y$144+AB$144-AC$144</f>
      </c>
      <c r="AE144" s="822">
        <f>AA$144-AD$144</f>
      </c>
      <c r="AF144" s="973">
        <f>MOV_FUNÇÕES_ZONA_ELEITORAL!$AS$19+MOV_FUNÇÕES_ZONA_ELEITORAL!$AS$27</f>
      </c>
      <c r="AG144" s="820" t="n">
        <v>0.0</v>
      </c>
      <c r="AH144" s="820" t="n">
        <v>0.0</v>
      </c>
      <c r="AI144" s="821">
        <f>AD$144+AG$144-AH$144</f>
      </c>
      <c r="AJ144" s="822">
        <f>AF$144-AI$144</f>
      </c>
      <c r="AK144" s="973">
        <f>MOV_FUNÇÕES_ZONA_ELEITORAL!$AY$19+MOV_FUNÇÕES_ZONA_ELEITORAL!$AY$27</f>
      </c>
      <c r="AL144" s="820" t="n">
        <v>0.0</v>
      </c>
      <c r="AM144" s="820" t="n">
        <v>0.0</v>
      </c>
      <c r="AN144" s="821">
        <f>AI$144+AL$144-AM$144</f>
      </c>
      <c r="AO144" s="822">
        <f>AK$144-AN$144</f>
      </c>
      <c r="AP144" s="973">
        <f>MOV_FUNÇÕES_ZONA_ELEITORAL!$BE$19+MOV_FUNÇÕES_ZONA_ELEITORAL!$BE$27</f>
      </c>
      <c r="AQ144" s="820" t="n">
        <v>0.0</v>
      </c>
      <c r="AR144" s="820" t="n">
        <v>0.0</v>
      </c>
      <c r="AS144" s="821">
        <f>AN$144+AQ$144-AR$144</f>
      </c>
      <c r="AT144" s="822">
        <f>AP$144-AS$144</f>
      </c>
      <c r="AU144" s="973">
        <f>MOV_FUNÇÕES_ZONA_ELEITORAL!$BK$19+MOV_FUNÇÕES_ZONA_ELEITORAL!$BK$27</f>
      </c>
      <c r="AV144" s="820" t="n">
        <v>0.0</v>
      </c>
      <c r="AW144" s="820" t="n">
        <v>0.0</v>
      </c>
      <c r="AX144" s="821">
        <f>AS$144+AV$144-AW$144</f>
      </c>
      <c r="AY144" s="822">
        <f>AU$144-AX$144</f>
      </c>
      <c r="AZ144" s="973">
        <f>MOV_FUNÇÕES_ZONA_ELEITORAL!$BQ$19+MOV_FUNÇÕES_ZONA_ELEITORAL!$BQ$27</f>
      </c>
      <c r="BA144" s="820" t="n">
        <v>0.0</v>
      </c>
      <c r="BB144" s="820" t="n">
        <v>0.0</v>
      </c>
      <c r="BC144" s="821">
        <f>AX$144+BA$144-BB$144</f>
      </c>
      <c r="BD144" s="822">
        <f>AZ$144-BC$144</f>
      </c>
      <c r="BE144" s="973">
        <f>MOV_FUNÇÕES_ZONA_ELEITORAL!$BW$19+MOV_FUNÇÕES_ZONA_ELEITORAL!$BW$27</f>
      </c>
      <c r="BF144" s="820" t="n">
        <v>0.0</v>
      </c>
      <c r="BG144" s="820" t="n">
        <v>0.0</v>
      </c>
      <c r="BH144" s="821">
        <f>BC$144+BF$144-BG$144</f>
      </c>
      <c r="BI144" s="822">
        <f>BE$144-BH$144</f>
      </c>
      <c r="BJ144" s="973">
        <f>MOV_FUNÇÕES_ZONA_ELEITORAL!$CC$19+MOV_FUNÇÕES_ZONA_ELEITORAL!$CC$27</f>
      </c>
      <c r="BK144" s="997" t="n">
        <v>0.0</v>
      </c>
      <c r="BL144" s="998" t="n">
        <v>0.0</v>
      </c>
      <c r="BM144" s="821">
        <f>BH$144+BK$144-BL$144</f>
      </c>
      <c r="BN144" s="822">
        <f>BJ$144-BM$144</f>
      </c>
      <c r="BO144" s="819">
        <f>BJ$144</f>
      </c>
      <c r="BP144" s="821">
        <f>BM$144</f>
      </c>
      <c r="BQ144" s="821">
        <f>BO$144-BP$144</f>
      </c>
      <c r="BR144" s="882" t="n">
        <v>0.0</v>
      </c>
      <c r="BS144" s="780"/>
      <c r="BT144" s="867">
        <f>BP$144+BQ$144</f>
      </c>
      <c r="BU144" s="867"/>
      <c r="BV144" s="813"/>
      <c r="BW144" s="780"/>
      <c r="BX144" s="751"/>
    </row>
    <row r="145" customHeight="true" ht="24.75">
      <c r="A145" s="969" t="s">
        <v>210</v>
      </c>
      <c r="B145" s="970"/>
      <c r="C145" s="971"/>
      <c r="D145" s="817">
        <f>MOV_FUNÇÕES_ZONA_ELEITORAL!$I$20+MOV_FUNÇÕES_ZONA_ELEITORAL!$I$28</f>
      </c>
      <c r="E145" s="817" t="n">
        <v>32.0</v>
      </c>
      <c r="F145" s="996">
        <f>D$145-E$145</f>
      </c>
      <c r="G145" s="973">
        <f>MOV_FUNÇÕES_ZONA_ELEITORAL!$O$20+MOV_FUNÇÕES_ZONA_ELEITORAL!$O$28</f>
      </c>
      <c r="H145" s="820" t="n">
        <v>2.0</v>
      </c>
      <c r="I145" s="820" t="n">
        <v>4.0</v>
      </c>
      <c r="J145" s="821">
        <f>E$145+H$145-I$145</f>
      </c>
      <c r="K145" s="822">
        <f>G$145-J$145</f>
      </c>
      <c r="L145" s="973">
        <f>MOV_FUNÇÕES_ZONA_ELEITORAL!$U$20+MOV_FUNÇÕES_ZONA_ELEITORAL!$U$28</f>
      </c>
      <c r="M145" s="820" t="n">
        <v>5.0</v>
      </c>
      <c r="N145" s="820" t="n">
        <v>4.0</v>
      </c>
      <c r="O145" s="821">
        <f>J$145+M$145-N$145</f>
      </c>
      <c r="P145" s="822">
        <f>L$145-O$145</f>
      </c>
      <c r="Q145" s="973">
        <f>MOV_FUNÇÕES_ZONA_ELEITORAL!$AA$20+MOV_FUNÇÕES_ZONA_ELEITORAL!$AA$28</f>
      </c>
      <c r="R145" s="820" t="n">
        <v>4.0</v>
      </c>
      <c r="S145" s="820" t="n">
        <v>4.0</v>
      </c>
      <c r="T145" s="821">
        <f>O$145+R$145-S$145</f>
      </c>
      <c r="U145" s="822">
        <f>Q$145-T$145</f>
      </c>
      <c r="V145" s="973">
        <f>MOV_FUNÇÕES_ZONA_ELEITORAL!$AG$20+MOV_FUNÇÕES_ZONA_ELEITORAL!$AG$28</f>
      </c>
      <c r="W145" s="820" t="n">
        <v>1.0</v>
      </c>
      <c r="X145" s="820" t="n">
        <v>0.0</v>
      </c>
      <c r="Y145" s="821">
        <f>T$145+W$145-X$145</f>
      </c>
      <c r="Z145" s="822">
        <f>V$145-Y$145</f>
      </c>
      <c r="AA145" s="973">
        <f>MOV_FUNÇÕES_ZONA_ELEITORAL!$AM$20+MOV_FUNÇÕES_ZONA_ELEITORAL!$AM$28</f>
      </c>
      <c r="AB145" s="820" t="n">
        <v>0.0</v>
      </c>
      <c r="AC145" s="820" t="n">
        <v>0.0</v>
      </c>
      <c r="AD145" s="821">
        <f>Y$145+AB$145-AC$145</f>
      </c>
      <c r="AE145" s="822">
        <f>AA$145-AD$145</f>
      </c>
      <c r="AF145" s="973">
        <f>MOV_FUNÇÕES_ZONA_ELEITORAL!$AS$20+MOV_FUNÇÕES_ZONA_ELEITORAL!$AS$28</f>
      </c>
      <c r="AG145" s="820" t="n">
        <v>0.0</v>
      </c>
      <c r="AH145" s="820" t="n">
        <v>0.0</v>
      </c>
      <c r="AI145" s="821">
        <f>AD$145+AG$145-AH$145</f>
      </c>
      <c r="AJ145" s="822">
        <f>AF$145-AI$145</f>
      </c>
      <c r="AK145" s="973">
        <f>MOV_FUNÇÕES_ZONA_ELEITORAL!$AY$20+MOV_FUNÇÕES_ZONA_ELEITORAL!$AY$28</f>
      </c>
      <c r="AL145" s="820" t="n">
        <v>1.0</v>
      </c>
      <c r="AM145" s="820" t="n">
        <v>1.0</v>
      </c>
      <c r="AN145" s="821">
        <f>AI$145+AL$145-AM$145</f>
      </c>
      <c r="AO145" s="822">
        <f>AK$145-AN$145</f>
      </c>
      <c r="AP145" s="973">
        <f>MOV_FUNÇÕES_ZONA_ELEITORAL!$BE$20+MOV_FUNÇÕES_ZONA_ELEITORAL!$BE$28</f>
      </c>
      <c r="AQ145" s="820" t="n">
        <v>1.0</v>
      </c>
      <c r="AR145" s="820" t="n">
        <v>0.0</v>
      </c>
      <c r="AS145" s="821">
        <f>AN$145+AQ$145-AR$145</f>
      </c>
      <c r="AT145" s="822">
        <f>AP$145-AS$145</f>
      </c>
      <c r="AU145" s="973">
        <f>MOV_FUNÇÕES_ZONA_ELEITORAL!$BK$20+MOV_FUNÇÕES_ZONA_ELEITORAL!$BK$28</f>
      </c>
      <c r="AV145" s="820" t="n">
        <v>0.0</v>
      </c>
      <c r="AW145" s="820" t="n">
        <v>0.0</v>
      </c>
      <c r="AX145" s="821">
        <f>AS$145+AV$145-AW$145</f>
      </c>
      <c r="AY145" s="822">
        <f>AU$145-AX$145</f>
      </c>
      <c r="AZ145" s="973">
        <f>MOV_FUNÇÕES_ZONA_ELEITORAL!$BQ$20+MOV_FUNÇÕES_ZONA_ELEITORAL!$BQ$28</f>
      </c>
      <c r="BA145" s="820" t="n">
        <v>0.0</v>
      </c>
      <c r="BB145" s="820" t="n">
        <v>0.0</v>
      </c>
      <c r="BC145" s="821">
        <f>AX$145+BA$145-BB$145</f>
      </c>
      <c r="BD145" s="822">
        <f>AZ$145-BC$145</f>
      </c>
      <c r="BE145" s="973">
        <f>MOV_FUNÇÕES_ZONA_ELEITORAL!$BW$20+MOV_FUNÇÕES_ZONA_ELEITORAL!$BW$28</f>
      </c>
      <c r="BF145" s="820" t="n">
        <v>0.0</v>
      </c>
      <c r="BG145" s="820" t="n">
        <v>0.0</v>
      </c>
      <c r="BH145" s="821">
        <f>BC$145+BF$145-BG$145</f>
      </c>
      <c r="BI145" s="822">
        <f>BE$145-BH$145</f>
      </c>
      <c r="BJ145" s="973">
        <f>MOV_FUNÇÕES_ZONA_ELEITORAL!$CC$20+MOV_FUNÇÕES_ZONA_ELEITORAL!$CC$28</f>
      </c>
      <c r="BK145" s="999" t="n">
        <v>0.0</v>
      </c>
      <c r="BL145" s="1000" t="n">
        <v>0.0</v>
      </c>
      <c r="BM145" s="821">
        <f>BH$145+BK$145-BL$145</f>
      </c>
      <c r="BN145" s="822">
        <f>BJ$145-BM$145</f>
      </c>
      <c r="BO145" s="819">
        <f>BJ$145</f>
      </c>
      <c r="BP145" s="821">
        <f>BM$145</f>
      </c>
      <c r="BQ145" s="821">
        <f>BO$145-BP$145</f>
      </c>
      <c r="BR145" s="882" t="n">
        <v>0.0</v>
      </c>
      <c r="BS145" s="780"/>
      <c r="BT145" s="867">
        <f>BP$145+BQ$145</f>
      </c>
      <c r="BU145" s="867"/>
      <c r="BV145" s="813"/>
      <c r="BW145" s="780"/>
      <c r="BX145" s="751"/>
    </row>
    <row r="146" customHeight="true" ht="24.75">
      <c r="A146" s="969" t="s">
        <v>211</v>
      </c>
      <c r="B146" s="970"/>
      <c r="C146" s="971"/>
      <c r="D146" s="817">
        <f>MOV_FUNÇÕES_ZONA_ELEITORAL!$I$29</f>
      </c>
      <c r="E146" s="817" t="n">
        <v>1.0</v>
      </c>
      <c r="F146" s="996">
        <f>D$146-E$146</f>
      </c>
      <c r="G146" s="973">
        <f>MOV_FUNÇÕES_ZONA_ELEITORAL!$O$29</f>
      </c>
      <c r="H146" s="820" t="n">
        <v>0.0</v>
      </c>
      <c r="I146" s="820" t="n">
        <v>0.0</v>
      </c>
      <c r="J146" s="821">
        <f>E$146+H$146-I$146</f>
      </c>
      <c r="K146" s="822">
        <f>G$146-J$146</f>
      </c>
      <c r="L146" s="973">
        <f>MOV_FUNÇÕES_ZONA_ELEITORAL!$U$29</f>
      </c>
      <c r="M146" s="820" t="n">
        <v>0.0</v>
      </c>
      <c r="N146" s="820" t="n">
        <v>0.0</v>
      </c>
      <c r="O146" s="821">
        <f>J$146+M$146-N$146</f>
      </c>
      <c r="P146" s="822">
        <f>L$146-O$146</f>
      </c>
      <c r="Q146" s="973">
        <f>MOV_FUNÇÕES_ZONA_ELEITORAL!$AA$29</f>
      </c>
      <c r="R146" s="820" t="n">
        <v>0.0</v>
      </c>
      <c r="S146" s="820" t="n">
        <v>0.0</v>
      </c>
      <c r="T146" s="821">
        <f>O$146+R$146-S$146</f>
      </c>
      <c r="U146" s="822">
        <f>Q$146-T$146</f>
      </c>
      <c r="V146" s="973">
        <f>MOV_FUNÇÕES_ZONA_ELEITORAL!$AG$29</f>
      </c>
      <c r="W146" s="820" t="n">
        <v>0.0</v>
      </c>
      <c r="X146" s="820" t="n">
        <v>0.0</v>
      </c>
      <c r="Y146" s="821">
        <f>T$146+W$146-X$146</f>
      </c>
      <c r="Z146" s="822">
        <f>V$146-Y$146</f>
      </c>
      <c r="AA146" s="973">
        <f>MOV_FUNÇÕES_ZONA_ELEITORAL!$AM$29</f>
      </c>
      <c r="AB146" s="820" t="n">
        <v>0.0</v>
      </c>
      <c r="AC146" s="820" t="n">
        <v>0.0</v>
      </c>
      <c r="AD146" s="821">
        <f>Y$146+AB$146-AC$146</f>
      </c>
      <c r="AE146" s="822">
        <f>AA$146-AD$146</f>
      </c>
      <c r="AF146" s="973">
        <f>MOV_FUNÇÕES_ZONA_ELEITORAL!$AS$29</f>
      </c>
      <c r="AG146" s="820" t="n">
        <v>0.0</v>
      </c>
      <c r="AH146" s="820" t="n">
        <v>0.0</v>
      </c>
      <c r="AI146" s="821">
        <f>AD$146+AG$146-AH$146</f>
      </c>
      <c r="AJ146" s="822">
        <f>AF$146-AI$146</f>
      </c>
      <c r="AK146" s="973">
        <f>MOV_FUNÇÕES_ZONA_ELEITORAL!$AY$29</f>
      </c>
      <c r="AL146" s="820" t="n">
        <v>0.0</v>
      </c>
      <c r="AM146" s="820" t="n">
        <v>0.0</v>
      </c>
      <c r="AN146" s="821">
        <f>AI$146+AL$146-AM$146</f>
      </c>
      <c r="AO146" s="822">
        <f>AK$146-AN$146</f>
      </c>
      <c r="AP146" s="973">
        <f>MOV_FUNÇÕES_ZONA_ELEITORAL!$BE$29</f>
      </c>
      <c r="AQ146" s="820" t="n">
        <v>0.0</v>
      </c>
      <c r="AR146" s="820" t="n">
        <v>0.0</v>
      </c>
      <c r="AS146" s="821">
        <f>AN$146+AQ$146-AR$146</f>
      </c>
      <c r="AT146" s="822">
        <f>AP$146-AS$146</f>
      </c>
      <c r="AU146" s="973">
        <f>MOV_FUNÇÕES_ZONA_ELEITORAL!$BK$29</f>
      </c>
      <c r="AV146" s="820" t="n">
        <v>0.0</v>
      </c>
      <c r="AW146" s="820" t="n">
        <v>0.0</v>
      </c>
      <c r="AX146" s="821">
        <f>AS$146+AV$146-AW$146</f>
      </c>
      <c r="AY146" s="822">
        <f>AU$146-AX$146</f>
      </c>
      <c r="AZ146" s="973">
        <f>MOV_FUNÇÕES_ZONA_ELEITORAL!$BQ$29</f>
      </c>
      <c r="BA146" s="820" t="n">
        <v>0.0</v>
      </c>
      <c r="BB146" s="820" t="n">
        <v>0.0</v>
      </c>
      <c r="BC146" s="821">
        <f>AX$146+BA$146-BB$146</f>
      </c>
      <c r="BD146" s="822">
        <f>AZ$146-BC$146</f>
      </c>
      <c r="BE146" s="973">
        <f>MOV_FUNÇÕES_ZONA_ELEITORAL!$BW$29</f>
      </c>
      <c r="BF146" s="820" t="n">
        <v>0.0</v>
      </c>
      <c r="BG146" s="820" t="n">
        <v>0.0</v>
      </c>
      <c r="BH146" s="821">
        <f>BC$146+BF$146-BG$146</f>
      </c>
      <c r="BI146" s="822">
        <f>BE$146-BH$146</f>
      </c>
      <c r="BJ146" s="973">
        <f>MOV_FUNÇÕES_ZONA_ELEITORAL!$CC$29</f>
      </c>
      <c r="BK146" s="1001" t="n">
        <v>0.0</v>
      </c>
      <c r="BL146" s="1002" t="n">
        <v>0.0</v>
      </c>
      <c r="BM146" s="821">
        <f>BH$146+BK$146-BL$146</f>
      </c>
      <c r="BN146" s="822">
        <f>BJ$146-BM$146</f>
      </c>
      <c r="BO146" s="819">
        <f>BJ$146</f>
      </c>
      <c r="BP146" s="821">
        <f>BM$146</f>
      </c>
      <c r="BQ146" s="821">
        <f>BO$146-BP$146</f>
      </c>
      <c r="BR146" s="882" t="n">
        <v>0.0</v>
      </c>
      <c r="BS146" s="780"/>
      <c r="BT146" s="867">
        <f>BP$146+BQ$146</f>
      </c>
      <c r="BU146" s="867"/>
      <c r="BV146" s="813"/>
      <c r="BW146" s="780"/>
      <c r="BX146" s="751"/>
    </row>
    <row r="147" customHeight="true" ht="24.75">
      <c r="A147" s="969" t="s">
        <v>212</v>
      </c>
      <c r="B147" s="970"/>
      <c r="C147" s="971"/>
      <c r="D147" s="817">
        <f>MOV_FUNÇÕES_ZONA_ELEITORAL!$I$30</f>
      </c>
      <c r="E147" s="817" t="n">
        <v>0.0</v>
      </c>
      <c r="F147" s="996">
        <f>D$147-E$147</f>
      </c>
      <c r="G147" s="973">
        <f>MOV_FUNÇÕES_ZONA_ELEITORAL!$O$30</f>
      </c>
      <c r="H147" s="820" t="n">
        <v>0.0</v>
      </c>
      <c r="I147" s="820" t="n">
        <v>0.0</v>
      </c>
      <c r="J147" s="821">
        <f>E$147+H$147-I$147</f>
      </c>
      <c r="K147" s="822">
        <f>G$147-J$147</f>
      </c>
      <c r="L147" s="973">
        <f>MOV_FUNÇÕES_ZONA_ELEITORAL!$U$30</f>
      </c>
      <c r="M147" s="820" t="n">
        <v>0.0</v>
      </c>
      <c r="N147" s="820" t="n">
        <v>0.0</v>
      </c>
      <c r="O147" s="821">
        <f>J$147+M$147-N$147</f>
      </c>
      <c r="P147" s="822">
        <f>L$147-O$147</f>
      </c>
      <c r="Q147" s="973">
        <f>MOV_FUNÇÕES_ZONA_ELEITORAL!$AA$30</f>
      </c>
      <c r="R147" s="820" t="n">
        <v>0.0</v>
      </c>
      <c r="S147" s="820" t="n">
        <v>0.0</v>
      </c>
      <c r="T147" s="821">
        <f>O$147+R$147-S$147</f>
      </c>
      <c r="U147" s="822">
        <f>Q$147-T$147</f>
      </c>
      <c r="V147" s="973">
        <f>MOV_FUNÇÕES_ZONA_ELEITORAL!$AG$30</f>
      </c>
      <c r="W147" s="820" t="n">
        <v>0.0</v>
      </c>
      <c r="X147" s="820" t="n">
        <v>0.0</v>
      </c>
      <c r="Y147" s="821">
        <f>T$147+W$147-X$147</f>
      </c>
      <c r="Z147" s="822">
        <f>V$147-Y$147</f>
      </c>
      <c r="AA147" s="973">
        <f>MOV_FUNÇÕES_ZONA_ELEITORAL!$AM$30</f>
      </c>
      <c r="AB147" s="820" t="n">
        <v>0.0</v>
      </c>
      <c r="AC147" s="820" t="n">
        <v>0.0</v>
      </c>
      <c r="AD147" s="821">
        <f>Y$147+AB$147-AC$147</f>
      </c>
      <c r="AE147" s="822">
        <f>AA$147-AD$147</f>
      </c>
      <c r="AF147" s="973">
        <f>MOV_FUNÇÕES_ZONA_ELEITORAL!$AS$30</f>
      </c>
      <c r="AG147" s="820" t="n">
        <v>0.0</v>
      </c>
      <c r="AH147" s="820" t="n">
        <v>0.0</v>
      </c>
      <c r="AI147" s="821">
        <f>AD$147+AG$147-AH$147</f>
      </c>
      <c r="AJ147" s="822">
        <f>AF$147-AI$147</f>
      </c>
      <c r="AK147" s="973">
        <f>MOV_FUNÇÕES_ZONA_ELEITORAL!$AY$30</f>
      </c>
      <c r="AL147" s="820" t="n">
        <v>0.0</v>
      </c>
      <c r="AM147" s="820" t="n">
        <v>0.0</v>
      </c>
      <c r="AN147" s="821">
        <f>AI$147+AL$147-AM$147</f>
      </c>
      <c r="AO147" s="822">
        <f>AK$147-AN$147</f>
      </c>
      <c r="AP147" s="973">
        <f>MOV_FUNÇÕES_ZONA_ELEITORAL!$BE$30</f>
      </c>
      <c r="AQ147" s="820" t="n">
        <v>0.0</v>
      </c>
      <c r="AR147" s="820" t="n">
        <v>0.0</v>
      </c>
      <c r="AS147" s="821">
        <f>AN$147+AQ$147-AR$147</f>
      </c>
      <c r="AT147" s="822">
        <f>AP$147-AS$147</f>
      </c>
      <c r="AU147" s="973">
        <f>MOV_FUNÇÕES_ZONA_ELEITORAL!$BK$30</f>
      </c>
      <c r="AV147" s="820" t="n">
        <v>0.0</v>
      </c>
      <c r="AW147" s="820" t="n">
        <v>0.0</v>
      </c>
      <c r="AX147" s="821">
        <f>AS$147+AV$147-AW$147</f>
      </c>
      <c r="AY147" s="822">
        <f>AU$147-AX$147</f>
      </c>
      <c r="AZ147" s="973">
        <f>MOV_FUNÇÕES_ZONA_ELEITORAL!$BQ$30</f>
      </c>
      <c r="BA147" s="820" t="n">
        <v>0.0</v>
      </c>
      <c r="BB147" s="820" t="n">
        <v>0.0</v>
      </c>
      <c r="BC147" s="821">
        <f>AX$147+BA$147-BB$147</f>
      </c>
      <c r="BD147" s="822">
        <f>AZ$147-BC$147</f>
      </c>
      <c r="BE147" s="973">
        <f>MOV_FUNÇÕES_ZONA_ELEITORAL!$BW$30</f>
      </c>
      <c r="BF147" s="820" t="n">
        <v>0.0</v>
      </c>
      <c r="BG147" s="820" t="n">
        <v>0.0</v>
      </c>
      <c r="BH147" s="821">
        <f>BC$147+BF$147-BG$147</f>
      </c>
      <c r="BI147" s="822">
        <f>BE$147-BH$147</f>
      </c>
      <c r="BJ147" s="973">
        <f>MOV_FUNÇÕES_ZONA_ELEITORAL!$CC$30</f>
      </c>
      <c r="BK147" s="1003" t="n">
        <v>0.0</v>
      </c>
      <c r="BL147" s="1004" t="n">
        <v>0.0</v>
      </c>
      <c r="BM147" s="821">
        <f>BH$147+BK$147-BL$147</f>
      </c>
      <c r="BN147" s="822">
        <f>BJ$147-BM$147</f>
      </c>
      <c r="BO147" s="819">
        <f>BJ$147</f>
      </c>
      <c r="BP147" s="821">
        <f>BM$147</f>
      </c>
      <c r="BQ147" s="821">
        <f>BO$147-BP$147</f>
      </c>
      <c r="BR147" s="882" t="n">
        <v>0.0</v>
      </c>
      <c r="BS147" s="780"/>
      <c r="BT147" s="867">
        <f>BP$147+BQ$147</f>
      </c>
      <c r="BU147" s="867"/>
      <c r="BV147" s="813"/>
      <c r="BW147" s="780"/>
      <c r="BX147" s="751"/>
    </row>
    <row r="148" customHeight="true" ht="24.75">
      <c r="A148" s="969" t="s">
        <v>213</v>
      </c>
      <c r="B148" s="970"/>
      <c r="C148" s="971"/>
      <c r="D148" s="817">
        <f>MOV_FUNÇÕES_ZONA_ELEITORAL!$I$31</f>
      </c>
      <c r="E148" s="817" t="n">
        <v>0.0</v>
      </c>
      <c r="F148" s="996">
        <f>D$148-E$148</f>
      </c>
      <c r="G148" s="973">
        <f>MOV_FUNÇÕES_ZONA_ELEITORAL!$O$31</f>
      </c>
      <c r="H148" s="820" t="n">
        <v>0.0</v>
      </c>
      <c r="I148" s="820" t="n">
        <v>0.0</v>
      </c>
      <c r="J148" s="821">
        <f>E$148+H$148-I$148</f>
      </c>
      <c r="K148" s="822">
        <f>G$148-J$148</f>
      </c>
      <c r="L148" s="973">
        <f>MOV_FUNÇÕES_ZONA_ELEITORAL!$U$31</f>
      </c>
      <c r="M148" s="820" t="n">
        <v>0.0</v>
      </c>
      <c r="N148" s="820" t="n">
        <v>0.0</v>
      </c>
      <c r="O148" s="821">
        <f>J$148+M$148-N$148</f>
      </c>
      <c r="P148" s="822">
        <f>L$148-O$148</f>
      </c>
      <c r="Q148" s="973">
        <f>MOV_FUNÇÕES_ZONA_ELEITORAL!$AA$31</f>
      </c>
      <c r="R148" s="820" t="n">
        <v>0.0</v>
      </c>
      <c r="S148" s="820" t="n">
        <v>0.0</v>
      </c>
      <c r="T148" s="821">
        <f>O$148+R$148-S$148</f>
      </c>
      <c r="U148" s="822">
        <f>Q$148-T$148</f>
      </c>
      <c r="V148" s="973">
        <f>MOV_FUNÇÕES_ZONA_ELEITORAL!$AG$31</f>
      </c>
      <c r="W148" s="820" t="n">
        <v>0.0</v>
      </c>
      <c r="X148" s="820" t="n">
        <v>0.0</v>
      </c>
      <c r="Y148" s="821">
        <f>T$148+W$148-X$148</f>
      </c>
      <c r="Z148" s="822">
        <f>V$148-Y$148</f>
      </c>
      <c r="AA148" s="973">
        <f>MOV_FUNÇÕES_ZONA_ELEITORAL!$AM$31</f>
      </c>
      <c r="AB148" s="820" t="n">
        <v>0.0</v>
      </c>
      <c r="AC148" s="820" t="n">
        <v>0.0</v>
      </c>
      <c r="AD148" s="821">
        <f>Y$148+AB$148-AC$148</f>
      </c>
      <c r="AE148" s="822">
        <f>AA$148-AD$148</f>
      </c>
      <c r="AF148" s="973">
        <f>MOV_FUNÇÕES_ZONA_ELEITORAL!$AS$31</f>
      </c>
      <c r="AG148" s="820" t="n">
        <v>0.0</v>
      </c>
      <c r="AH148" s="820" t="n">
        <v>0.0</v>
      </c>
      <c r="AI148" s="821">
        <f>AD$148+AG$148-AH$148</f>
      </c>
      <c r="AJ148" s="822">
        <f>AF$148-AI$148</f>
      </c>
      <c r="AK148" s="973">
        <f>MOV_FUNÇÕES_ZONA_ELEITORAL!$AY$31</f>
      </c>
      <c r="AL148" s="820" t="n">
        <v>0.0</v>
      </c>
      <c r="AM148" s="820" t="n">
        <v>0.0</v>
      </c>
      <c r="AN148" s="821">
        <f>AI$148+AL$148-AM$148</f>
      </c>
      <c r="AO148" s="822">
        <f>AK$148-AN$148</f>
      </c>
      <c r="AP148" s="973">
        <f>MOV_FUNÇÕES_ZONA_ELEITORAL!$BE$31</f>
      </c>
      <c r="AQ148" s="820" t="n">
        <v>0.0</v>
      </c>
      <c r="AR148" s="820" t="n">
        <v>0.0</v>
      </c>
      <c r="AS148" s="821">
        <f>AN$148+AQ$148-AR$148</f>
      </c>
      <c r="AT148" s="822">
        <f>AP$148-AS$148</f>
      </c>
      <c r="AU148" s="973">
        <f>MOV_FUNÇÕES_ZONA_ELEITORAL!$BK$31</f>
      </c>
      <c r="AV148" s="820" t="n">
        <v>0.0</v>
      </c>
      <c r="AW148" s="820" t="n">
        <v>0.0</v>
      </c>
      <c r="AX148" s="821">
        <f>AS$148+AV$148-AW$148</f>
      </c>
      <c r="AY148" s="822">
        <f>AU$148-AX$148</f>
      </c>
      <c r="AZ148" s="973">
        <f>MOV_FUNÇÕES_ZONA_ELEITORAL!$BQ$31</f>
      </c>
      <c r="BA148" s="820" t="n">
        <v>0.0</v>
      </c>
      <c r="BB148" s="820" t="n">
        <v>0.0</v>
      </c>
      <c r="BC148" s="821">
        <f>AX$148+BA$148-BB$148</f>
      </c>
      <c r="BD148" s="822">
        <f>AZ$148-BC$148</f>
      </c>
      <c r="BE148" s="973">
        <f>MOV_FUNÇÕES_ZONA_ELEITORAL!$BW$31</f>
      </c>
      <c r="BF148" s="820" t="n">
        <v>0.0</v>
      </c>
      <c r="BG148" s="820" t="n">
        <v>0.0</v>
      </c>
      <c r="BH148" s="821">
        <f>BC$148+BF$148-BG$148</f>
      </c>
      <c r="BI148" s="822">
        <f>BE$148-BH$148</f>
      </c>
      <c r="BJ148" s="973">
        <f>MOV_FUNÇÕES_ZONA_ELEITORAL!$CC$31</f>
      </c>
      <c r="BK148" s="1005" t="n">
        <v>0.0</v>
      </c>
      <c r="BL148" s="1006" t="n">
        <v>0.0</v>
      </c>
      <c r="BM148" s="821">
        <f>BH$148+BK$148-BL$148</f>
      </c>
      <c r="BN148" s="822">
        <f>BJ$148-BM$148</f>
      </c>
      <c r="BO148" s="819">
        <f>BJ$148</f>
      </c>
      <c r="BP148" s="821">
        <f>BM$148</f>
      </c>
      <c r="BQ148" s="821">
        <f>BO$148-BP$148</f>
      </c>
      <c r="BR148" s="882" t="n">
        <v>0.0</v>
      </c>
      <c r="BS148" s="780"/>
      <c r="BT148" s="867">
        <f>BP$148+BQ$148</f>
      </c>
      <c r="BU148" s="867"/>
      <c r="BV148" s="813"/>
      <c r="BW148" s="780"/>
      <c r="BX148" s="751"/>
    </row>
    <row r="149" customHeight="true" ht="24.75">
      <c r="A149" s="969" t="s">
        <v>214</v>
      </c>
      <c r="B149" s="970"/>
      <c r="C149" s="971"/>
      <c r="D149" s="817">
        <f>MOV_FUNÇÕES_ZONA_ELEITORAL!$I$32</f>
      </c>
      <c r="E149" s="817" t="n">
        <v>1.0</v>
      </c>
      <c r="F149" s="996">
        <f>D$149-E$149</f>
      </c>
      <c r="G149" s="973">
        <f>MOV_FUNÇÕES_ZONA_ELEITORAL!$O$32</f>
      </c>
      <c r="H149" s="820" t="n">
        <v>0.0</v>
      </c>
      <c r="I149" s="820" t="n">
        <v>0.0</v>
      </c>
      <c r="J149" s="821">
        <f>E$149+H$149-I$149</f>
      </c>
      <c r="K149" s="822">
        <f>G$149-J$149</f>
      </c>
      <c r="L149" s="973">
        <f>MOV_FUNÇÕES_ZONA_ELEITORAL!$U$32</f>
      </c>
      <c r="M149" s="820" t="n">
        <v>0.0</v>
      </c>
      <c r="N149" s="820" t="n">
        <v>0.0</v>
      </c>
      <c r="O149" s="821">
        <f>J$149+M$149-N$149</f>
      </c>
      <c r="P149" s="822">
        <f>L$149-O$149</f>
      </c>
      <c r="Q149" s="973">
        <f>MOV_FUNÇÕES_ZONA_ELEITORAL!$AA$32</f>
      </c>
      <c r="R149" s="820" t="n">
        <v>0.0</v>
      </c>
      <c r="S149" s="820" t="n">
        <v>0.0</v>
      </c>
      <c r="T149" s="821">
        <f>O$149+R$149-S$149</f>
      </c>
      <c r="U149" s="822">
        <f>Q$149-T$149</f>
      </c>
      <c r="V149" s="973">
        <f>MOV_FUNÇÕES_ZONA_ELEITORAL!$AG$32</f>
      </c>
      <c r="W149" s="820" t="n">
        <v>0.0</v>
      </c>
      <c r="X149" s="820" t="n">
        <v>0.0</v>
      </c>
      <c r="Y149" s="821">
        <f>T$149+W$149-X$149</f>
      </c>
      <c r="Z149" s="822">
        <f>V$149-Y$149</f>
      </c>
      <c r="AA149" s="973">
        <f>MOV_FUNÇÕES_ZONA_ELEITORAL!$AM$32</f>
      </c>
      <c r="AB149" s="820" t="n">
        <v>0.0</v>
      </c>
      <c r="AC149" s="820" t="n">
        <v>0.0</v>
      </c>
      <c r="AD149" s="821">
        <f>Y$149+AB$149-AC$149</f>
      </c>
      <c r="AE149" s="822">
        <f>AA$149-AD$149</f>
      </c>
      <c r="AF149" s="973">
        <f>MOV_FUNÇÕES_ZONA_ELEITORAL!$AS$32</f>
      </c>
      <c r="AG149" s="820" t="n">
        <v>0.0</v>
      </c>
      <c r="AH149" s="820" t="n">
        <v>0.0</v>
      </c>
      <c r="AI149" s="821">
        <f>AD$149+AG$149-AH$149</f>
      </c>
      <c r="AJ149" s="822">
        <f>AF$149-AI$149</f>
      </c>
      <c r="AK149" s="973">
        <f>MOV_FUNÇÕES_ZONA_ELEITORAL!$AY$32</f>
      </c>
      <c r="AL149" s="820" t="n">
        <v>0.0</v>
      </c>
      <c r="AM149" s="820" t="n">
        <v>0.0</v>
      </c>
      <c r="AN149" s="821">
        <f>AI$149+AL$149-AM$149</f>
      </c>
      <c r="AO149" s="822">
        <f>AK$149-AN$149</f>
      </c>
      <c r="AP149" s="973">
        <f>MOV_FUNÇÕES_ZONA_ELEITORAL!$BE$32</f>
      </c>
      <c r="AQ149" s="820" t="n">
        <v>0.0</v>
      </c>
      <c r="AR149" s="820" t="n">
        <v>0.0</v>
      </c>
      <c r="AS149" s="821">
        <f>AN$149+AQ$149-AR$149</f>
      </c>
      <c r="AT149" s="822">
        <f>AP$149-AS$149</f>
      </c>
      <c r="AU149" s="973">
        <f>MOV_FUNÇÕES_ZONA_ELEITORAL!$BK$32</f>
      </c>
      <c r="AV149" s="820" t="n">
        <v>0.0</v>
      </c>
      <c r="AW149" s="820" t="n">
        <v>0.0</v>
      </c>
      <c r="AX149" s="821">
        <f>AS$149+AV$149-AW$149</f>
      </c>
      <c r="AY149" s="822">
        <f>AU$149-AX$149</f>
      </c>
      <c r="AZ149" s="973">
        <f>MOV_FUNÇÕES_ZONA_ELEITORAL!$BQ$32</f>
      </c>
      <c r="BA149" s="820" t="n">
        <v>0.0</v>
      </c>
      <c r="BB149" s="820" t="n">
        <v>0.0</v>
      </c>
      <c r="BC149" s="821">
        <f>AX$149+BA$149-BB$149</f>
      </c>
      <c r="BD149" s="822">
        <f>AZ$149-BC$149</f>
      </c>
      <c r="BE149" s="973">
        <f>MOV_FUNÇÕES_ZONA_ELEITORAL!$BW$32</f>
      </c>
      <c r="BF149" s="820" t="n">
        <v>0.0</v>
      </c>
      <c r="BG149" s="820" t="n">
        <v>0.0</v>
      </c>
      <c r="BH149" s="821">
        <f>BC$149+BF$149-BG$149</f>
      </c>
      <c r="BI149" s="822">
        <f>BE$149-BH$149</f>
      </c>
      <c r="BJ149" s="973">
        <f>MOV_FUNÇÕES_ZONA_ELEITORAL!$CC$32</f>
      </c>
      <c r="BK149" s="1007" t="n">
        <v>0.0</v>
      </c>
      <c r="BL149" s="1008" t="n">
        <v>0.0</v>
      </c>
      <c r="BM149" s="821">
        <f>BH$149+BK$149-BL$149</f>
      </c>
      <c r="BN149" s="822">
        <f>BJ$149-BM$149</f>
      </c>
      <c r="BO149" s="819">
        <f>BJ$149</f>
      </c>
      <c r="BP149" s="821">
        <f>BM$149</f>
      </c>
      <c r="BQ149" s="821">
        <f>BO$149-BP$149</f>
      </c>
      <c r="BR149" s="882" t="n">
        <v>0.0</v>
      </c>
      <c r="BS149" s="780"/>
      <c r="BT149" s="867">
        <f>BP$149+BQ$149</f>
      </c>
      <c r="BU149" s="867"/>
      <c r="BV149" s="813"/>
      <c r="BW149" s="780"/>
      <c r="BX149" s="751"/>
    </row>
    <row r="150" customHeight="true" ht="24.75">
      <c r="A150" s="969" t="s">
        <v>215</v>
      </c>
      <c r="B150" s="970"/>
      <c r="C150" s="971"/>
      <c r="D150" s="817">
        <f>MOV_FUNÇÕES_ZONA_ELEITORAL!$I$33</f>
      </c>
      <c r="E150" s="817" t="n">
        <v>3.0</v>
      </c>
      <c r="F150" s="996">
        <f>D$150-E$150</f>
      </c>
      <c r="G150" s="973">
        <f>MOV_FUNÇÕES_ZONA_ELEITORAL!$O$33</f>
      </c>
      <c r="H150" s="820" t="n">
        <v>0.0</v>
      </c>
      <c r="I150" s="820" t="n">
        <v>0.0</v>
      </c>
      <c r="J150" s="821">
        <f>E$150+H$150-I$150</f>
      </c>
      <c r="K150" s="822">
        <f>G$150-J$150</f>
      </c>
      <c r="L150" s="973">
        <f>MOV_FUNÇÕES_ZONA_ELEITORAL!$U$33</f>
      </c>
      <c r="M150" s="820" t="n">
        <v>0.0</v>
      </c>
      <c r="N150" s="820" t="n">
        <v>0.0</v>
      </c>
      <c r="O150" s="821">
        <f>J$150+M$150-N$150</f>
      </c>
      <c r="P150" s="822">
        <f>L$150-O$150</f>
      </c>
      <c r="Q150" s="973">
        <f>MOV_FUNÇÕES_ZONA_ELEITORAL!$AA$33</f>
      </c>
      <c r="R150" s="820" t="n">
        <v>0.0</v>
      </c>
      <c r="S150" s="820" t="n">
        <v>0.0</v>
      </c>
      <c r="T150" s="821">
        <f>O$150+R$150-S$150</f>
      </c>
      <c r="U150" s="822">
        <f>Q$150-T$150</f>
      </c>
      <c r="V150" s="973">
        <f>MOV_FUNÇÕES_ZONA_ELEITORAL!$AG$33</f>
      </c>
      <c r="W150" s="820" t="n">
        <v>0.0</v>
      </c>
      <c r="X150" s="820" t="n">
        <v>0.0</v>
      </c>
      <c r="Y150" s="821">
        <f>T$150+W$150-X$150</f>
      </c>
      <c r="Z150" s="822">
        <f>V$150-Y$150</f>
      </c>
      <c r="AA150" s="973">
        <f>MOV_FUNÇÕES_ZONA_ELEITORAL!$AM$33</f>
      </c>
      <c r="AB150" s="820" t="n">
        <v>0.0</v>
      </c>
      <c r="AC150" s="820" t="n">
        <v>0.0</v>
      </c>
      <c r="AD150" s="821">
        <f>Y$150+AB$150-AC$150</f>
      </c>
      <c r="AE150" s="822">
        <f>AA$150-AD$150</f>
      </c>
      <c r="AF150" s="973">
        <f>MOV_FUNÇÕES_ZONA_ELEITORAL!$AS$33</f>
      </c>
      <c r="AG150" s="820" t="n">
        <v>0.0</v>
      </c>
      <c r="AH150" s="820" t="n">
        <v>0.0</v>
      </c>
      <c r="AI150" s="821">
        <f>AD$150+AG$150-AH$150</f>
      </c>
      <c r="AJ150" s="822">
        <f>AF$150-AI$150</f>
      </c>
      <c r="AK150" s="973">
        <f>MOV_FUNÇÕES_ZONA_ELEITORAL!$AY$33</f>
      </c>
      <c r="AL150" s="820" t="n">
        <v>0.0</v>
      </c>
      <c r="AM150" s="820" t="n">
        <v>0.0</v>
      </c>
      <c r="AN150" s="821">
        <f>AI$150+AL$150-AM$150</f>
      </c>
      <c r="AO150" s="822">
        <f>AK$150-AN$150</f>
      </c>
      <c r="AP150" s="973">
        <f>MOV_FUNÇÕES_ZONA_ELEITORAL!$BE$33</f>
      </c>
      <c r="AQ150" s="820" t="n">
        <v>0.0</v>
      </c>
      <c r="AR150" s="820" t="n">
        <v>0.0</v>
      </c>
      <c r="AS150" s="821">
        <f>AN$150+AQ$150-AR$150</f>
      </c>
      <c r="AT150" s="822">
        <f>AP$150-AS$150</f>
      </c>
      <c r="AU150" s="973">
        <f>MOV_FUNÇÕES_ZONA_ELEITORAL!$BK$33</f>
      </c>
      <c r="AV150" s="820" t="n">
        <v>0.0</v>
      </c>
      <c r="AW150" s="820" t="n">
        <v>0.0</v>
      </c>
      <c r="AX150" s="821">
        <f>AS$150+AV$150-AW$150</f>
      </c>
      <c r="AY150" s="822">
        <f>AU$150-AX$150</f>
      </c>
      <c r="AZ150" s="973">
        <f>MOV_FUNÇÕES_ZONA_ELEITORAL!$BQ$33</f>
      </c>
      <c r="BA150" s="820" t="n">
        <v>0.0</v>
      </c>
      <c r="BB150" s="820" t="n">
        <v>0.0</v>
      </c>
      <c r="BC150" s="821">
        <f>AX$150+BA$150-BB$150</f>
      </c>
      <c r="BD150" s="822">
        <f>AZ$150-BC$150</f>
      </c>
      <c r="BE150" s="973">
        <f>MOV_FUNÇÕES_ZONA_ELEITORAL!$BW$33</f>
      </c>
      <c r="BF150" s="820" t="n">
        <v>0.0</v>
      </c>
      <c r="BG150" s="820" t="n">
        <v>0.0</v>
      </c>
      <c r="BH150" s="821">
        <f>BC$150+BF$150-BG$150</f>
      </c>
      <c r="BI150" s="822">
        <f>BE$150-BH$150</f>
      </c>
      <c r="BJ150" s="973">
        <f>MOV_FUNÇÕES_ZONA_ELEITORAL!$CC$33</f>
      </c>
      <c r="BK150" s="1009" t="n">
        <v>0.0</v>
      </c>
      <c r="BL150" s="1010" t="n">
        <v>0.0</v>
      </c>
      <c r="BM150" s="821">
        <f>BH$150+BK$150-BL$150</f>
      </c>
      <c r="BN150" s="822">
        <f>BJ$150-BM$150</f>
      </c>
      <c r="BO150" s="819">
        <f>BJ$150</f>
      </c>
      <c r="BP150" s="821">
        <f>BM$150</f>
      </c>
      <c r="BQ150" s="821">
        <f>BO$150-BP$150</f>
      </c>
      <c r="BR150" s="882" t="n">
        <v>0.0</v>
      </c>
      <c r="BS150" s="780"/>
      <c r="BT150" s="867">
        <f>BP$150+BQ$150</f>
      </c>
      <c r="BU150" s="867"/>
      <c r="BV150" s="813"/>
      <c r="BW150" s="780"/>
      <c r="BX150" s="751"/>
    </row>
    <row r="151" customHeight="true" ht="24.75">
      <c r="A151" s="1011" t="s">
        <v>216</v>
      </c>
      <c r="B151" s="1012"/>
      <c r="C151" s="1013"/>
      <c r="D151" s="981">
        <f>MOV_FUNÇÕES_ZONA_ELEITORAL!$I$34</f>
      </c>
      <c r="E151" s="981" t="n">
        <v>0.0</v>
      </c>
      <c r="F151" s="1014">
        <f>D$151-E$151</f>
      </c>
      <c r="G151" s="1015">
        <f>MOV_FUNÇÕES_ZONA_ELEITORAL!$O$34</f>
      </c>
      <c r="H151" s="820" t="n">
        <v>0.0</v>
      </c>
      <c r="I151" s="820" t="n">
        <v>0.0</v>
      </c>
      <c r="J151" s="1016">
        <f>E$151+H$151-I$151</f>
      </c>
      <c r="K151" s="1017">
        <f>G$151-J$151</f>
      </c>
      <c r="L151" s="1015">
        <f>MOV_FUNÇÕES_ZONA_ELEITORAL!$U$34</f>
      </c>
      <c r="M151" s="820" t="n">
        <v>0.0</v>
      </c>
      <c r="N151" s="820" t="n">
        <v>0.0</v>
      </c>
      <c r="O151" s="1016">
        <f>J$151+M$151-N$151</f>
      </c>
      <c r="P151" s="1017">
        <f>L$151-O$151</f>
      </c>
      <c r="Q151" s="1015">
        <f>MOV_FUNÇÕES_ZONA_ELEITORAL!$AA$34</f>
      </c>
      <c r="R151" s="820" t="n">
        <v>0.0</v>
      </c>
      <c r="S151" s="820" t="n">
        <v>0.0</v>
      </c>
      <c r="T151" s="1016">
        <f>O$151+R$151-S$151</f>
      </c>
      <c r="U151" s="1017">
        <f>Q$151-T$151</f>
      </c>
      <c r="V151" s="1015">
        <f>MOV_FUNÇÕES_ZONA_ELEITORAL!$AG$34</f>
      </c>
      <c r="W151" s="820" t="n">
        <v>0.0</v>
      </c>
      <c r="X151" s="820" t="n">
        <v>0.0</v>
      </c>
      <c r="Y151" s="1016">
        <f>T$151+W$151-X$151</f>
      </c>
      <c r="Z151" s="1017">
        <f>V$151-Y$151</f>
      </c>
      <c r="AA151" s="1015">
        <f>MOV_FUNÇÕES_ZONA_ELEITORAL!$AM$34</f>
      </c>
      <c r="AB151" s="820" t="n">
        <v>0.0</v>
      </c>
      <c r="AC151" s="820" t="n">
        <v>0.0</v>
      </c>
      <c r="AD151" s="1016">
        <f>Y$151+AB$151-AC$151</f>
      </c>
      <c r="AE151" s="1017">
        <f>AA$151-AD$151</f>
      </c>
      <c r="AF151" s="1015">
        <f>MOV_FUNÇÕES_ZONA_ELEITORAL!$AS$34</f>
      </c>
      <c r="AG151" s="820" t="n">
        <v>0.0</v>
      </c>
      <c r="AH151" s="820" t="n">
        <v>0.0</v>
      </c>
      <c r="AI151" s="1016">
        <f>AD$151+AG$151-AH$151</f>
      </c>
      <c r="AJ151" s="1017">
        <f>AF$151-AI$151</f>
      </c>
      <c r="AK151" s="1015">
        <f>MOV_FUNÇÕES_ZONA_ELEITORAL!$AY$34</f>
      </c>
      <c r="AL151" s="820" t="n">
        <v>0.0</v>
      </c>
      <c r="AM151" s="820" t="n">
        <v>0.0</v>
      </c>
      <c r="AN151" s="1016">
        <f>AI$151+AL$151-AM$151</f>
      </c>
      <c r="AO151" s="1017">
        <f>AK$151-AN$151</f>
      </c>
      <c r="AP151" s="1015">
        <f>MOV_FUNÇÕES_ZONA_ELEITORAL!$BE$34</f>
      </c>
      <c r="AQ151" s="820" t="n">
        <v>0.0</v>
      </c>
      <c r="AR151" s="820" t="n">
        <v>0.0</v>
      </c>
      <c r="AS151" s="1016">
        <f>AN$151+AQ$151-AR$151</f>
      </c>
      <c r="AT151" s="1017">
        <f>AP$151-AS$151</f>
      </c>
      <c r="AU151" s="1015">
        <f>MOV_FUNÇÕES_ZONA_ELEITORAL!$BK$34</f>
      </c>
      <c r="AV151" s="820" t="n">
        <v>0.0</v>
      </c>
      <c r="AW151" s="820" t="n">
        <v>0.0</v>
      </c>
      <c r="AX151" s="1016">
        <f>AS$151+AV$151-AW$151</f>
      </c>
      <c r="AY151" s="1017">
        <f>AU$151-AX$151</f>
      </c>
      <c r="AZ151" s="1015">
        <f>MOV_FUNÇÕES_ZONA_ELEITORAL!$BQ$34</f>
      </c>
      <c r="BA151" s="820" t="n">
        <v>0.0</v>
      </c>
      <c r="BB151" s="820" t="n">
        <v>0.0</v>
      </c>
      <c r="BC151" s="1016">
        <f>AX$151+BA$151-BB$151</f>
      </c>
      <c r="BD151" s="1017">
        <f>AZ$151-BC$151</f>
      </c>
      <c r="BE151" s="1015">
        <f>MOV_FUNÇÕES_ZONA_ELEITORAL!$BW$34</f>
      </c>
      <c r="BF151" s="820" t="n">
        <v>0.0</v>
      </c>
      <c r="BG151" s="820" t="n">
        <v>0.0</v>
      </c>
      <c r="BH151" s="1016">
        <f>BC$151+BF$151-BG$151</f>
      </c>
      <c r="BI151" s="1017">
        <f>BE$151-BH$151</f>
      </c>
      <c r="BJ151" s="1015">
        <f>MOV_FUNÇÕES_ZONA_ELEITORAL!$CC$34</f>
      </c>
      <c r="BK151" s="1018" t="n">
        <v>0.0</v>
      </c>
      <c r="BL151" s="1019" t="n">
        <v>0.0</v>
      </c>
      <c r="BM151" s="1016">
        <f>BH$151+BK$151-BL$151</f>
      </c>
      <c r="BN151" s="1017">
        <f>BJ$151-BM$151</f>
      </c>
      <c r="BO151" s="1020">
        <f>BJ$151</f>
      </c>
      <c r="BP151" s="1016">
        <f>BM$151</f>
      </c>
      <c r="BQ151" s="1016">
        <f>BO$151-BP$151</f>
      </c>
      <c r="BR151" s="896" t="n">
        <v>0.0</v>
      </c>
      <c r="BS151" s="780"/>
      <c r="BT151" s="867">
        <f>BP$151+BQ$151</f>
      </c>
      <c r="BU151" s="867"/>
      <c r="BV151" s="813"/>
      <c r="BW151" s="780"/>
      <c r="BX151" s="751"/>
    </row>
    <row r="152" customHeight="true" ht="24.75">
      <c r="A152" s="1021" t="s">
        <v>122</v>
      </c>
      <c r="B152" s="1022"/>
      <c r="C152" s="1023"/>
      <c r="D152" s="837">
        <f>SUM(D143:D151)</f>
      </c>
      <c r="E152" s="837">
        <f>SUM(E143:E151)</f>
      </c>
      <c r="F152" s="837">
        <f>SUM(F143:F151)</f>
      </c>
      <c r="G152" s="837">
        <f>SUM(G143:G151)</f>
      </c>
      <c r="H152" s="837">
        <f>SUM(H143:H151)</f>
      </c>
      <c r="I152" s="837">
        <f>SUM(I143:I151)</f>
      </c>
      <c r="J152" s="837">
        <f>SUM(J143:J151)</f>
      </c>
      <c r="K152" s="837">
        <f>SUM(K143:K151)</f>
      </c>
      <c r="L152" s="837">
        <f>SUM(L143:L151)</f>
      </c>
      <c r="M152" s="837">
        <f>SUM(M143:M151)</f>
      </c>
      <c r="N152" s="837">
        <f>SUM(N143:N151)</f>
      </c>
      <c r="O152" s="837">
        <f>SUM(O143:O151)</f>
      </c>
      <c r="P152" s="837">
        <f>SUM(P143:P151)</f>
      </c>
      <c r="Q152" s="837">
        <f>SUM(Q143:Q151)</f>
      </c>
      <c r="R152" s="837">
        <f>SUM(R143:R151)</f>
      </c>
      <c r="S152" s="837">
        <f>SUM(S143:S151)</f>
      </c>
      <c r="T152" s="837">
        <f>SUM(T143:T151)</f>
      </c>
      <c r="U152" s="837">
        <f>SUM(U143:U151)</f>
      </c>
      <c r="V152" s="837">
        <f>SUM(V143:V151)</f>
      </c>
      <c r="W152" s="837">
        <f>SUM(W143:W151)</f>
      </c>
      <c r="X152" s="837">
        <f>SUM(X143:X151)</f>
      </c>
      <c r="Y152" s="837">
        <f>SUM(Y143:Y151)</f>
      </c>
      <c r="Z152" s="837">
        <f>SUM(Z143:Z151)</f>
      </c>
      <c r="AA152" s="837">
        <f>SUM(AA143:AA151)</f>
      </c>
      <c r="AB152" s="837">
        <f>SUM(AB143:AB151)</f>
      </c>
      <c r="AC152" s="837">
        <f>SUM(AC143:AC151)</f>
      </c>
      <c r="AD152" s="837">
        <f>SUM(AD143:AD151)</f>
      </c>
      <c r="AE152" s="837">
        <f>SUM(AE143:AE151)</f>
      </c>
      <c r="AF152" s="837">
        <f>SUM(AF143:AF151)</f>
      </c>
      <c r="AG152" s="837">
        <f>SUM(AG143:AG151)</f>
      </c>
      <c r="AH152" s="837">
        <f>SUM(AH143:AH151)</f>
      </c>
      <c r="AI152" s="837">
        <f>SUM(AI143:AI151)</f>
      </c>
      <c r="AJ152" s="837">
        <f>SUM(AJ143:AJ151)</f>
      </c>
      <c r="AK152" s="837">
        <f>SUM(AK143:AK151)</f>
      </c>
      <c r="AL152" s="837">
        <f>SUM(AL143:AL151)</f>
      </c>
      <c r="AM152" s="837">
        <f>SUM(AM143:AM151)</f>
      </c>
      <c r="AN152" s="837">
        <f>SUM(AN143:AN151)</f>
      </c>
      <c r="AO152" s="837">
        <f>SUM(AO143:AO151)</f>
      </c>
      <c r="AP152" s="837">
        <f>SUM(AP143:AP151)</f>
      </c>
      <c r="AQ152" s="837">
        <f>SUM(AQ143:AQ151)</f>
      </c>
      <c r="AR152" s="837">
        <f>SUM(AR143:AR151)</f>
      </c>
      <c r="AS152" s="837">
        <f>SUM(AS143:AS151)</f>
      </c>
      <c r="AT152" s="837">
        <f>SUM(AT143:AT151)</f>
      </c>
      <c r="AU152" s="837">
        <f>SUM(AU143:AU151)</f>
      </c>
      <c r="AV152" s="837">
        <f>SUM(AV143:AV151)</f>
      </c>
      <c r="AW152" s="837">
        <f>SUM(AW143:AW151)</f>
      </c>
      <c r="AX152" s="837">
        <f>SUM(AX143:AX151)</f>
      </c>
      <c r="AY152" s="837">
        <f>SUM(AY143:AY151)</f>
      </c>
      <c r="AZ152" s="837">
        <f>SUM(AZ143:AZ151)</f>
      </c>
      <c r="BA152" s="837">
        <f>SUM(BA143:BA151)</f>
      </c>
      <c r="BB152" s="837">
        <f>SUM(BB143:BB151)</f>
      </c>
      <c r="BC152" s="837">
        <f>SUM(BC143:BC151)</f>
      </c>
      <c r="BD152" s="837">
        <f>SUM(BD143:BD151)</f>
      </c>
      <c r="BE152" s="837">
        <f>SUM(BE143:BE151)</f>
      </c>
      <c r="BF152" s="837">
        <f>SUM(BF143:BF151)</f>
      </c>
      <c r="BG152" s="837">
        <f>SUM(BG143:BG151)</f>
      </c>
      <c r="BH152" s="837">
        <f>SUM(BH143:BH151)</f>
      </c>
      <c r="BI152" s="837">
        <f>SUM(BI143:BI151)</f>
      </c>
      <c r="BJ152" s="837">
        <f>SUM(BJ143:BJ151)</f>
      </c>
      <c r="BK152" s="837">
        <f>SUM(BK143:BK151)</f>
      </c>
      <c r="BL152" s="837">
        <f>SUM(BL143:BL151)</f>
      </c>
      <c r="BM152" s="837">
        <f>SUM(BM143:BM151)</f>
      </c>
      <c r="BN152" s="837">
        <f>SUM(BN143:BN151)</f>
      </c>
      <c r="BO152" s="837">
        <f>SUM(BO143:BO151)</f>
      </c>
      <c r="BP152" s="837">
        <f>SUM(BP143:BP151)</f>
      </c>
      <c r="BQ152" s="837">
        <f>SUM(BQ143:BQ151)</f>
      </c>
      <c r="BR152" s="838">
        <f>SUM(BR143:BR151)</f>
      </c>
      <c r="BS152" s="759"/>
      <c r="BT152" s="801"/>
      <c r="BU152" s="801"/>
      <c r="BV152" s="813"/>
      <c r="BW152" s="780"/>
      <c r="BX152" s="751"/>
    </row>
    <row r="153" customHeight="true" ht="24.75">
      <c r="A153" s="1021" t="s">
        <v>217</v>
      </c>
      <c r="B153" s="1022"/>
      <c r="C153" s="1023"/>
      <c r="D153" s="1024">
        <f>D141+D152</f>
      </c>
      <c r="E153" s="1024">
        <f>E141+E152</f>
      </c>
      <c r="F153" s="1024">
        <f>F141+F152</f>
      </c>
      <c r="G153" s="1024">
        <f>G141+G152</f>
      </c>
      <c r="H153" s="1024">
        <f>H141+H152</f>
      </c>
      <c r="I153" s="1024">
        <f>I141+I152</f>
      </c>
      <c r="J153" s="1024">
        <f>J141+J152</f>
      </c>
      <c r="K153" s="1024">
        <f>K141+K152</f>
      </c>
      <c r="L153" s="1024">
        <f>L141+L152</f>
      </c>
      <c r="M153" s="1024">
        <f>M141+M152</f>
      </c>
      <c r="N153" s="1024">
        <f>N141+N152</f>
      </c>
      <c r="O153" s="1024">
        <f>O141+O152</f>
      </c>
      <c r="P153" s="1024">
        <f>P141+P152</f>
      </c>
      <c r="Q153" s="1024">
        <f>Q141+Q152</f>
      </c>
      <c r="R153" s="1024">
        <f>R141+R152</f>
      </c>
      <c r="S153" s="1024">
        <f>S141+S152</f>
      </c>
      <c r="T153" s="1024">
        <f>T141+T152</f>
      </c>
      <c r="U153" s="1024">
        <f>U141+U152</f>
      </c>
      <c r="V153" s="1024">
        <f>V141+V152</f>
      </c>
      <c r="W153" s="1024">
        <f>W141+W152</f>
      </c>
      <c r="X153" s="1024">
        <f>X141+X152</f>
      </c>
      <c r="Y153" s="1024">
        <f>Y141+Y152</f>
      </c>
      <c r="Z153" s="1024">
        <f>Z141+Z152</f>
      </c>
      <c r="AA153" s="1024">
        <f>AA141+AA152</f>
      </c>
      <c r="AB153" s="1024">
        <f>AB141+AB152</f>
      </c>
      <c r="AC153" s="1024">
        <f>AC141+AC152</f>
      </c>
      <c r="AD153" s="1024">
        <f>AD141+AD152</f>
      </c>
      <c r="AE153" s="1024">
        <f>AE141+AE152</f>
      </c>
      <c r="AF153" s="1024">
        <f>AF141+AF152</f>
      </c>
      <c r="AG153" s="1024">
        <f>AG141+AG152</f>
      </c>
      <c r="AH153" s="1024">
        <f>AH141+AH152</f>
      </c>
      <c r="AI153" s="1024">
        <f>AI141+AI152</f>
      </c>
      <c r="AJ153" s="1024">
        <f>AJ141+AJ152</f>
      </c>
      <c r="AK153" s="1024">
        <f>AK141+AK152</f>
      </c>
      <c r="AL153" s="1024">
        <f>AL141+AL152</f>
      </c>
      <c r="AM153" s="1024">
        <f>AM141+AM152</f>
      </c>
      <c r="AN153" s="1024">
        <f>AN141+AN152</f>
      </c>
      <c r="AO153" s="1024">
        <f>AO141+AO152</f>
      </c>
      <c r="AP153" s="1024">
        <f>AP141+AP152</f>
      </c>
      <c r="AQ153" s="1024">
        <f>AQ141+AQ152</f>
      </c>
      <c r="AR153" s="1024">
        <f>AR141+AR152</f>
      </c>
      <c r="AS153" s="1024">
        <f>AS141+AS152</f>
      </c>
      <c r="AT153" s="1024">
        <f>AT141+AT152</f>
      </c>
      <c r="AU153" s="1024">
        <f>AU141+AU152</f>
      </c>
      <c r="AV153" s="1024">
        <f>AV141+AV152</f>
      </c>
      <c r="AW153" s="1024">
        <f>AW141+AW152</f>
      </c>
      <c r="AX153" s="1024">
        <f>AX141+AX152</f>
      </c>
      <c r="AY153" s="1024">
        <f>AY141+AY152</f>
      </c>
      <c r="AZ153" s="1024">
        <f>AZ141+AZ152</f>
      </c>
      <c r="BA153" s="1024">
        <f>BA141+BA152</f>
      </c>
      <c r="BB153" s="1024">
        <f>BB141+BB152</f>
      </c>
      <c r="BC153" s="1024">
        <f>BC141+BC152</f>
      </c>
      <c r="BD153" s="1024">
        <f>BD141+BD152</f>
      </c>
      <c r="BE153" s="1024">
        <f>BE141+BE152</f>
      </c>
      <c r="BF153" s="1024">
        <f>BF141+BF152</f>
      </c>
      <c r="BG153" s="1024">
        <f>BG141+BG152</f>
      </c>
      <c r="BH153" s="1024">
        <f>BH141+BH152</f>
      </c>
      <c r="BI153" s="1024">
        <f>BI141+BI152</f>
      </c>
      <c r="BJ153" s="1024">
        <f>BJ141+BJ152</f>
      </c>
      <c r="BK153" s="1024">
        <f>BK141+BK152</f>
      </c>
      <c r="BL153" s="1024">
        <f>BL141+BL152</f>
      </c>
      <c r="BM153" s="1024">
        <f>BM141+BM152</f>
      </c>
      <c r="BN153" s="1024">
        <f>BN141+BN152</f>
      </c>
      <c r="BO153" s="1024">
        <f>BO141+BO152</f>
      </c>
      <c r="BP153" s="1024">
        <f>BP141+BP152</f>
      </c>
      <c r="BQ153" s="1024">
        <f>BQ141+BQ152</f>
      </c>
      <c r="BR153" s="1025">
        <f>BR141+BR152</f>
      </c>
      <c r="BS153" s="759"/>
      <c r="BT153" s="801"/>
      <c r="BU153" s="801"/>
      <c r="BV153" s="813"/>
      <c r="BW153" s="780"/>
      <c r="BX153" s="751"/>
    </row>
    <row r="154" customHeight="true" ht="24.75">
      <c r="A154" s="1026" t="s">
        <v>218</v>
      </c>
      <c r="B154" s="1027"/>
      <c r="C154" s="1027"/>
      <c r="D154" s="1024">
        <f>D131+D153</f>
      </c>
      <c r="E154" s="1024">
        <f>E131+E153</f>
      </c>
      <c r="F154" s="1024">
        <f>F131+F153</f>
      </c>
      <c r="G154" s="1024">
        <f>G131+G153</f>
      </c>
      <c r="H154" s="1024">
        <f>H131+H153</f>
      </c>
      <c r="I154" s="1024">
        <f>I131+I153</f>
      </c>
      <c r="J154" s="1024">
        <f>J131+J153</f>
      </c>
      <c r="K154" s="1024">
        <f>K131+K153</f>
      </c>
      <c r="L154" s="1024">
        <f>L131+L153</f>
      </c>
      <c r="M154" s="1024">
        <f>M131+M153</f>
      </c>
      <c r="N154" s="1024">
        <f>N131+N153</f>
      </c>
      <c r="O154" s="1024">
        <f>O131+O153</f>
      </c>
      <c r="P154" s="1024">
        <f>P131+P153</f>
      </c>
      <c r="Q154" s="1024">
        <f>Q131+Q153</f>
      </c>
      <c r="R154" s="1024">
        <f>R131+R153</f>
      </c>
      <c r="S154" s="1024">
        <f>S131+S153</f>
      </c>
      <c r="T154" s="1024">
        <f>T131+T153</f>
      </c>
      <c r="U154" s="1024">
        <f>U131+U153</f>
      </c>
      <c r="V154" s="1024">
        <f>V131+V153</f>
      </c>
      <c r="W154" s="1024">
        <f>W131+W153</f>
      </c>
      <c r="X154" s="1024">
        <f>X131+X153</f>
      </c>
      <c r="Y154" s="1024">
        <f>Y131+Y153</f>
      </c>
      <c r="Z154" s="1024">
        <f>Z131+Z153</f>
      </c>
      <c r="AA154" s="1024">
        <f>AA131+AA153</f>
      </c>
      <c r="AB154" s="1024">
        <f>AB131+AB153</f>
      </c>
      <c r="AC154" s="1024">
        <f>AC131+AC153</f>
      </c>
      <c r="AD154" s="1024">
        <f>AD131+AD153</f>
      </c>
      <c r="AE154" s="1024">
        <f>AE131+AE153</f>
      </c>
      <c r="AF154" s="1024">
        <f>AF131+AF153</f>
      </c>
      <c r="AG154" s="1024">
        <f>AG131+AG153</f>
      </c>
      <c r="AH154" s="1024">
        <f>AH131+AH153</f>
      </c>
      <c r="AI154" s="1024">
        <f>AI131+AI153</f>
      </c>
      <c r="AJ154" s="1024">
        <f>AJ131+AJ153</f>
      </c>
      <c r="AK154" s="1024">
        <f>AK131+AK153</f>
      </c>
      <c r="AL154" s="1024">
        <f>AL131+AL153</f>
      </c>
      <c r="AM154" s="1024">
        <f>AM131+AM153</f>
      </c>
      <c r="AN154" s="1024">
        <f>AN131+AN153</f>
      </c>
      <c r="AO154" s="1024">
        <f>AO131+AO153</f>
      </c>
      <c r="AP154" s="1024">
        <f>AP131+AP153</f>
      </c>
      <c r="AQ154" s="1024">
        <f>AQ131+AQ153</f>
      </c>
      <c r="AR154" s="1024">
        <f>AR131+AR153</f>
      </c>
      <c r="AS154" s="1024">
        <f>AS131+AS153</f>
      </c>
      <c r="AT154" s="1024">
        <f>AT131+AT153</f>
      </c>
      <c r="AU154" s="1024">
        <f>AU131+AU153</f>
      </c>
      <c r="AV154" s="1024">
        <f>AV131+AV153</f>
      </c>
      <c r="AW154" s="1024">
        <f>AW131+AW153</f>
      </c>
      <c r="AX154" s="1024">
        <f>AX131+AX153</f>
      </c>
      <c r="AY154" s="1024">
        <f>AY131+AY153</f>
      </c>
      <c r="AZ154" s="1024">
        <f>AZ131+AZ153</f>
      </c>
      <c r="BA154" s="1024">
        <f>BA131+BA153</f>
      </c>
      <c r="BB154" s="1024">
        <f>BB131+BB153</f>
      </c>
      <c r="BC154" s="1024">
        <f>BC131+BC153</f>
      </c>
      <c r="BD154" s="1024">
        <f>BD131+BD153</f>
      </c>
      <c r="BE154" s="1024">
        <f>BE131+BE153</f>
      </c>
      <c r="BF154" s="1024">
        <f>BF131+BF153</f>
      </c>
      <c r="BG154" s="1024">
        <f>BG131+BG153</f>
      </c>
      <c r="BH154" s="1024">
        <f>BH131+BH153</f>
      </c>
      <c r="BI154" s="1024">
        <f>BI131+BI153</f>
      </c>
      <c r="BJ154" s="1024">
        <f>BJ131+BJ153</f>
      </c>
      <c r="BK154" s="1024">
        <f>BK131+BK153</f>
      </c>
      <c r="BL154" s="1024">
        <f>BL131+BL153</f>
      </c>
      <c r="BM154" s="1024">
        <f>BM131+BM153</f>
      </c>
      <c r="BN154" s="1024">
        <f>BN131+BN153</f>
      </c>
      <c r="BO154" s="1024">
        <f>BO131+BO153</f>
      </c>
      <c r="BP154" s="1024">
        <f>BP131+BP153</f>
      </c>
      <c r="BQ154" s="1024">
        <f>BQ131+BQ153</f>
      </c>
      <c r="BR154" s="1025">
        <f>BR131+BR153</f>
      </c>
      <c r="BS154" s="759"/>
      <c r="BT154" s="801"/>
      <c r="BU154" s="801"/>
      <c r="BV154" s="813"/>
      <c r="BW154" s="780"/>
      <c r="BX154" s="751"/>
    </row>
    <row r="155" customHeight="true" ht="24.75">
      <c r="A155" s="1028"/>
      <c r="B155" s="1028"/>
      <c r="C155" s="1028"/>
      <c r="D155" s="1028"/>
      <c r="E155" s="1028"/>
      <c r="F155" s="1028"/>
      <c r="G155" s="1028"/>
      <c r="H155" s="1028"/>
      <c r="I155" s="1028"/>
      <c r="J155" s="1028"/>
      <c r="K155" s="1028"/>
      <c r="L155" s="1028"/>
      <c r="M155" s="1028"/>
      <c r="N155" s="1028"/>
      <c r="O155" s="1028"/>
      <c r="P155" s="1028"/>
      <c r="Q155" s="1028"/>
      <c r="R155" s="1028"/>
      <c r="S155" s="1028"/>
      <c r="T155" s="1028"/>
      <c r="U155" s="1028"/>
      <c r="V155" s="1028"/>
      <c r="W155" s="1028"/>
      <c r="X155" s="1028"/>
      <c r="Y155" s="1028"/>
      <c r="Z155" s="1028"/>
      <c r="AA155" s="1028"/>
      <c r="AB155" s="1028"/>
      <c r="AC155" s="1028"/>
      <c r="AD155" s="1028"/>
      <c r="AE155" s="1028"/>
      <c r="AF155" s="1028"/>
      <c r="AG155" s="1028"/>
      <c r="AH155" s="1028"/>
      <c r="AI155" s="1028"/>
      <c r="AJ155" s="1028"/>
      <c r="AK155" s="1028"/>
      <c r="AL155" s="1028"/>
      <c r="AM155" s="1028"/>
      <c r="AN155" s="1028"/>
      <c r="AO155" s="1028"/>
      <c r="AP155" s="1028"/>
      <c r="AQ155" s="1028"/>
      <c r="AR155" s="1028"/>
      <c r="AS155" s="1028"/>
      <c r="AT155" s="1028"/>
      <c r="AU155" s="1028"/>
      <c r="AV155" s="1028"/>
      <c r="AW155" s="1028"/>
      <c r="AX155" s="1028"/>
      <c r="AY155" s="1028"/>
      <c r="AZ155" s="1028"/>
      <c r="BA155" s="1028"/>
      <c r="BB155" s="1028"/>
      <c r="BC155" s="1028"/>
      <c r="BD155" s="1028"/>
      <c r="BE155" s="1028"/>
      <c r="BF155" s="1028"/>
      <c r="BG155" s="1028"/>
      <c r="BH155" s="1028"/>
      <c r="BI155" s="1028"/>
      <c r="BJ155" s="1028"/>
      <c r="BK155" s="1028"/>
      <c r="BL155" s="1028"/>
      <c r="BM155" s="1028"/>
      <c r="BN155" s="1028"/>
      <c r="BO155" s="1028"/>
      <c r="BP155" s="1028"/>
      <c r="BQ155" s="1028"/>
      <c r="BR155" s="1028"/>
      <c r="BS155" s="753"/>
      <c r="BT155" s="1029"/>
      <c r="BU155" s="1029"/>
      <c r="BV155" s="930"/>
      <c r="BW155" s="752"/>
      <c r="BX155" s="751"/>
    </row>
    <row r="156" customHeight="true" ht="24.75">
      <c r="A156" s="1030" t="s">
        <v>219</v>
      </c>
      <c r="B156" s="1030"/>
      <c r="C156" s="1030"/>
      <c r="D156" s="1030"/>
      <c r="E156" s="1031"/>
      <c r="F156" s="1031"/>
      <c r="G156" s="1030"/>
      <c r="H156" s="1030"/>
      <c r="I156" s="1030"/>
      <c r="J156" s="1030"/>
      <c r="K156" s="1031"/>
      <c r="L156" s="1030"/>
      <c r="M156" s="1030"/>
      <c r="N156" s="1030"/>
      <c r="O156" s="1030"/>
      <c r="P156" s="1031"/>
      <c r="Q156" s="1030"/>
      <c r="R156" s="1030"/>
      <c r="S156" s="1030"/>
      <c r="T156" s="1030"/>
      <c r="U156" s="1031"/>
      <c r="V156" s="1030"/>
      <c r="W156" s="1030"/>
      <c r="X156" s="1030"/>
      <c r="Y156" s="1030"/>
      <c r="Z156" s="1031"/>
      <c r="AA156" s="1030"/>
      <c r="AB156" s="1030"/>
      <c r="AC156" s="1030"/>
      <c r="AD156" s="1030"/>
      <c r="AE156" s="1031"/>
      <c r="AF156" s="1030"/>
      <c r="AG156" s="1030"/>
      <c r="AH156" s="1030"/>
      <c r="AI156" s="1030"/>
      <c r="AJ156" s="1031"/>
      <c r="AK156" s="1030"/>
      <c r="AL156" s="1030"/>
      <c r="AM156" s="1030"/>
      <c r="AN156" s="1030"/>
      <c r="AO156" s="1031"/>
      <c r="AP156" s="1030"/>
      <c r="AQ156" s="1030"/>
      <c r="AR156" s="1030"/>
      <c r="AS156" s="1030"/>
      <c r="AT156" s="1031"/>
      <c r="AU156" s="1030"/>
      <c r="AV156" s="1030"/>
      <c r="AW156" s="1030"/>
      <c r="AX156" s="1030"/>
      <c r="AY156" s="1031"/>
      <c r="AZ156" s="1030"/>
      <c r="BA156" s="1030"/>
      <c r="BB156" s="1030"/>
      <c r="BC156" s="1030"/>
      <c r="BD156" s="1031"/>
      <c r="BE156" s="1030"/>
      <c r="BF156" s="1030"/>
      <c r="BG156" s="1030"/>
      <c r="BH156" s="1030"/>
      <c r="BI156" s="1031"/>
      <c r="BJ156" s="1030"/>
      <c r="BK156" s="1030"/>
      <c r="BL156" s="1030"/>
      <c r="BM156" s="1030"/>
      <c r="BN156" s="1031"/>
      <c r="BO156" s="1031"/>
      <c r="BP156" s="1030"/>
      <c r="BQ156" s="1031"/>
      <c r="BR156" s="1031"/>
      <c r="BS156" s="1032"/>
      <c r="BT156" s="754"/>
      <c r="BU156" s="754"/>
      <c r="BV156" s="930"/>
      <c r="BW156" s="752"/>
      <c r="BX156" s="751"/>
    </row>
    <row r="157" customHeight="true" ht="24.75">
      <c r="A157" s="1033"/>
      <c r="B157" s="1034"/>
      <c r="C157" s="1035"/>
      <c r="D157" s="1036"/>
      <c r="E157" s="1037"/>
      <c r="F157" s="1038"/>
      <c r="G157" s="1039"/>
      <c r="H157" s="1040"/>
      <c r="I157" s="1041"/>
      <c r="J157" s="1042"/>
      <c r="K157" s="1043"/>
      <c r="L157" s="1044"/>
      <c r="M157" s="1045"/>
      <c r="N157" s="1046"/>
      <c r="O157" s="1047"/>
      <c r="P157" s="1048"/>
      <c r="Q157" s="1049"/>
      <c r="R157" s="1050"/>
      <c r="S157" s="1051"/>
      <c r="T157" s="1052"/>
      <c r="U157" s="1053"/>
      <c r="V157" s="1054"/>
      <c r="W157" s="1055"/>
      <c r="X157" s="1056"/>
      <c r="Y157" s="1057"/>
      <c r="Z157" s="1058"/>
      <c r="AA157" s="1059"/>
      <c r="AB157" s="1060"/>
      <c r="AC157" s="1061"/>
      <c r="AD157" s="1062"/>
      <c r="AE157" s="1063"/>
      <c r="AF157" s="1064"/>
      <c r="AG157" s="1065"/>
      <c r="AH157" s="1066"/>
      <c r="AI157" s="1067"/>
      <c r="AJ157" s="1068"/>
      <c r="AK157" s="1069"/>
      <c r="AL157" s="1070"/>
      <c r="AM157" s="1071"/>
      <c r="AN157" s="1072"/>
      <c r="AO157" s="1073"/>
      <c r="AP157" s="1074"/>
      <c r="AQ157" s="1075"/>
      <c r="AR157" s="1076"/>
      <c r="AS157" s="1077"/>
      <c r="AT157" s="1078"/>
      <c r="AU157" s="1079"/>
      <c r="AV157" s="1080"/>
      <c r="AW157" s="1081"/>
      <c r="AX157" s="1082"/>
      <c r="AY157" s="1083"/>
      <c r="AZ157" s="1084"/>
      <c r="BA157" s="1085"/>
      <c r="BB157" s="1086"/>
      <c r="BC157" s="1087"/>
      <c r="BD157" s="1088"/>
      <c r="BE157" s="1089"/>
      <c r="BF157" s="1090"/>
      <c r="BG157" s="1091"/>
      <c r="BH157" s="1092"/>
      <c r="BI157" s="1093"/>
      <c r="BJ157" s="1094"/>
      <c r="BK157" s="1095"/>
      <c r="BL157" s="1096"/>
      <c r="BM157" s="1097"/>
      <c r="BN157" s="1098"/>
      <c r="BO157" s="1099"/>
      <c r="BP157" s="1100"/>
      <c r="BQ157" s="1101"/>
      <c r="BR157" s="1102"/>
      <c r="BS157" s="752"/>
      <c r="BT157" s="754"/>
      <c r="BU157" s="754"/>
      <c r="BV157" s="930"/>
      <c r="BW157" s="752"/>
      <c r="BX157" s="751"/>
    </row>
    <row r="158" customHeight="true" ht="24.75">
      <c r="A158" s="1103"/>
      <c r="B158" s="1104"/>
      <c r="C158" s="1105"/>
      <c r="D158" s="1106"/>
      <c r="E158" s="1107"/>
      <c r="F158" s="1108"/>
      <c r="G158" s="1109"/>
      <c r="H158" s="1110"/>
      <c r="I158" s="1111"/>
      <c r="J158" s="1112"/>
      <c r="K158" s="1113"/>
      <c r="L158" s="1114"/>
      <c r="M158" s="1115"/>
      <c r="N158" s="1116"/>
      <c r="O158" s="1117"/>
      <c r="P158" s="1118"/>
      <c r="Q158" s="1119"/>
      <c r="R158" s="1120"/>
      <c r="S158" s="1121"/>
      <c r="T158" s="1122"/>
      <c r="U158" s="1123"/>
      <c r="V158" s="1124"/>
      <c r="W158" s="1125"/>
      <c r="X158" s="1126"/>
      <c r="Y158" s="1127"/>
      <c r="Z158" s="1128"/>
      <c r="AA158" s="1129"/>
      <c r="AB158" s="1130"/>
      <c r="AC158" s="1131"/>
      <c r="AD158" s="1132"/>
      <c r="AE158" s="1133"/>
      <c r="AF158" s="1134"/>
      <c r="AG158" s="1135"/>
      <c r="AH158" s="1136"/>
      <c r="AI158" s="1137"/>
      <c r="AJ158" s="1138"/>
      <c r="AK158" s="1139"/>
      <c r="AL158" s="1140"/>
      <c r="AM158" s="1141"/>
      <c r="AN158" s="1142"/>
      <c r="AO158" s="1143"/>
      <c r="AP158" s="1144"/>
      <c r="AQ158" s="1145"/>
      <c r="AR158" s="1146"/>
      <c r="AS158" s="1147"/>
      <c r="AT158" s="1148"/>
      <c r="AU158" s="1149"/>
      <c r="AV158" s="1150"/>
      <c r="AW158" s="1151"/>
      <c r="AX158" s="1152"/>
      <c r="AY158" s="1153"/>
      <c r="AZ158" s="1154"/>
      <c r="BA158" s="1155"/>
      <c r="BB158" s="1156"/>
      <c r="BC158" s="1157"/>
      <c r="BD158" s="1158"/>
      <c r="BE158" s="1159"/>
      <c r="BF158" s="1160"/>
      <c r="BG158" s="1161"/>
      <c r="BH158" s="1162"/>
      <c r="BI158" s="1163"/>
      <c r="BJ158" s="1164"/>
      <c r="BK158" s="1165"/>
      <c r="BL158" s="1166"/>
      <c r="BM158" s="1167"/>
      <c r="BN158" s="1168"/>
      <c r="BO158" s="1169"/>
      <c r="BP158" s="1170"/>
      <c r="BQ158" s="1171"/>
      <c r="BR158" s="1172"/>
      <c r="BS158" s="752"/>
      <c r="BT158" s="754"/>
      <c r="BU158" s="754"/>
      <c r="BV158" s="930"/>
      <c r="BW158" s="752"/>
      <c r="BX158" s="751"/>
    </row>
    <row r="159" customHeight="true" ht="24.75">
      <c r="A159" s="1173"/>
      <c r="B159" s="1174"/>
      <c r="C159" s="1175"/>
      <c r="D159" s="1176"/>
      <c r="E159" s="1177"/>
      <c r="F159" s="1178"/>
      <c r="G159" s="1179"/>
      <c r="H159" s="1180"/>
      <c r="I159" s="1181"/>
      <c r="J159" s="1182"/>
      <c r="K159" s="1183"/>
      <c r="L159" s="1184"/>
      <c r="M159" s="1185"/>
      <c r="N159" s="1186"/>
      <c r="O159" s="1187"/>
      <c r="P159" s="1188"/>
      <c r="Q159" s="1189"/>
      <c r="R159" s="1190"/>
      <c r="S159" s="1191"/>
      <c r="T159" s="1192"/>
      <c r="U159" s="1193"/>
      <c r="V159" s="1194"/>
      <c r="W159" s="1195"/>
      <c r="X159" s="1196"/>
      <c r="Y159" s="1197"/>
      <c r="Z159" s="1198"/>
      <c r="AA159" s="1199"/>
      <c r="AB159" s="1200"/>
      <c r="AC159" s="1201"/>
      <c r="AD159" s="1202"/>
      <c r="AE159" s="1203"/>
      <c r="AF159" s="1204"/>
      <c r="AG159" s="1205"/>
      <c r="AH159" s="1206"/>
      <c r="AI159" s="1207"/>
      <c r="AJ159" s="1208"/>
      <c r="AK159" s="1209"/>
      <c r="AL159" s="1210"/>
      <c r="AM159" s="1211"/>
      <c r="AN159" s="1212"/>
      <c r="AO159" s="1213"/>
      <c r="AP159" s="1214"/>
      <c r="AQ159" s="1215"/>
      <c r="AR159" s="1216"/>
      <c r="AS159" s="1217"/>
      <c r="AT159" s="1218"/>
      <c r="AU159" s="1219"/>
      <c r="AV159" s="1220"/>
      <c r="AW159" s="1221"/>
      <c r="AX159" s="1222"/>
      <c r="AY159" s="1223"/>
      <c r="AZ159" s="1224"/>
      <c r="BA159" s="1225"/>
      <c r="BB159" s="1226"/>
      <c r="BC159" s="1227"/>
      <c r="BD159" s="1228"/>
      <c r="BE159" s="1229"/>
      <c r="BF159" s="1230"/>
      <c r="BG159" s="1231"/>
      <c r="BH159" s="1232"/>
      <c r="BI159" s="1233"/>
      <c r="BJ159" s="1234"/>
      <c r="BK159" s="1235"/>
      <c r="BL159" s="1236"/>
      <c r="BM159" s="1237"/>
      <c r="BN159" s="1238"/>
      <c r="BO159" s="1239"/>
      <c r="BP159" s="1240"/>
      <c r="BQ159" s="1241"/>
      <c r="BR159" s="1242"/>
      <c r="BS159" s="752"/>
      <c r="BT159" s="754"/>
      <c r="BU159" s="754"/>
      <c r="BV159" s="930"/>
      <c r="BW159" s="752"/>
      <c r="BX159" s="751"/>
    </row>
    <row r="160" customHeight="true" ht="24.75">
      <c r="A160" s="1243"/>
      <c r="B160" s="1244"/>
      <c r="C160" s="1245"/>
      <c r="D160" s="1246"/>
      <c r="E160" s="1247"/>
      <c r="F160" s="1248"/>
      <c r="G160" s="1249"/>
      <c r="H160" s="1250"/>
      <c r="I160" s="1251"/>
      <c r="J160" s="1252"/>
      <c r="K160" s="1253"/>
      <c r="L160" s="1254"/>
      <c r="M160" s="1255"/>
      <c r="N160" s="1256"/>
      <c r="O160" s="1257"/>
      <c r="P160" s="1258"/>
      <c r="Q160" s="1259"/>
      <c r="R160" s="1260"/>
      <c r="S160" s="1261"/>
      <c r="T160" s="1262"/>
      <c r="U160" s="1263"/>
      <c r="V160" s="1264"/>
      <c r="W160" s="1265"/>
      <c r="X160" s="1266"/>
      <c r="Y160" s="1267"/>
      <c r="Z160" s="1268"/>
      <c r="AA160" s="1269"/>
      <c r="AB160" s="1270"/>
      <c r="AC160" s="1271"/>
      <c r="AD160" s="1272"/>
      <c r="AE160" s="1273"/>
      <c r="AF160" s="1274"/>
      <c r="AG160" s="1275"/>
      <c r="AH160" s="1276"/>
      <c r="AI160" s="1277"/>
      <c r="AJ160" s="1278"/>
      <c r="AK160" s="1279"/>
      <c r="AL160" s="1280"/>
      <c r="AM160" s="1281"/>
      <c r="AN160" s="1282"/>
      <c r="AO160" s="1283"/>
      <c r="AP160" s="1284"/>
      <c r="AQ160" s="1285"/>
      <c r="AR160" s="1286"/>
      <c r="AS160" s="1287"/>
      <c r="AT160" s="1288"/>
      <c r="AU160" s="1289"/>
      <c r="AV160" s="1290"/>
      <c r="AW160" s="1291"/>
      <c r="AX160" s="1292"/>
      <c r="AY160" s="1293"/>
      <c r="AZ160" s="1294"/>
      <c r="BA160" s="1295"/>
      <c r="BB160" s="1296"/>
      <c r="BC160" s="1297"/>
      <c r="BD160" s="1298"/>
      <c r="BE160" s="1299"/>
      <c r="BF160" s="1300"/>
      <c r="BG160" s="1301"/>
      <c r="BH160" s="1302"/>
      <c r="BI160" s="1303"/>
      <c r="BJ160" s="1304"/>
      <c r="BK160" s="1305"/>
      <c r="BL160" s="1306"/>
      <c r="BM160" s="1307"/>
      <c r="BN160" s="1308"/>
      <c r="BO160" s="1309"/>
      <c r="BP160" s="1310"/>
      <c r="BQ160" s="1311"/>
      <c r="BR160" s="1312"/>
      <c r="BS160" s="752"/>
      <c r="BT160" s="754"/>
      <c r="BU160" s="754"/>
      <c r="BV160" s="930"/>
      <c r="BW160" s="752"/>
      <c r="BX160" s="751"/>
    </row>
    <row r="161" customHeight="true" ht="24.75">
      <c r="A161" s="1313"/>
      <c r="B161" s="1314"/>
      <c r="C161" s="1315"/>
      <c r="D161" s="1316"/>
      <c r="E161" s="1317"/>
      <c r="F161" s="1318"/>
      <c r="G161" s="1319"/>
      <c r="H161" s="1320"/>
      <c r="I161" s="1321"/>
      <c r="J161" s="1322"/>
      <c r="K161" s="1323"/>
      <c r="L161" s="1324"/>
      <c r="M161" s="1325"/>
      <c r="N161" s="1326"/>
      <c r="O161" s="1327"/>
      <c r="P161" s="1328"/>
      <c r="Q161" s="1329"/>
      <c r="R161" s="1330"/>
      <c r="S161" s="1331"/>
      <c r="T161" s="1332"/>
      <c r="U161" s="1333"/>
      <c r="V161" s="1334"/>
      <c r="W161" s="1335"/>
      <c r="X161" s="1336"/>
      <c r="Y161" s="1337"/>
      <c r="Z161" s="1338"/>
      <c r="AA161" s="1339"/>
      <c r="AB161" s="1340"/>
      <c r="AC161" s="1341"/>
      <c r="AD161" s="1342"/>
      <c r="AE161" s="1343"/>
      <c r="AF161" s="1344"/>
      <c r="AG161" s="1345"/>
      <c r="AH161" s="1346"/>
      <c r="AI161" s="1347"/>
      <c r="AJ161" s="1348"/>
      <c r="AK161" s="1349"/>
      <c r="AL161" s="1350"/>
      <c r="AM161" s="1351"/>
      <c r="AN161" s="1352"/>
      <c r="AO161" s="1353"/>
      <c r="AP161" s="1354"/>
      <c r="AQ161" s="1355"/>
      <c r="AR161" s="1356"/>
      <c r="AS161" s="1357"/>
      <c r="AT161" s="1358"/>
      <c r="AU161" s="1359"/>
      <c r="AV161" s="1360"/>
      <c r="AW161" s="1361"/>
      <c r="AX161" s="1362"/>
      <c r="AY161" s="1363"/>
      <c r="AZ161" s="1364"/>
      <c r="BA161" s="1365"/>
      <c r="BB161" s="1366"/>
      <c r="BC161" s="1367"/>
      <c r="BD161" s="1368"/>
      <c r="BE161" s="1369"/>
      <c r="BF161" s="1370"/>
      <c r="BG161" s="1371"/>
      <c r="BH161" s="1372"/>
      <c r="BI161" s="1373"/>
      <c r="BJ161" s="1374"/>
      <c r="BK161" s="1375"/>
      <c r="BL161" s="1376"/>
      <c r="BM161" s="1377"/>
      <c r="BN161" s="1378"/>
      <c r="BO161" s="1379"/>
      <c r="BP161" s="1380"/>
      <c r="BQ161" s="1381"/>
      <c r="BR161" s="1382"/>
      <c r="BS161" s="752"/>
      <c r="BT161" s="754"/>
      <c r="BU161" s="754"/>
      <c r="BV161" s="930"/>
      <c r="BW161" s="752"/>
      <c r="BX161" s="751"/>
    </row>
    <row r="162" customHeight="true" ht="24.75">
      <c r="A162" s="928"/>
      <c r="B162" s="928"/>
      <c r="C162" s="928"/>
      <c r="D162" s="928"/>
      <c r="E162" s="928"/>
      <c r="F162" s="928"/>
      <c r="G162" s="928"/>
      <c r="H162" s="928"/>
      <c r="I162" s="928"/>
      <c r="J162" s="928"/>
      <c r="K162" s="928"/>
      <c r="L162" s="928"/>
      <c r="M162" s="928"/>
      <c r="N162" s="928"/>
      <c r="O162" s="928"/>
      <c r="P162" s="928"/>
      <c r="Q162" s="928"/>
      <c r="R162" s="928"/>
      <c r="S162" s="928"/>
      <c r="T162" s="928"/>
      <c r="U162" s="928"/>
      <c r="V162" s="928"/>
      <c r="W162" s="928"/>
      <c r="X162" s="928"/>
      <c r="Y162" s="928"/>
      <c r="Z162" s="928"/>
      <c r="AA162" s="928"/>
      <c r="AB162" s="928"/>
      <c r="AC162" s="928"/>
      <c r="AD162" s="928"/>
      <c r="AE162" s="928"/>
      <c r="AF162" s="928"/>
      <c r="AG162" s="928"/>
      <c r="AH162" s="928"/>
      <c r="AI162" s="928"/>
      <c r="AJ162" s="928"/>
      <c r="AK162" s="928"/>
      <c r="AL162" s="928"/>
      <c r="AM162" s="928"/>
      <c r="AN162" s="928"/>
      <c r="AO162" s="928"/>
      <c r="AP162" s="928"/>
      <c r="AQ162" s="928"/>
      <c r="AR162" s="928"/>
      <c r="AS162" s="928"/>
      <c r="AT162" s="928"/>
      <c r="AU162" s="928"/>
      <c r="AV162" s="928"/>
      <c r="AW162" s="928"/>
      <c r="AX162" s="928"/>
      <c r="AY162" s="928"/>
      <c r="AZ162" s="928"/>
      <c r="BA162" s="928"/>
      <c r="BB162" s="928"/>
      <c r="BC162" s="928"/>
      <c r="BD162" s="928"/>
      <c r="BE162" s="928"/>
      <c r="BF162" s="928"/>
      <c r="BG162" s="928"/>
      <c r="BH162" s="928"/>
      <c r="BI162" s="928"/>
      <c r="BJ162" s="928"/>
      <c r="BK162" s="928"/>
      <c r="BL162" s="928"/>
      <c r="BM162" s="928"/>
      <c r="BN162" s="928"/>
      <c r="BO162" s="928"/>
      <c r="BP162" s="928"/>
      <c r="BQ162" s="928"/>
      <c r="BR162" s="928"/>
      <c r="BS162" s="752"/>
      <c r="BT162" s="754"/>
      <c r="BU162" s="754"/>
      <c r="BV162" s="930"/>
      <c r="BW162" s="752"/>
      <c r="BX162" s="751"/>
    </row>
    <row r="163" customHeight="true" ht="24.75">
      <c r="A163" s="928"/>
      <c r="B163" s="928"/>
      <c r="C163" s="928"/>
      <c r="D163" s="928"/>
      <c r="E163" s="928"/>
      <c r="F163" s="928"/>
      <c r="G163" s="928"/>
      <c r="H163" s="928"/>
      <c r="I163" s="928"/>
      <c r="J163" s="928"/>
      <c r="K163" s="928"/>
      <c r="L163" s="928"/>
      <c r="M163" s="928"/>
      <c r="N163" s="928"/>
      <c r="O163" s="928"/>
      <c r="P163" s="928"/>
      <c r="Q163" s="928"/>
      <c r="R163" s="928"/>
      <c r="S163" s="928"/>
      <c r="T163" s="928"/>
      <c r="U163" s="928"/>
      <c r="V163" s="928"/>
      <c r="W163" s="928"/>
      <c r="X163" s="928"/>
      <c r="Y163" s="928"/>
      <c r="Z163" s="928"/>
      <c r="AA163" s="928"/>
      <c r="AB163" s="928"/>
      <c r="AC163" s="928"/>
      <c r="AD163" s="928"/>
      <c r="AE163" s="928"/>
      <c r="AF163" s="928"/>
      <c r="AG163" s="928"/>
      <c r="AH163" s="928"/>
      <c r="AI163" s="928"/>
      <c r="AJ163" s="928"/>
      <c r="AK163" s="928"/>
      <c r="AL163" s="928"/>
      <c r="AM163" s="928"/>
      <c r="AN163" s="928"/>
      <c r="AO163" s="928"/>
      <c r="AP163" s="928"/>
      <c r="AQ163" s="928"/>
      <c r="AR163" s="928"/>
      <c r="AS163" s="928"/>
      <c r="AT163" s="928"/>
      <c r="AU163" s="928"/>
      <c r="AV163" s="928"/>
      <c r="AW163" s="928"/>
      <c r="AX163" s="928"/>
      <c r="AY163" s="928"/>
      <c r="AZ163" s="928"/>
      <c r="BA163" s="928"/>
      <c r="BB163" s="928"/>
      <c r="BC163" s="928"/>
      <c r="BD163" s="928"/>
      <c r="BE163" s="928"/>
      <c r="BF163" s="928"/>
      <c r="BG163" s="928"/>
      <c r="BH163" s="928"/>
      <c r="BI163" s="928"/>
      <c r="BJ163" s="928"/>
      <c r="BK163" s="928"/>
      <c r="BL163" s="928"/>
      <c r="BM163" s="928"/>
      <c r="BN163" s="928"/>
      <c r="BO163" s="928"/>
      <c r="BP163" s="928"/>
      <c r="BQ163" s="928"/>
      <c r="BR163" s="928"/>
      <c r="BS163" s="752"/>
      <c r="BT163" s="754"/>
      <c r="BU163" s="754"/>
      <c r="BV163" s="1383"/>
      <c r="BW163" s="752"/>
      <c r="BX163" s="751"/>
    </row>
    <row r="164" customHeight="true" ht="24.75">
      <c r="A164" s="1384" t="s">
        <v>220</v>
      </c>
      <c r="B164" s="1385"/>
      <c r="C164" s="1385"/>
      <c r="D164" s="1385" t="s">
        <v>220</v>
      </c>
      <c r="E164" s="1385"/>
      <c r="F164" s="1385"/>
      <c r="G164" s="1385"/>
      <c r="H164" s="1385"/>
      <c r="I164" s="1385"/>
      <c r="J164" s="1385"/>
      <c r="K164" s="1385"/>
      <c r="L164" s="1385"/>
      <c r="M164" s="1385"/>
      <c r="N164" s="1385"/>
      <c r="O164" s="1385"/>
      <c r="P164" s="1385"/>
      <c r="Q164" s="1385"/>
      <c r="R164" s="1385"/>
      <c r="S164" s="1385"/>
      <c r="T164" s="1385"/>
      <c r="U164" s="1385"/>
      <c r="V164" s="1385"/>
      <c r="W164" s="1385"/>
      <c r="X164" s="1385"/>
      <c r="Y164" s="1385"/>
      <c r="Z164" s="1385"/>
      <c r="AA164" s="1385"/>
      <c r="AB164" s="1385"/>
      <c r="AC164" s="1385"/>
      <c r="AD164" s="1385"/>
      <c r="AE164" s="1385"/>
      <c r="AF164" s="1385"/>
      <c r="AG164" s="1385"/>
      <c r="AH164" s="1385"/>
      <c r="AI164" s="1385"/>
      <c r="AJ164" s="1385"/>
      <c r="AK164" s="1385"/>
      <c r="AL164" s="1385"/>
      <c r="AM164" s="1385"/>
      <c r="AN164" s="1385"/>
      <c r="AO164" s="1385"/>
      <c r="AP164" s="1385"/>
      <c r="AQ164" s="1385"/>
      <c r="AR164" s="1385"/>
      <c r="AS164" s="1385"/>
      <c r="AT164" s="1385"/>
      <c r="AU164" s="1385"/>
      <c r="AV164" s="1385"/>
      <c r="AW164" s="1385"/>
      <c r="AX164" s="1385"/>
      <c r="AY164" s="1385"/>
      <c r="AZ164" s="1385"/>
      <c r="BA164" s="1385"/>
      <c r="BB164" s="1385"/>
      <c r="BC164" s="1385"/>
      <c r="BD164" s="1385"/>
      <c r="BE164" s="1385"/>
      <c r="BF164" s="1385"/>
      <c r="BG164" s="1385"/>
      <c r="BH164" s="1385"/>
      <c r="BI164" s="1385"/>
      <c r="BJ164" s="1385"/>
      <c r="BK164" s="1385"/>
      <c r="BL164" s="1385"/>
      <c r="BM164" s="1385"/>
      <c r="BN164" s="1385"/>
      <c r="BO164" s="1385"/>
      <c r="BP164" s="1385"/>
      <c r="BQ164" s="1386">
        <f>$B$4</f>
      </c>
      <c r="BR164" s="1387">
        <f>$D$4</f>
      </c>
      <c r="BS164" s="752"/>
      <c r="BT164" s="754"/>
      <c r="BU164" s="754"/>
      <c r="BV164" s="1383"/>
      <c r="BW164" s="752"/>
      <c r="BX164" s="751"/>
    </row>
    <row r="165" customHeight="true" ht="24.75">
      <c r="A165" s="1388" t="s">
        <v>147</v>
      </c>
      <c r="B165" s="1389"/>
      <c r="C165" s="1389"/>
      <c r="D165" s="1389"/>
      <c r="E165" s="1389"/>
      <c r="F165" s="1389"/>
      <c r="G165" s="1389"/>
      <c r="H165" s="1389"/>
      <c r="I165" s="1389"/>
      <c r="J165" s="1389"/>
      <c r="K165" s="1389"/>
      <c r="L165" s="1389"/>
      <c r="M165" s="1389"/>
      <c r="N165" s="1389"/>
      <c r="O165" s="1389"/>
      <c r="P165" s="1389"/>
      <c r="Q165" s="1389"/>
      <c r="R165" s="1389"/>
      <c r="S165" s="1389"/>
      <c r="T165" s="1389"/>
      <c r="U165" s="1389"/>
      <c r="V165" s="1389"/>
      <c r="W165" s="1389"/>
      <c r="X165" s="1389"/>
      <c r="Y165" s="1389"/>
      <c r="Z165" s="1389"/>
      <c r="AA165" s="1389"/>
      <c r="AB165" s="1389"/>
      <c r="AC165" s="1389"/>
      <c r="AD165" s="1389"/>
      <c r="AE165" s="1389"/>
      <c r="AF165" s="1389"/>
      <c r="AG165" s="1389"/>
      <c r="AH165" s="1389"/>
      <c r="AI165" s="1389"/>
      <c r="AJ165" s="1389"/>
      <c r="AK165" s="1389"/>
      <c r="AL165" s="1389"/>
      <c r="AM165" s="1389"/>
      <c r="AN165" s="1389"/>
      <c r="AO165" s="1389"/>
      <c r="AP165" s="1389"/>
      <c r="AQ165" s="1389"/>
      <c r="AR165" s="1389"/>
      <c r="AS165" s="1389"/>
      <c r="AT165" s="1389"/>
      <c r="AU165" s="1389"/>
      <c r="AV165" s="138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90"/>
      <c r="BS165" s="770"/>
      <c r="BT165" s="754"/>
      <c r="BU165" s="754"/>
      <c r="BV165" s="1383"/>
      <c r="BW165" s="770"/>
      <c r="BX165" s="751"/>
    </row>
    <row r="166" customHeight="true" ht="24.75">
      <c r="A166" s="1391" t="s">
        <v>148</v>
      </c>
      <c r="B166" s="1392"/>
      <c r="C166" s="1393"/>
      <c r="D166" s="936" t="s">
        <v>149</v>
      </c>
      <c r="E166" s="937"/>
      <c r="F166" s="938"/>
      <c r="G166" s="939" t="s">
        <v>150</v>
      </c>
      <c r="H166" s="940"/>
      <c r="I166" s="940"/>
      <c r="J166" s="940"/>
      <c r="K166" s="941"/>
      <c r="L166" s="939" t="s">
        <v>151</v>
      </c>
      <c r="M166" s="940"/>
      <c r="N166" s="940"/>
      <c r="O166" s="940"/>
      <c r="P166" s="941"/>
      <c r="Q166" s="939" t="s">
        <v>152</v>
      </c>
      <c r="R166" s="940"/>
      <c r="S166" s="940"/>
      <c r="T166" s="940"/>
      <c r="U166" s="941"/>
      <c r="V166" s="939" t="s">
        <v>153</v>
      </c>
      <c r="W166" s="940"/>
      <c r="X166" s="940"/>
      <c r="Y166" s="940"/>
      <c r="Z166" s="941"/>
      <c r="AA166" s="939" t="s">
        <v>154</v>
      </c>
      <c r="AB166" s="940"/>
      <c r="AC166" s="940"/>
      <c r="AD166" s="940"/>
      <c r="AE166" s="941"/>
      <c r="AF166" s="939" t="s">
        <v>155</v>
      </c>
      <c r="AG166" s="940"/>
      <c r="AH166" s="940"/>
      <c r="AI166" s="940"/>
      <c r="AJ166" s="941"/>
      <c r="AK166" s="939" t="s">
        <v>156</v>
      </c>
      <c r="AL166" s="940"/>
      <c r="AM166" s="940"/>
      <c r="AN166" s="940"/>
      <c r="AO166" s="941"/>
      <c r="AP166" s="939" t="s">
        <v>157</v>
      </c>
      <c r="AQ166" s="940"/>
      <c r="AR166" s="940"/>
      <c r="AS166" s="940"/>
      <c r="AT166" s="941"/>
      <c r="AU166" s="939" t="s">
        <v>158</v>
      </c>
      <c r="AV166" s="940"/>
      <c r="AW166" s="940"/>
      <c r="AX166" s="940"/>
      <c r="AY166" s="941"/>
      <c r="AZ166" s="939" t="s">
        <v>159</v>
      </c>
      <c r="BA166" s="940"/>
      <c r="BB166" s="940"/>
      <c r="BC166" s="940"/>
      <c r="BD166" s="941"/>
      <c r="BE166" s="939" t="s">
        <v>160</v>
      </c>
      <c r="BF166" s="940"/>
      <c r="BG166" s="940"/>
      <c r="BH166" s="940"/>
      <c r="BI166" s="941"/>
      <c r="BJ166" s="939" t="s">
        <v>161</v>
      </c>
      <c r="BK166" s="940"/>
      <c r="BL166" s="940"/>
      <c r="BM166" s="940"/>
      <c r="BN166" s="941"/>
      <c r="BO166" s="936" t="s">
        <v>162</v>
      </c>
      <c r="BP166" s="937"/>
      <c r="BQ166" s="938"/>
      <c r="BR166" s="1394" t="s">
        <v>163</v>
      </c>
      <c r="BS166" s="752"/>
      <c r="BT166" s="754"/>
      <c r="BU166" s="754"/>
      <c r="BV166" s="1383"/>
      <c r="BW166" s="752"/>
      <c r="BX166" s="751"/>
    </row>
    <row r="167" customHeight="true" ht="24.75">
      <c r="A167" s="1395"/>
      <c r="B167" s="1396"/>
      <c r="C167" s="1397"/>
      <c r="D167" s="786" t="s">
        <v>165</v>
      </c>
      <c r="E167" s="786" t="s">
        <v>166</v>
      </c>
      <c r="F167" s="786" t="s">
        <v>116</v>
      </c>
      <c r="G167" s="946" t="s">
        <v>167</v>
      </c>
      <c r="H167" s="947" t="s">
        <v>168</v>
      </c>
      <c r="I167" s="947" t="s">
        <v>169</v>
      </c>
      <c r="J167" s="947" t="s">
        <v>166</v>
      </c>
      <c r="K167" s="947" t="s">
        <v>116</v>
      </c>
      <c r="L167" s="946" t="s">
        <v>167</v>
      </c>
      <c r="M167" s="947" t="s">
        <v>168</v>
      </c>
      <c r="N167" s="947" t="s">
        <v>169</v>
      </c>
      <c r="O167" s="947" t="s">
        <v>166</v>
      </c>
      <c r="P167" s="947" t="s">
        <v>116</v>
      </c>
      <c r="Q167" s="946" t="s">
        <v>167</v>
      </c>
      <c r="R167" s="947" t="s">
        <v>168</v>
      </c>
      <c r="S167" s="947" t="s">
        <v>169</v>
      </c>
      <c r="T167" s="947" t="s">
        <v>166</v>
      </c>
      <c r="U167" s="947" t="s">
        <v>116</v>
      </c>
      <c r="V167" s="946" t="s">
        <v>167</v>
      </c>
      <c r="W167" s="947" t="s">
        <v>168</v>
      </c>
      <c r="X167" s="947" t="s">
        <v>169</v>
      </c>
      <c r="Y167" s="947" t="s">
        <v>166</v>
      </c>
      <c r="Z167" s="947" t="s">
        <v>116</v>
      </c>
      <c r="AA167" s="946" t="s">
        <v>167</v>
      </c>
      <c r="AB167" s="947" t="s">
        <v>168</v>
      </c>
      <c r="AC167" s="947" t="s">
        <v>169</v>
      </c>
      <c r="AD167" s="947" t="s">
        <v>166</v>
      </c>
      <c r="AE167" s="947" t="s">
        <v>116</v>
      </c>
      <c r="AF167" s="946" t="s">
        <v>167</v>
      </c>
      <c r="AG167" s="947" t="s">
        <v>168</v>
      </c>
      <c r="AH167" s="947" t="s">
        <v>169</v>
      </c>
      <c r="AI167" s="947" t="s">
        <v>166</v>
      </c>
      <c r="AJ167" s="947" t="s">
        <v>116</v>
      </c>
      <c r="AK167" s="946" t="s">
        <v>167</v>
      </c>
      <c r="AL167" s="947" t="s">
        <v>168</v>
      </c>
      <c r="AM167" s="947" t="s">
        <v>169</v>
      </c>
      <c r="AN167" s="947" t="s">
        <v>166</v>
      </c>
      <c r="AO167" s="947" t="s">
        <v>116</v>
      </c>
      <c r="AP167" s="946" t="s">
        <v>167</v>
      </c>
      <c r="AQ167" s="947" t="s">
        <v>168</v>
      </c>
      <c r="AR167" s="947" t="s">
        <v>169</v>
      </c>
      <c r="AS167" s="947" t="s">
        <v>166</v>
      </c>
      <c r="AT167" s="947" t="s">
        <v>116</v>
      </c>
      <c r="AU167" s="946" t="s">
        <v>167</v>
      </c>
      <c r="AV167" s="947" t="s">
        <v>168</v>
      </c>
      <c r="AW167" s="947" t="s">
        <v>169</v>
      </c>
      <c r="AX167" s="947" t="s">
        <v>166</v>
      </c>
      <c r="AY167" s="947" t="s">
        <v>116</v>
      </c>
      <c r="AZ167" s="946" t="s">
        <v>167</v>
      </c>
      <c r="BA167" s="947" t="s">
        <v>168</v>
      </c>
      <c r="BB167" s="947" t="s">
        <v>169</v>
      </c>
      <c r="BC167" s="947" t="s">
        <v>166</v>
      </c>
      <c r="BD167" s="947" t="s">
        <v>116</v>
      </c>
      <c r="BE167" s="946" t="s">
        <v>167</v>
      </c>
      <c r="BF167" s="947" t="s">
        <v>168</v>
      </c>
      <c r="BG167" s="947" t="s">
        <v>169</v>
      </c>
      <c r="BH167" s="947" t="s">
        <v>166</v>
      </c>
      <c r="BI167" s="947" t="s">
        <v>116</v>
      </c>
      <c r="BJ167" s="946" t="s">
        <v>167</v>
      </c>
      <c r="BK167" s="947" t="s">
        <v>168</v>
      </c>
      <c r="BL167" s="947" t="s">
        <v>169</v>
      </c>
      <c r="BM167" s="947" t="s">
        <v>166</v>
      </c>
      <c r="BN167" s="947" t="s">
        <v>116</v>
      </c>
      <c r="BO167" s="786" t="s">
        <v>167</v>
      </c>
      <c r="BP167" s="786" t="s">
        <v>166</v>
      </c>
      <c r="BQ167" s="786" t="s">
        <v>116</v>
      </c>
      <c r="BR167" s="1398"/>
      <c r="BS167" s="752"/>
      <c r="BT167" s="754"/>
      <c r="BU167" s="754"/>
      <c r="BV167" s="1383"/>
      <c r="BW167" s="752"/>
      <c r="BX167" s="751"/>
    </row>
    <row r="168" customHeight="true" ht="24.75">
      <c r="A168" s="1399" t="s">
        <v>221</v>
      </c>
      <c r="B168" s="1022"/>
      <c r="C168" s="1022"/>
      <c r="D168" s="1400"/>
      <c r="E168" s="1400"/>
      <c r="F168" s="1400"/>
      <c r="G168" s="1400"/>
      <c r="H168" s="1400"/>
      <c r="I168" s="1400"/>
      <c r="J168" s="1400"/>
      <c r="K168" s="1400"/>
      <c r="L168" s="1400"/>
      <c r="M168" s="1400"/>
      <c r="N168" s="1400"/>
      <c r="O168" s="1400"/>
      <c r="P168" s="1400"/>
      <c r="Q168" s="1400"/>
      <c r="R168" s="1400"/>
      <c r="S168" s="1400"/>
      <c r="T168" s="1400"/>
      <c r="U168" s="1400"/>
      <c r="V168" s="1400"/>
      <c r="W168" s="1400"/>
      <c r="X168" s="1400"/>
      <c r="Y168" s="1400"/>
      <c r="Z168" s="1400"/>
      <c r="AA168" s="1400"/>
      <c r="AB168" s="1400"/>
      <c r="AC168" s="1400"/>
      <c r="AD168" s="1400"/>
      <c r="AE168" s="1400"/>
      <c r="AF168" s="1400"/>
      <c r="AG168" s="1400"/>
      <c r="AH168" s="1400"/>
      <c r="AI168" s="1400"/>
      <c r="AJ168" s="1400"/>
      <c r="AK168" s="1400"/>
      <c r="AL168" s="1400"/>
      <c r="AM168" s="1400"/>
      <c r="AN168" s="1400"/>
      <c r="AO168" s="1400"/>
      <c r="AP168" s="1400"/>
      <c r="AQ168" s="1400"/>
      <c r="AR168" s="1400"/>
      <c r="AS168" s="1400"/>
      <c r="AT168" s="1400"/>
      <c r="AU168" s="1400"/>
      <c r="AV168" s="1400"/>
      <c r="AW168" s="1400"/>
      <c r="AX168" s="1400"/>
      <c r="AY168" s="1400"/>
      <c r="AZ168" s="1400"/>
      <c r="BA168" s="1400"/>
      <c r="BB168" s="1400"/>
      <c r="BC168" s="1400"/>
      <c r="BD168" s="1400"/>
      <c r="BE168" s="1400"/>
      <c r="BF168" s="1400"/>
      <c r="BG168" s="1400"/>
      <c r="BH168" s="1400"/>
      <c r="BI168" s="1400"/>
      <c r="BJ168" s="1400"/>
      <c r="BK168" s="1400"/>
      <c r="BL168" s="1400"/>
      <c r="BM168" s="1400"/>
      <c r="BN168" s="1400"/>
      <c r="BO168" s="1400"/>
      <c r="BP168" s="1400"/>
      <c r="BQ168" s="1400"/>
      <c r="BR168" s="1401"/>
      <c r="BS168" s="752"/>
      <c r="BT168" s="754"/>
      <c r="BU168" s="754"/>
      <c r="BV168" s="1383"/>
      <c r="BW168" s="752"/>
      <c r="BX168" s="751"/>
    </row>
    <row r="169" customHeight="true" ht="24.75">
      <c r="A169" s="1402" t="s">
        <v>173</v>
      </c>
      <c r="B169" s="1403"/>
      <c r="C169" s="1404"/>
      <c r="D169" s="807">
        <f>D11+D16+D21+D26+D31+D36</f>
      </c>
      <c r="E169" s="809">
        <f>E11+E16+E21+E26+E31+E36</f>
      </c>
      <c r="F169" s="1405">
        <f>F11+F16+F21+F26+F31+F36</f>
      </c>
      <c r="G169" s="807">
        <f>G11+G16+G21+G26+G31+G36</f>
      </c>
      <c r="H169" s="807">
        <f>H11+H16+H21+H26+H31+H36</f>
      </c>
      <c r="I169" s="809">
        <f>I11+I16+I21+I26+I31+I36</f>
      </c>
      <c r="J169" s="809">
        <f>J11+J16+J21+J26+J31+J36</f>
      </c>
      <c r="K169" s="810">
        <f>G169-J169</f>
      </c>
      <c r="L169" s="807">
        <f>L11+L16+L21+L26+L31+L36</f>
      </c>
      <c r="M169" s="807">
        <f>M11+M16+M21+M26+M31+M36</f>
      </c>
      <c r="N169" s="809">
        <f>N11+N16+N21+N26+N31+N36</f>
      </c>
      <c r="O169" s="809">
        <f>O11+O16+O21+O26+O31+O36</f>
      </c>
      <c r="P169" s="810">
        <f>L169-O169</f>
      </c>
      <c r="Q169" s="807">
        <f>Q11+Q16+Q21+Q26+Q31+Q36</f>
      </c>
      <c r="R169" s="807">
        <f>R11+R16+R21+R26+R31+R36</f>
      </c>
      <c r="S169" s="809">
        <f>S11+S16+S21+S26+S31+S36</f>
      </c>
      <c r="T169" s="809">
        <f>T11+T16+T21+T26+T31+T36</f>
      </c>
      <c r="U169" s="810">
        <f>Q169-T169</f>
      </c>
      <c r="V169" s="807">
        <f>V11+V16+V21+V26+V31+V36</f>
      </c>
      <c r="W169" s="807">
        <f>W11+W16+W21+W26+W31+W36</f>
      </c>
      <c r="X169" s="809">
        <f>X11+X16+X21+X26+X31+X36</f>
      </c>
      <c r="Y169" s="809">
        <f>Y11+Y16+Y21+Y26+Y31+Y36</f>
      </c>
      <c r="Z169" s="810">
        <f>V169-Y169</f>
      </c>
      <c r="AA169" s="807">
        <f>AA11+AA16+AA21+AA26+AA31+AA36</f>
      </c>
      <c r="AB169" s="807">
        <f>AB11+AB16+AB21+AB26+AB31+AB36</f>
      </c>
      <c r="AC169" s="809">
        <f>AC11+AC16+AC21+AC26+AC31+AC36</f>
      </c>
      <c r="AD169" s="809">
        <f>AD11+AD16+AD21+AD26+AD31+AD36</f>
      </c>
      <c r="AE169" s="810">
        <f>AA169-AD169</f>
      </c>
      <c r="AF169" s="807">
        <f>AF11+AF16+AF21+AF26+AF31+AF36</f>
      </c>
      <c r="AG169" s="807">
        <f>AG11+AG16+AG21+AG26+AG31+AG36</f>
      </c>
      <c r="AH169" s="809">
        <f>AH11+AH16+AH21+AH26+AH31+AH36</f>
      </c>
      <c r="AI169" s="809">
        <f>AI11+AI16+AI21+AI26+AI31+AI36</f>
      </c>
      <c r="AJ169" s="810">
        <f>AF169-AI169</f>
      </c>
      <c r="AK169" s="807">
        <f>AK11+AK16+AK21+AK26+AK31+AK36</f>
      </c>
      <c r="AL169" s="807">
        <f>AL11+AL16+AL21+AL26+AL31+AL36</f>
      </c>
      <c r="AM169" s="809">
        <f>AM11+AM16+AM21+AM26+AM31+AM36</f>
      </c>
      <c r="AN169" s="809">
        <f>AN11+AN16+AN21+AN26+AN31+AN36</f>
      </c>
      <c r="AO169" s="810">
        <f>AK169-AN169</f>
      </c>
      <c r="AP169" s="807">
        <f>AP11+AP16+AP21+AP26+AP31+AP36</f>
      </c>
      <c r="AQ169" s="807">
        <f>AQ11+AQ16+AQ21+AQ26+AQ31+AQ36</f>
      </c>
      <c r="AR169" s="807">
        <f>AR11+AR16+AR21+AR26+AR31+AR36</f>
      </c>
      <c r="AS169" s="809">
        <f>AS11+AS16+AS21+AS26+AS31+AS36</f>
      </c>
      <c r="AT169" s="810">
        <f>AP169-AS169</f>
      </c>
      <c r="AU169" s="807">
        <f>AU11+AU16+AU21+AU26+AU31+AU36</f>
      </c>
      <c r="AV169" s="807">
        <f>AV11+AV16+AV21+AV26+AV31+AV36</f>
      </c>
      <c r="AW169" s="809">
        <f>AW11+AW16+AW21+AW26+AW31+AW36</f>
      </c>
      <c r="AX169" s="809">
        <f>AX11+AX16+AX21+AX26+AX31+AX36</f>
      </c>
      <c r="AY169" s="810">
        <f>AU169-AX169</f>
      </c>
      <c r="AZ169" s="807">
        <f>AZ11+AZ16+AZ21+AZ26+AZ31+AZ36</f>
      </c>
      <c r="BA169" s="807">
        <f>BA11+BA16+BA21+BA26+BA31+BA36</f>
      </c>
      <c r="BB169" s="809">
        <f>BB11+BB16+BB21+BB26+BB31+BB36</f>
      </c>
      <c r="BC169" s="809">
        <f>BC11+BC16+BC21+BC26+BC31+BC36</f>
      </c>
      <c r="BD169" s="810">
        <f>AZ169-BC169</f>
      </c>
      <c r="BE169" s="807">
        <f>BE11+BE16+BE21+BE26+BE31+BE36</f>
      </c>
      <c r="BF169" s="807">
        <f>BF11+BF16+BF21+BF26+BF31+BF36</f>
      </c>
      <c r="BG169" s="809">
        <f>BG11+BG16+BG21+BG26+BG31+BG36</f>
      </c>
      <c r="BH169" s="809">
        <f>BH11+BH16+BH21+BH26+BH31+BH36</f>
      </c>
      <c r="BI169" s="810">
        <f>BE169-BH169</f>
      </c>
      <c r="BJ169" s="807">
        <f>BJ11+BJ16+BJ21+BJ26+BJ31+BJ36</f>
      </c>
      <c r="BK169" s="807">
        <f>BK11+BK16+BK21+BK26+BK31+BK36</f>
      </c>
      <c r="BL169" s="809">
        <f>BL11+BL16+BL21+BL26+BL31+BL36</f>
      </c>
      <c r="BM169" s="809">
        <f>BM11+BM16+BM21+BM26+BM31+BM36</f>
      </c>
      <c r="BN169" s="810">
        <f>BJ169-BM169</f>
      </c>
      <c r="BO169" s="807">
        <f>BJ169</f>
      </c>
      <c r="BP169" s="809">
        <f>BM169</f>
      </c>
      <c r="BQ169" s="809">
        <f>BN169</f>
      </c>
      <c r="BR169" s="1406">
        <f>BR11+BR16</f>
      </c>
      <c r="BS169" s="752"/>
      <c r="BT169" s="754"/>
      <c r="BU169" s="754"/>
      <c r="BV169" s="1383"/>
      <c r="BW169" s="752"/>
      <c r="BX169" s="751"/>
    </row>
    <row r="170" customHeight="true" ht="24.75">
      <c r="A170" s="1407" t="s">
        <v>174</v>
      </c>
      <c r="B170" s="1408"/>
      <c r="C170" s="1409"/>
      <c r="D170" s="819">
        <f>D12+D17+D22+D27+D32+D37</f>
      </c>
      <c r="E170" s="821">
        <f>E12+E17+E22+E27+E32+E37</f>
      </c>
      <c r="F170" s="833">
        <f>F12+F17+F22+F27+F32+F37</f>
      </c>
      <c r="G170" s="819">
        <f>G12+G17+G22+G27+G32+G37</f>
      </c>
      <c r="H170" s="819">
        <f>H12+H17+H22+H27+H32+H37</f>
      </c>
      <c r="I170" s="821">
        <f>I12+I17+I22+I27+I32+I37</f>
      </c>
      <c r="J170" s="821">
        <f>J12+J17+J22+J27+J32+J37</f>
      </c>
      <c r="K170" s="822">
        <f>G170-J170</f>
      </c>
      <c r="L170" s="819">
        <f>L12+L17+L22+L27+L32+L37</f>
      </c>
      <c r="M170" s="819">
        <f>M12+M17+M22+M27+M32+M37</f>
      </c>
      <c r="N170" s="821">
        <f>N12+N17+N22+N27+N32+N37</f>
      </c>
      <c r="O170" s="821">
        <f>O12+O17+O22+O27+O32+O37</f>
      </c>
      <c r="P170" s="822">
        <f>L170-O170</f>
      </c>
      <c r="Q170" s="819">
        <f>Q12+Q17+Q22+Q27+Q32+Q37</f>
      </c>
      <c r="R170" s="819">
        <f>R12+R17+R22+R27+R32+R37</f>
      </c>
      <c r="S170" s="821">
        <f>S12+S17+S22+S27+S32+S37</f>
      </c>
      <c r="T170" s="821">
        <f>T12+T17+T22+T27+T32+T37</f>
      </c>
      <c r="U170" s="822">
        <f>Q170-T170</f>
      </c>
      <c r="V170" s="819">
        <f>V12+V17+V22+V27+V32+V37</f>
      </c>
      <c r="W170" s="819">
        <f>W12+W17+W22+W27+W32+W37</f>
      </c>
      <c r="X170" s="821">
        <f>X12+X17+X22+X27+X32+X37</f>
      </c>
      <c r="Y170" s="821">
        <f>Y12+Y17+Y22+Y27+Y32+Y37</f>
      </c>
      <c r="Z170" s="822">
        <f>V170-Y170</f>
      </c>
      <c r="AA170" s="819">
        <f>AA12+AA17+AA22+AA27+AA32+AA37</f>
      </c>
      <c r="AB170" s="819">
        <f>AB12+AB17+AB22+AB27+AB32+AB37</f>
      </c>
      <c r="AC170" s="821">
        <f>AC12+AC17+AC22+AC27+AC32+AC37</f>
      </c>
      <c r="AD170" s="821">
        <f>AD12+AD17+AD22+AD27+AD32+AD37</f>
      </c>
      <c r="AE170" s="822">
        <f>AA170-AD170</f>
      </c>
      <c r="AF170" s="819">
        <f>AF12+AF17+AF22+AF27+AF32+AF37</f>
      </c>
      <c r="AG170" s="819">
        <f>AG12+AG17+AG22+AG27+AG32+AG37</f>
      </c>
      <c r="AH170" s="821">
        <f>AH12+AH17+AH22+AH27+AH32+AH37</f>
      </c>
      <c r="AI170" s="821">
        <f>AI12+AI17+AI22+AI27+AI32+AI37</f>
      </c>
      <c r="AJ170" s="822">
        <f>AF170-AI170</f>
      </c>
      <c r="AK170" s="819">
        <f>AK12+AK17+AK22+AK27+AK32+AK37</f>
      </c>
      <c r="AL170" s="819">
        <f>AL12+AL17+AL22+AL27+AL32+AL37</f>
      </c>
      <c r="AM170" s="821">
        <f>AM12+AM17+AM22+AM27+AM32+AM37</f>
      </c>
      <c r="AN170" s="821">
        <f>AN12+AN17+AN22+AN27+AN32+AN37</f>
      </c>
      <c r="AO170" s="822">
        <f>AK170-AN170</f>
      </c>
      <c r="AP170" s="819">
        <f>AP12+AP17+AP22+AP27+AP32+AP37</f>
      </c>
      <c r="AQ170" s="819">
        <f>AQ12+AQ17+AQ22+AQ27+AQ32+AQ37</f>
      </c>
      <c r="AR170" s="819">
        <f>AR12+AR17+AR22+AR27+AR32+AR37</f>
      </c>
      <c r="AS170" s="821">
        <f>AS12+AS17+AS22+AS27+AS32+AS37</f>
      </c>
      <c r="AT170" s="822">
        <f>AP170-AS170</f>
      </c>
      <c r="AU170" s="819">
        <f>AU12+AU17+AU22+AU27+AU32+AU37</f>
      </c>
      <c r="AV170" s="819">
        <f>AV12+AV17+AV22+AV27+AV32+AV37</f>
      </c>
      <c r="AW170" s="821">
        <f>AW12+AW17+AW22+AW27+AW32+AW37</f>
      </c>
      <c r="AX170" s="821">
        <f>AX12+AX17+AX22+AX27+AX32+AX37</f>
      </c>
      <c r="AY170" s="822">
        <f>AU170-AX170</f>
      </c>
      <c r="AZ170" s="819">
        <f>AZ12+AZ17+AZ22+AZ27+AZ32+AZ37</f>
      </c>
      <c r="BA170" s="819">
        <f>BA12+BA17+BA22+BA27+BA32+BA37</f>
      </c>
      <c r="BB170" s="821">
        <f>BB12+BB17+BB22+BB27+BB32+BB37</f>
      </c>
      <c r="BC170" s="821">
        <f>BC12+BC17+BC22+BC27+BC32+BC37</f>
      </c>
      <c r="BD170" s="822">
        <f>AZ170-BC170</f>
      </c>
      <c r="BE170" s="819">
        <f>BE12+BE17+BE22+BE27+BE32+BE37</f>
      </c>
      <c r="BF170" s="819">
        <f>BF12+BF17+BF22+BF27+BF32+BF37</f>
      </c>
      <c r="BG170" s="821">
        <f>BG12+BG17+BG22+BG27+BG32+BG37</f>
      </c>
      <c r="BH170" s="821">
        <f>BH12+BH17+BH22+BH27+BH32+BH37</f>
      </c>
      <c r="BI170" s="822">
        <f>BE170-BH170</f>
      </c>
      <c r="BJ170" s="819">
        <f>BJ12+BJ17+BJ22+BJ27+BJ32+BJ37</f>
      </c>
      <c r="BK170" s="819">
        <f>BK12+BK17+BK22+BK27+BK32+BK37</f>
      </c>
      <c r="BL170" s="821">
        <f>BL12+BL17+BL22+BL27+BL32+BL37</f>
      </c>
      <c r="BM170" s="821">
        <f>BM12+BM17+BM22+BM27+BM32+BM37</f>
      </c>
      <c r="BN170" s="822">
        <f>BJ170-BM170</f>
      </c>
      <c r="BO170" s="891">
        <f>BJ170</f>
      </c>
      <c r="BP170" s="821">
        <f>BM170</f>
      </c>
      <c r="BQ170" s="821">
        <f>BN170</f>
      </c>
      <c r="BR170" s="1406">
        <f>BR12+BR17</f>
      </c>
      <c r="BS170" s="752"/>
      <c r="BT170" s="754"/>
      <c r="BU170" s="754"/>
      <c r="BV170" s="1383"/>
      <c r="BW170" s="752"/>
      <c r="BX170" s="751"/>
    </row>
    <row r="171" customHeight="true" ht="24.75">
      <c r="A171" s="1410" t="s">
        <v>175</v>
      </c>
      <c r="B171" s="1411"/>
      <c r="C171" s="1412"/>
      <c r="D171" s="1020">
        <f>D13</f>
      </c>
      <c r="E171" s="1016">
        <f>E13</f>
      </c>
      <c r="F171" s="1413">
        <f>F13</f>
      </c>
      <c r="G171" s="829">
        <f>G13</f>
      </c>
      <c r="H171" s="1020">
        <f>H13</f>
      </c>
      <c r="I171" s="1016">
        <f>I13</f>
      </c>
      <c r="J171" s="831">
        <f>J13</f>
      </c>
      <c r="K171" s="832">
        <f>G171-J171</f>
      </c>
      <c r="L171" s="829">
        <f>L13</f>
      </c>
      <c r="M171" s="1020">
        <f>M13</f>
      </c>
      <c r="N171" s="1016">
        <f>N13</f>
      </c>
      <c r="O171" s="831">
        <f>O13</f>
      </c>
      <c r="P171" s="832">
        <f>L171-O171</f>
      </c>
      <c r="Q171" s="829">
        <f>Q13</f>
      </c>
      <c r="R171" s="1020">
        <f>R13</f>
      </c>
      <c r="S171" s="1016">
        <f>S13</f>
      </c>
      <c r="T171" s="831">
        <f>T13</f>
      </c>
      <c r="U171" s="832">
        <f>Q171-T171</f>
      </c>
      <c r="V171" s="829">
        <f>V13</f>
      </c>
      <c r="W171" s="1020">
        <f>W13</f>
      </c>
      <c r="X171" s="1016">
        <f>X13</f>
      </c>
      <c r="Y171" s="831">
        <f>Y13</f>
      </c>
      <c r="Z171" s="832">
        <f>V171-Y171</f>
      </c>
      <c r="AA171" s="829">
        <f>AA13</f>
      </c>
      <c r="AB171" s="1020">
        <f>AB13</f>
      </c>
      <c r="AC171" s="1016">
        <f>AC13</f>
      </c>
      <c r="AD171" s="831">
        <f>AD13</f>
      </c>
      <c r="AE171" s="832">
        <f>AA171-AD171</f>
      </c>
      <c r="AF171" s="829">
        <f>AF13</f>
      </c>
      <c r="AG171" s="1020">
        <f>AG13</f>
      </c>
      <c r="AH171" s="1016">
        <f>AH13</f>
      </c>
      <c r="AI171" s="831">
        <f>AI13</f>
      </c>
      <c r="AJ171" s="832">
        <f>AF171-AI171</f>
      </c>
      <c r="AK171" s="829">
        <f>AK13</f>
      </c>
      <c r="AL171" s="1020">
        <f>AL13</f>
      </c>
      <c r="AM171" s="1016">
        <f>AM13</f>
      </c>
      <c r="AN171" s="831">
        <f>AN13</f>
      </c>
      <c r="AO171" s="832">
        <f>AK171-AN171</f>
      </c>
      <c r="AP171" s="829">
        <f>AP13</f>
      </c>
      <c r="AQ171" s="1020">
        <f>AQ13</f>
      </c>
      <c r="AR171" s="1020">
        <f>AR13</f>
      </c>
      <c r="AS171" s="1016">
        <f>AS13</f>
      </c>
      <c r="AT171" s="832">
        <f>AP171-AS171</f>
      </c>
      <c r="AU171" s="829">
        <f>AU13</f>
      </c>
      <c r="AV171" s="1020">
        <f>AV13</f>
      </c>
      <c r="AW171" s="1016">
        <f>AW13</f>
      </c>
      <c r="AX171" s="831">
        <f>AX13</f>
      </c>
      <c r="AY171" s="832">
        <f>AU171-AX171</f>
      </c>
      <c r="AZ171" s="829">
        <f>AZ13</f>
      </c>
      <c r="BA171" s="1020">
        <f>BA13</f>
      </c>
      <c r="BB171" s="1016">
        <f>BB13</f>
      </c>
      <c r="BC171" s="831">
        <f>BC13</f>
      </c>
      <c r="BD171" s="832">
        <f>AZ171-BC171</f>
      </c>
      <c r="BE171" s="829">
        <f>BE13</f>
      </c>
      <c r="BF171" s="1020">
        <f>BF13</f>
      </c>
      <c r="BG171" s="1016">
        <f>BG13</f>
      </c>
      <c r="BH171" s="831">
        <f>BH13</f>
      </c>
      <c r="BI171" s="832">
        <f>BE171-BH171</f>
      </c>
      <c r="BJ171" s="829">
        <f>BJ13</f>
      </c>
      <c r="BK171" s="1020">
        <f>BK13</f>
      </c>
      <c r="BL171" s="1016">
        <f>BL13</f>
      </c>
      <c r="BM171" s="831">
        <f>BM13</f>
      </c>
      <c r="BN171" s="832">
        <f>BJ171-BM171</f>
      </c>
      <c r="BO171" s="829">
        <f>BJ171</f>
      </c>
      <c r="BP171" s="831">
        <f>BM171</f>
      </c>
      <c r="BQ171" s="847" t="n">
        <v>0.0</v>
      </c>
      <c r="BR171" s="1406">
        <f>BR13</f>
      </c>
      <c r="BS171" s="752"/>
      <c r="BT171" s="754"/>
      <c r="BU171" s="754"/>
      <c r="BV171" s="1383"/>
      <c r="BW171" s="752"/>
      <c r="BX171" s="751"/>
    </row>
    <row r="172" customHeight="true" ht="24.75">
      <c r="A172" s="1414" t="s">
        <v>222</v>
      </c>
      <c r="B172" s="990"/>
      <c r="C172" s="991"/>
      <c r="D172" s="837">
        <f>SUM(D169:D171)</f>
      </c>
      <c r="E172" s="837">
        <f>SUM(E169:E171)</f>
      </c>
      <c r="F172" s="837">
        <f>SUM(F169:F171)</f>
      </c>
      <c r="G172" s="837">
        <f>SUM(G169:G171)</f>
      </c>
      <c r="H172" s="837">
        <f>SUM(H169:H171)</f>
      </c>
      <c r="I172" s="837">
        <f>SUM(I169:I171)</f>
      </c>
      <c r="J172" s="837">
        <f>SUM(J169:J171)</f>
      </c>
      <c r="K172" s="837">
        <f>SUM(K169:K171)</f>
      </c>
      <c r="L172" s="837">
        <f>SUM(L169:L171)</f>
      </c>
      <c r="M172" s="837">
        <f>SUM(M169:M171)</f>
      </c>
      <c r="N172" s="837">
        <f>SUM(N169:N171)</f>
      </c>
      <c r="O172" s="837">
        <f>SUM(O169:O171)</f>
      </c>
      <c r="P172" s="837">
        <f>SUM(P169:P171)</f>
      </c>
      <c r="Q172" s="837">
        <f>SUM(Q169:Q171)</f>
      </c>
      <c r="R172" s="837">
        <f>SUM(R169:R171)</f>
      </c>
      <c r="S172" s="837">
        <f>SUM(S169:S171)</f>
      </c>
      <c r="T172" s="837">
        <f>SUM(T169:T171)</f>
      </c>
      <c r="U172" s="837">
        <f>SUM(U169:U171)</f>
      </c>
      <c r="V172" s="837">
        <f>SUM(V169:V171)</f>
      </c>
      <c r="W172" s="837">
        <f>SUM(W169:W171)</f>
      </c>
      <c r="X172" s="837">
        <f>SUM(X169:X171)</f>
      </c>
      <c r="Y172" s="837">
        <f>SUM(Y169:Y171)</f>
      </c>
      <c r="Z172" s="837">
        <f>SUM(Z169:Z171)</f>
      </c>
      <c r="AA172" s="837">
        <f>SUM(AA169:AA171)</f>
      </c>
      <c r="AB172" s="837">
        <f>SUM(AB169:AB171)</f>
      </c>
      <c r="AC172" s="837">
        <f>SUM(AC169:AC171)</f>
      </c>
      <c r="AD172" s="837">
        <f>SUM(AD169:AD171)</f>
      </c>
      <c r="AE172" s="837">
        <f>SUM(AE169:AE171)</f>
      </c>
      <c r="AF172" s="837">
        <f>SUM(AF169:AF171)</f>
      </c>
      <c r="AG172" s="837">
        <f>SUM(AG169:AG171)</f>
      </c>
      <c r="AH172" s="837">
        <f>SUM(AH169:AH171)</f>
      </c>
      <c r="AI172" s="837">
        <f>SUM(AI169:AI171)</f>
      </c>
      <c r="AJ172" s="837">
        <f>SUM(AJ169:AJ171)</f>
      </c>
      <c r="AK172" s="837">
        <f>SUM(AK169:AK171)</f>
      </c>
      <c r="AL172" s="837">
        <f>SUM(AL169:AL171)</f>
      </c>
      <c r="AM172" s="837">
        <f>SUM(AM169:AM171)</f>
      </c>
      <c r="AN172" s="837">
        <f>SUM(AN169:AN171)</f>
      </c>
      <c r="AO172" s="837">
        <f>SUM(AO169:AO171)</f>
      </c>
      <c r="AP172" s="837">
        <f>SUM(AP169:AP171)</f>
      </c>
      <c r="AQ172" s="837">
        <f>SUM(AQ169:AQ171)</f>
      </c>
      <c r="AR172" s="837">
        <f>SUM(AR169:AR171)</f>
      </c>
      <c r="AS172" s="837">
        <f>SUM(AS169:AS171)</f>
      </c>
      <c r="AT172" s="837">
        <f>SUM(AT169:AT171)</f>
      </c>
      <c r="AU172" s="837">
        <f>SUM(AU169:AU171)</f>
      </c>
      <c r="AV172" s="837">
        <f>SUM(AV169:AV171)</f>
      </c>
      <c r="AW172" s="837">
        <f>SUM(AW169:AW171)</f>
      </c>
      <c r="AX172" s="837">
        <f>SUM(AX169:AX171)</f>
      </c>
      <c r="AY172" s="837">
        <f>SUM(AY169:AY171)</f>
      </c>
      <c r="AZ172" s="837">
        <f>SUM(AZ169:AZ171)</f>
      </c>
      <c r="BA172" s="837">
        <f>SUM(BA169:BA171)</f>
      </c>
      <c r="BB172" s="837">
        <f>SUM(BB169:BB171)</f>
      </c>
      <c r="BC172" s="837">
        <f>SUM(BC169:BC171)</f>
      </c>
      <c r="BD172" s="837">
        <f>SUM(BD169:BD171)</f>
      </c>
      <c r="BE172" s="837">
        <f>SUM(BE169:BE171)</f>
      </c>
      <c r="BF172" s="837">
        <f>SUM(BF169:BF171)</f>
      </c>
      <c r="BG172" s="837">
        <f>SUM(BG169:BG171)</f>
      </c>
      <c r="BH172" s="837">
        <f>SUM(BH169:BH171)</f>
      </c>
      <c r="BI172" s="837">
        <f>SUM(BI169:BI171)</f>
      </c>
      <c r="BJ172" s="837">
        <f>SUM(BJ169:BJ171)</f>
      </c>
      <c r="BK172" s="837">
        <f>SUM(BK169:BK171)</f>
      </c>
      <c r="BL172" s="837">
        <f>SUM(BL169:BL171)</f>
      </c>
      <c r="BM172" s="837">
        <f>SUM(BM169:BM171)</f>
      </c>
      <c r="BN172" s="837">
        <f>SUM(BN169:BN171)</f>
      </c>
      <c r="BO172" s="837">
        <f>SUM(BO169:BO171)</f>
      </c>
      <c r="BP172" s="837">
        <f>SUM(BP169:BP171)</f>
      </c>
      <c r="BQ172" s="837">
        <f>SUM(BQ169:BQ171)</f>
      </c>
      <c r="BR172" s="1415">
        <f>SUM(BR169:BR171)</f>
      </c>
      <c r="BS172" s="752"/>
      <c r="BT172" s="754"/>
      <c r="BU172" s="754"/>
      <c r="BV172" s="1383"/>
      <c r="BW172" s="752"/>
      <c r="BX172" s="751"/>
    </row>
    <row r="173" customHeight="true" ht="24.75">
      <c r="A173" s="1416" t="s">
        <v>187</v>
      </c>
      <c r="B173" s="799"/>
      <c r="C173" s="799"/>
      <c r="D173" s="800"/>
      <c r="E173" s="800"/>
      <c r="F173" s="800"/>
      <c r="G173" s="800"/>
      <c r="H173" s="800"/>
      <c r="I173" s="800"/>
      <c r="J173" s="800"/>
      <c r="K173" s="800"/>
      <c r="L173" s="800"/>
      <c r="M173" s="800"/>
      <c r="N173" s="800"/>
      <c r="O173" s="800"/>
      <c r="P173" s="800"/>
      <c r="Q173" s="800"/>
      <c r="R173" s="800"/>
      <c r="S173" s="800"/>
      <c r="T173" s="800"/>
      <c r="U173" s="800"/>
      <c r="V173" s="800"/>
      <c r="W173" s="800"/>
      <c r="X173" s="800"/>
      <c r="Y173" s="800"/>
      <c r="Z173" s="800"/>
      <c r="AA173" s="800"/>
      <c r="AB173" s="800"/>
      <c r="AC173" s="800"/>
      <c r="AD173" s="800"/>
      <c r="AE173" s="800"/>
      <c r="AF173" s="800"/>
      <c r="AG173" s="800"/>
      <c r="AH173" s="800"/>
      <c r="AI173" s="800"/>
      <c r="AJ173" s="800"/>
      <c r="AK173" s="800"/>
      <c r="AL173" s="800"/>
      <c r="AM173" s="800"/>
      <c r="AN173" s="800"/>
      <c r="AO173" s="800"/>
      <c r="AP173" s="800"/>
      <c r="AQ173" s="800"/>
      <c r="AR173" s="800"/>
      <c r="AS173" s="800"/>
      <c r="AT173" s="800"/>
      <c r="AU173" s="800"/>
      <c r="AV173" s="800"/>
      <c r="AW173" s="800"/>
      <c r="AX173" s="800"/>
      <c r="AY173" s="800"/>
      <c r="AZ173" s="800"/>
      <c r="BA173" s="800"/>
      <c r="BB173" s="800"/>
      <c r="BC173" s="800"/>
      <c r="BD173" s="800"/>
      <c r="BE173" s="800"/>
      <c r="BF173" s="800"/>
      <c r="BG173" s="800"/>
      <c r="BH173" s="800"/>
      <c r="BI173" s="800"/>
      <c r="BJ173" s="800"/>
      <c r="BK173" s="800"/>
      <c r="BL173" s="800"/>
      <c r="BM173" s="800"/>
      <c r="BN173" s="800"/>
      <c r="BO173" s="800"/>
      <c r="BP173" s="800"/>
      <c r="BQ173" s="800"/>
      <c r="BR173" s="1417"/>
      <c r="BS173" s="752"/>
      <c r="BT173" s="754"/>
      <c r="BU173" s="754"/>
      <c r="BV173" s="762"/>
      <c r="BW173" s="752"/>
      <c r="BX173" s="751"/>
    </row>
    <row r="174" customHeight="true" ht="24.75">
      <c r="A174" s="1402" t="s">
        <v>173</v>
      </c>
      <c r="B174" s="1403"/>
      <c r="C174" s="1404"/>
      <c r="D174" s="807">
        <f>D41</f>
      </c>
      <c r="E174" s="810">
        <f>E41</f>
      </c>
      <c r="F174" s="854">
        <f>F41</f>
      </c>
      <c r="G174" s="807">
        <f>G41</f>
      </c>
      <c r="H174" s="1418">
        <f>H41</f>
      </c>
      <c r="I174" s="1418">
        <f>I41</f>
      </c>
      <c r="J174" s="809">
        <f>J41</f>
      </c>
      <c r="K174" s="854">
        <f>K41</f>
      </c>
      <c r="L174" s="807">
        <f>L41</f>
      </c>
      <c r="M174" s="1418">
        <f>M41</f>
      </c>
      <c r="N174" s="1418">
        <f>N41</f>
      </c>
      <c r="O174" s="809">
        <f>O41</f>
      </c>
      <c r="P174" s="854">
        <f>P41</f>
      </c>
      <c r="Q174" s="807">
        <f>Q41</f>
      </c>
      <c r="R174" s="1418">
        <f>R41</f>
      </c>
      <c r="S174" s="1418">
        <f>S41</f>
      </c>
      <c r="T174" s="809">
        <f>T41</f>
      </c>
      <c r="U174" s="854">
        <f>U41</f>
      </c>
      <c r="V174" s="807">
        <f>V41</f>
      </c>
      <c r="W174" s="1418">
        <f>W41</f>
      </c>
      <c r="X174" s="1418">
        <f>X41</f>
      </c>
      <c r="Y174" s="809">
        <f>Y41</f>
      </c>
      <c r="Z174" s="854">
        <f>Z41</f>
      </c>
      <c r="AA174" s="807">
        <f>AA41</f>
      </c>
      <c r="AB174" s="1418">
        <f>AB41</f>
      </c>
      <c r="AC174" s="1418">
        <f>AC41</f>
      </c>
      <c r="AD174" s="809">
        <f>AD41</f>
      </c>
      <c r="AE174" s="854">
        <f>AE41</f>
      </c>
      <c r="AF174" s="807">
        <f>AF41</f>
      </c>
      <c r="AG174" s="1418">
        <f>AG41</f>
      </c>
      <c r="AH174" s="1418">
        <f>AH41</f>
      </c>
      <c r="AI174" s="809">
        <f>AI41</f>
      </c>
      <c r="AJ174" s="854">
        <f>AJ41</f>
      </c>
      <c r="AK174" s="807">
        <f>AK41</f>
      </c>
      <c r="AL174" s="1418">
        <f>AL41</f>
      </c>
      <c r="AM174" s="1418">
        <f>AM41</f>
      </c>
      <c r="AN174" s="809">
        <f>AN41</f>
      </c>
      <c r="AO174" s="854">
        <f>AO41</f>
      </c>
      <c r="AP174" s="807">
        <f>AP41</f>
      </c>
      <c r="AQ174" s="1418">
        <f>AQ41</f>
      </c>
      <c r="AR174" s="1418">
        <f>AR41</f>
      </c>
      <c r="AS174" s="809">
        <f>AS41</f>
      </c>
      <c r="AT174" s="854">
        <f>AT41</f>
      </c>
      <c r="AU174" s="807">
        <f>AU41</f>
      </c>
      <c r="AV174" s="1418">
        <f>AV41</f>
      </c>
      <c r="AW174" s="1418">
        <f>AW41</f>
      </c>
      <c r="AX174" s="809">
        <f>AX41</f>
      </c>
      <c r="AY174" s="854">
        <f>AY41</f>
      </c>
      <c r="AZ174" s="807">
        <f>AZ41</f>
      </c>
      <c r="BA174" s="807">
        <f>BA41</f>
      </c>
      <c r="BB174" s="1418">
        <f>BB41</f>
      </c>
      <c r="BC174" s="809">
        <f>BC41</f>
      </c>
      <c r="BD174" s="854">
        <f>BD41</f>
      </c>
      <c r="BE174" s="807">
        <f>BE41</f>
      </c>
      <c r="BF174" s="1418">
        <f>BF41</f>
      </c>
      <c r="BG174" s="1418">
        <f>BG41</f>
      </c>
      <c r="BH174" s="809">
        <f>BH41</f>
      </c>
      <c r="BI174" s="854">
        <f>BI41</f>
      </c>
      <c r="BJ174" s="807">
        <f>BJ41</f>
      </c>
      <c r="BK174" s="1418">
        <f>BK41</f>
      </c>
      <c r="BL174" s="1418">
        <f>BL41</f>
      </c>
      <c r="BM174" s="809">
        <f>BM41</f>
      </c>
      <c r="BN174" s="854">
        <f>BN41</f>
      </c>
      <c r="BO174" s="807">
        <f>BJ174</f>
      </c>
      <c r="BP174" s="809">
        <f>BM174</f>
      </c>
      <c r="BQ174" s="1419" t="n">
        <v>0.0</v>
      </c>
      <c r="BR174" s="1420">
        <f>BR41</f>
      </c>
      <c r="BS174" s="752"/>
      <c r="BT174" s="754"/>
      <c r="BU174" s="754"/>
      <c r="BV174" s="1383"/>
      <c r="BW174" s="752"/>
      <c r="BX174" s="751"/>
    </row>
    <row r="175" customHeight="true" ht="24.75">
      <c r="A175" s="1407" t="s">
        <v>174</v>
      </c>
      <c r="B175" s="1408"/>
      <c r="C175" s="1409"/>
      <c r="D175" s="819">
        <f>D42</f>
      </c>
      <c r="E175" s="822">
        <f>E42</f>
      </c>
      <c r="F175" s="856">
        <f>F42</f>
      </c>
      <c r="G175" s="819">
        <f>G42</f>
      </c>
      <c r="H175" s="1421">
        <f>H42</f>
      </c>
      <c r="I175" s="1421">
        <f>I42</f>
      </c>
      <c r="J175" s="821">
        <f>J42</f>
      </c>
      <c r="K175" s="856">
        <f>K42</f>
      </c>
      <c r="L175" s="819">
        <f>L42</f>
      </c>
      <c r="M175" s="1421">
        <f>M42</f>
      </c>
      <c r="N175" s="1421">
        <f>N42</f>
      </c>
      <c r="O175" s="821">
        <f>O42</f>
      </c>
      <c r="P175" s="856">
        <f>P42</f>
      </c>
      <c r="Q175" s="819">
        <f>Q42</f>
      </c>
      <c r="R175" s="1421">
        <f>R42</f>
      </c>
      <c r="S175" s="1421">
        <f>S42</f>
      </c>
      <c r="T175" s="821">
        <f>T42</f>
      </c>
      <c r="U175" s="856">
        <f>U42</f>
      </c>
      <c r="V175" s="819">
        <f>V42</f>
      </c>
      <c r="W175" s="1421">
        <f>W42</f>
      </c>
      <c r="X175" s="1421">
        <f>X42</f>
      </c>
      <c r="Y175" s="821">
        <f>Y42</f>
      </c>
      <c r="Z175" s="856">
        <f>Z42</f>
      </c>
      <c r="AA175" s="819">
        <f>AA42</f>
      </c>
      <c r="AB175" s="1421">
        <f>AB42</f>
      </c>
      <c r="AC175" s="1421">
        <f>AC42</f>
      </c>
      <c r="AD175" s="821">
        <f>AD42</f>
      </c>
      <c r="AE175" s="856">
        <f>AE42</f>
      </c>
      <c r="AF175" s="819">
        <f>AF42</f>
      </c>
      <c r="AG175" s="1421">
        <f>AG42</f>
      </c>
      <c r="AH175" s="1421">
        <f>AH42</f>
      </c>
      <c r="AI175" s="821">
        <f>AI42</f>
      </c>
      <c r="AJ175" s="856">
        <f>AJ42</f>
      </c>
      <c r="AK175" s="819">
        <f>AK42</f>
      </c>
      <c r="AL175" s="1421">
        <f>AL42</f>
      </c>
      <c r="AM175" s="1421">
        <f>AM42</f>
      </c>
      <c r="AN175" s="821">
        <f>AN42</f>
      </c>
      <c r="AO175" s="856">
        <f>AO42</f>
      </c>
      <c r="AP175" s="819">
        <f>AP42</f>
      </c>
      <c r="AQ175" s="1421">
        <f>AQ42</f>
      </c>
      <c r="AR175" s="1421">
        <f>AR42</f>
      </c>
      <c r="AS175" s="821">
        <f>AS42</f>
      </c>
      <c r="AT175" s="856">
        <f>AT42</f>
      </c>
      <c r="AU175" s="819">
        <f>AU42</f>
      </c>
      <c r="AV175" s="1421">
        <f>AV42</f>
      </c>
      <c r="AW175" s="1421">
        <f>AW42</f>
      </c>
      <c r="AX175" s="821">
        <f>AX42</f>
      </c>
      <c r="AY175" s="856">
        <f>AY42</f>
      </c>
      <c r="AZ175" s="819">
        <f>AZ42</f>
      </c>
      <c r="BA175" s="819">
        <f>BA42</f>
      </c>
      <c r="BB175" s="1421">
        <f>BB42</f>
      </c>
      <c r="BC175" s="821">
        <f>BC42</f>
      </c>
      <c r="BD175" s="856">
        <f>BD42</f>
      </c>
      <c r="BE175" s="819">
        <f>BE42</f>
      </c>
      <c r="BF175" s="1421">
        <f>BF42</f>
      </c>
      <c r="BG175" s="1421">
        <f>BG42</f>
      </c>
      <c r="BH175" s="821">
        <f>BH42</f>
      </c>
      <c r="BI175" s="856">
        <f>BI42</f>
      </c>
      <c r="BJ175" s="819">
        <f>BJ42</f>
      </c>
      <c r="BK175" s="1421">
        <f>BK42</f>
      </c>
      <c r="BL175" s="1421">
        <f>BL42</f>
      </c>
      <c r="BM175" s="821">
        <f>BM42</f>
      </c>
      <c r="BN175" s="856">
        <f>BN42</f>
      </c>
      <c r="BO175" s="891">
        <f>BJ175</f>
      </c>
      <c r="BP175" s="821">
        <f>BM175</f>
      </c>
      <c r="BQ175" s="1422" t="n">
        <v>0.0</v>
      </c>
      <c r="BR175" s="1420">
        <f>BR42</f>
      </c>
      <c r="BS175" s="752"/>
      <c r="BT175" s="754"/>
      <c r="BU175" s="754"/>
      <c r="BV175" s="1383"/>
      <c r="BW175" s="752"/>
      <c r="BX175" s="751"/>
    </row>
    <row r="176" hidden="true">
      <c r="A176" s="1423" t="s">
        <v>175</v>
      </c>
      <c r="B176" s="1424"/>
      <c r="C176" s="1425"/>
      <c r="D176" s="845" t="n">
        <v>0.0</v>
      </c>
      <c r="E176" s="848" t="n">
        <v>0.0</v>
      </c>
      <c r="F176" s="844" t="n">
        <v>0.0</v>
      </c>
      <c r="G176" s="845" t="n">
        <v>0.0</v>
      </c>
      <c r="H176" s="1426" t="n">
        <v>0.0</v>
      </c>
      <c r="I176" s="1426" t="n">
        <v>0.0</v>
      </c>
      <c r="J176" s="847" t="n">
        <v>0.0</v>
      </c>
      <c r="K176" s="844" t="n">
        <v>0.0</v>
      </c>
      <c r="L176" s="845" t="n">
        <v>0.0</v>
      </c>
      <c r="M176" s="1426" t="n">
        <v>0.0</v>
      </c>
      <c r="N176" s="1426" t="n">
        <v>0.0</v>
      </c>
      <c r="O176" s="847" t="n">
        <v>0.0</v>
      </c>
      <c r="P176" s="844" t="n">
        <v>0.0</v>
      </c>
      <c r="Q176" s="845" t="n">
        <v>0.0</v>
      </c>
      <c r="R176" s="1426" t="n">
        <v>0.0</v>
      </c>
      <c r="S176" s="1426" t="n">
        <v>0.0</v>
      </c>
      <c r="T176" s="847" t="n">
        <v>0.0</v>
      </c>
      <c r="U176" s="844" t="n">
        <v>0.0</v>
      </c>
      <c r="V176" s="845" t="n">
        <v>0.0</v>
      </c>
      <c r="W176" s="1426" t="n">
        <v>0.0</v>
      </c>
      <c r="X176" s="1426" t="n">
        <v>0.0</v>
      </c>
      <c r="Y176" s="847" t="n">
        <v>0.0</v>
      </c>
      <c r="Z176" s="844" t="n">
        <v>0.0</v>
      </c>
      <c r="AA176" s="845" t="n">
        <v>0.0</v>
      </c>
      <c r="AB176" s="1426" t="n">
        <v>0.0</v>
      </c>
      <c r="AC176" s="1426" t="n">
        <v>0.0</v>
      </c>
      <c r="AD176" s="847" t="n">
        <v>0.0</v>
      </c>
      <c r="AE176" s="844" t="n">
        <v>0.0</v>
      </c>
      <c r="AF176" s="845" t="n">
        <v>0.0</v>
      </c>
      <c r="AG176" s="1426" t="n">
        <v>0.0</v>
      </c>
      <c r="AH176" s="1426" t="n">
        <v>0.0</v>
      </c>
      <c r="AI176" s="847" t="n">
        <v>0.0</v>
      </c>
      <c r="AJ176" s="844" t="n">
        <v>0.0</v>
      </c>
      <c r="AK176" s="845" t="n">
        <v>0.0</v>
      </c>
      <c r="AL176" s="1426" t="n">
        <v>0.0</v>
      </c>
      <c r="AM176" s="1426" t="n">
        <v>0.0</v>
      </c>
      <c r="AN176" s="847" t="n">
        <v>0.0</v>
      </c>
      <c r="AO176" s="844" t="n">
        <v>0.0</v>
      </c>
      <c r="AP176" s="845" t="n">
        <v>0.0</v>
      </c>
      <c r="AQ176" s="1426" t="n">
        <v>0.0</v>
      </c>
      <c r="AR176" s="1426" t="n">
        <v>0.0</v>
      </c>
      <c r="AS176" s="847" t="n">
        <v>0.0</v>
      </c>
      <c r="AT176" s="844" t="n">
        <v>0.0</v>
      </c>
      <c r="AU176" s="845" t="n">
        <v>0.0</v>
      </c>
      <c r="AV176" s="1426" t="n">
        <v>0.0</v>
      </c>
      <c r="AW176" s="1426" t="n">
        <v>0.0</v>
      </c>
      <c r="AX176" s="847" t="n">
        <v>0.0</v>
      </c>
      <c r="AY176" s="844" t="n">
        <v>0.0</v>
      </c>
      <c r="AZ176" s="845" t="n">
        <v>0.0</v>
      </c>
      <c r="BA176" s="845" t="n">
        <v>0.0</v>
      </c>
      <c r="BB176" s="1426" t="n">
        <v>0.0</v>
      </c>
      <c r="BC176" s="847" t="n">
        <v>0.0</v>
      </c>
      <c r="BD176" s="844" t="n">
        <v>0.0</v>
      </c>
      <c r="BE176" s="845" t="n">
        <v>0.0</v>
      </c>
      <c r="BF176" s="1426" t="n">
        <v>0.0</v>
      </c>
      <c r="BG176" s="1426" t="n">
        <v>0.0</v>
      </c>
      <c r="BH176" s="847" t="n">
        <v>0.0</v>
      </c>
      <c r="BI176" s="844" t="n">
        <v>0.0</v>
      </c>
      <c r="BJ176" s="845" t="n">
        <v>0.0</v>
      </c>
      <c r="BK176" s="1426" t="n">
        <v>0.0</v>
      </c>
      <c r="BL176" s="1426" t="n">
        <v>0.0</v>
      </c>
      <c r="BM176" s="847" t="n">
        <v>0.0</v>
      </c>
      <c r="BN176" s="844" t="n">
        <v>0.0</v>
      </c>
      <c r="BO176" s="845" t="n">
        <v>0.0</v>
      </c>
      <c r="BP176" s="847" t="n">
        <v>0.0</v>
      </c>
      <c r="BQ176" s="844" t="n">
        <v>0.0</v>
      </c>
      <c r="BR176" s="1420" t="n">
        <v>0.0</v>
      </c>
      <c r="BS176" s="752"/>
      <c r="BT176" s="754"/>
      <c r="BU176" s="754"/>
      <c r="BV176" s="1383"/>
      <c r="BW176" s="752"/>
      <c r="BX176" s="751"/>
    </row>
    <row r="177" customHeight="true" ht="24.75">
      <c r="A177" s="1414" t="s">
        <v>188</v>
      </c>
      <c r="B177" s="990"/>
      <c r="C177" s="991"/>
      <c r="D177" s="837">
        <f>SUM(D174:D175)</f>
      </c>
      <c r="E177" s="837">
        <f>SUM(E174:E175)</f>
      </c>
      <c r="F177" s="837">
        <f>SUM(F174:F175)</f>
      </c>
      <c r="G177" s="837">
        <f>SUM(G174:G175)</f>
      </c>
      <c r="H177" s="837">
        <f>SUM(H174:H175)</f>
      </c>
      <c r="I177" s="837">
        <f>SUM(I174:I175)</f>
      </c>
      <c r="J177" s="837">
        <f>SUM(J174:J175)</f>
      </c>
      <c r="K177" s="837">
        <f>SUM(K174:K175)</f>
      </c>
      <c r="L177" s="837">
        <f>SUM(L174:L175)</f>
      </c>
      <c r="M177" s="837">
        <f>SUM(M174:M175)</f>
      </c>
      <c r="N177" s="837">
        <f>SUM(N174:N175)</f>
      </c>
      <c r="O177" s="837">
        <f>SUM(O174:O175)</f>
      </c>
      <c r="P177" s="837">
        <f>SUM(P174:P175)</f>
      </c>
      <c r="Q177" s="837">
        <f>SUM(Q174:Q175)</f>
      </c>
      <c r="R177" s="837">
        <f>SUM(R174:R175)</f>
      </c>
      <c r="S177" s="837">
        <f>SUM(S174:S175)</f>
      </c>
      <c r="T177" s="837">
        <f>SUM(T174:T175)</f>
      </c>
      <c r="U177" s="837">
        <f>SUM(U174:U175)</f>
      </c>
      <c r="V177" s="837">
        <f>SUM(V174:V175)</f>
      </c>
      <c r="W177" s="837">
        <f>SUM(W174:W175)</f>
      </c>
      <c r="X177" s="837">
        <f>SUM(X174:X175)</f>
      </c>
      <c r="Y177" s="837">
        <f>SUM(Y174:Y175)</f>
      </c>
      <c r="Z177" s="837">
        <f>SUM(Z174:Z175)</f>
      </c>
      <c r="AA177" s="837">
        <f>SUM(AA174:AA175)</f>
      </c>
      <c r="AB177" s="837">
        <f>SUM(AB174:AB175)</f>
      </c>
      <c r="AC177" s="837">
        <f>SUM(AC174:AC175)</f>
      </c>
      <c r="AD177" s="837">
        <f>SUM(AD174:AD175)</f>
      </c>
      <c r="AE177" s="837">
        <f>SUM(AE174:AE175)</f>
      </c>
      <c r="AF177" s="837">
        <f>SUM(AF174:AF175)</f>
      </c>
      <c r="AG177" s="837">
        <f>SUM(AG174:AG175)</f>
      </c>
      <c r="AH177" s="837">
        <f>SUM(AH174:AH175)</f>
      </c>
      <c r="AI177" s="837">
        <f>SUM(AI174:AI175)</f>
      </c>
      <c r="AJ177" s="837">
        <f>SUM(AJ174:AJ175)</f>
      </c>
      <c r="AK177" s="837">
        <f>SUM(AK174:AK175)</f>
      </c>
      <c r="AL177" s="837">
        <f>SUM(AL174:AL175)</f>
      </c>
      <c r="AM177" s="837">
        <f>SUM(AM174:AM175)</f>
      </c>
      <c r="AN177" s="837">
        <f>SUM(AN174:AN175)</f>
      </c>
      <c r="AO177" s="837">
        <f>SUM(AO174:AO175)</f>
      </c>
      <c r="AP177" s="837">
        <f>SUM(AP174:AP175)</f>
      </c>
      <c r="AQ177" s="837">
        <f>SUM(AQ174:AQ175)</f>
      </c>
      <c r="AR177" s="837">
        <f>SUM(AR174:AR175)</f>
      </c>
      <c r="AS177" s="837">
        <f>SUM(AS174:AS175)</f>
      </c>
      <c r="AT177" s="837">
        <f>SUM(AT174:AT175)</f>
      </c>
      <c r="AU177" s="837">
        <f>SUM(AU174:AU175)</f>
      </c>
      <c r="AV177" s="837">
        <f>SUM(AV174:AV175)</f>
      </c>
      <c r="AW177" s="837">
        <f>SUM(AW174:AW175)</f>
      </c>
      <c r="AX177" s="837">
        <f>SUM(AX174:AX175)</f>
      </c>
      <c r="AY177" s="837">
        <f>SUM(AY174:AY175)</f>
      </c>
      <c r="AZ177" s="837">
        <f>SUM(AZ174:AZ175)</f>
      </c>
      <c r="BA177" s="837">
        <f>SUM(BA174:BA175)</f>
      </c>
      <c r="BB177" s="837">
        <f>SUM(BB174:BB175)</f>
      </c>
      <c r="BC177" s="837">
        <f>SUM(BC174:BC175)</f>
      </c>
      <c r="BD177" s="837">
        <f>SUM(BD174:BD175)</f>
      </c>
      <c r="BE177" s="837">
        <f>SUM(BE174:BE175)</f>
      </c>
      <c r="BF177" s="837">
        <f>SUM(BF174:BF175)</f>
      </c>
      <c r="BG177" s="837">
        <f>SUM(BG174:BG175)</f>
      </c>
      <c r="BH177" s="837">
        <f>SUM(BH174:BH175)</f>
      </c>
      <c r="BI177" s="837">
        <f>SUM(BI174:BI175)</f>
      </c>
      <c r="BJ177" s="837">
        <f>SUM(BJ174:BJ175)</f>
      </c>
      <c r="BK177" s="837">
        <f>SUM(BK174:BK175)</f>
      </c>
      <c r="BL177" s="837">
        <f>SUM(BL174:BL175)</f>
      </c>
      <c r="BM177" s="837">
        <f>SUM(BM174:BM175)</f>
      </c>
      <c r="BN177" s="837">
        <f>SUM(BN174:BN175)</f>
      </c>
      <c r="BO177" s="837">
        <f>SUM(BO174:BO175)</f>
      </c>
      <c r="BP177" s="837">
        <f>SUM(BP174:BP175)</f>
      </c>
      <c r="BQ177" s="837">
        <f>SUM(BQ174:BQ175)</f>
      </c>
      <c r="BR177" s="1415">
        <f>SUM(BR174:BR175)</f>
      </c>
      <c r="BS177" s="752"/>
      <c r="BT177" s="754"/>
      <c r="BU177" s="754"/>
      <c r="BV177" s="1383"/>
      <c r="BW177" s="752"/>
      <c r="BX177" s="751"/>
    </row>
    <row r="178" customHeight="true" ht="24.75">
      <c r="A178" s="1399" t="s">
        <v>189</v>
      </c>
      <c r="B178" s="1022"/>
      <c r="C178" s="1023"/>
      <c r="D178" s="837">
        <f>D172+D177</f>
      </c>
      <c r="E178" s="837">
        <f>E172+E177</f>
      </c>
      <c r="F178" s="837">
        <f>F172+F177</f>
      </c>
      <c r="G178" s="837">
        <f>G172+G177</f>
      </c>
      <c r="H178" s="837">
        <f>H172+H177</f>
      </c>
      <c r="I178" s="837">
        <f>I172+I177</f>
      </c>
      <c r="J178" s="837">
        <f>J172+J177</f>
      </c>
      <c r="K178" s="837">
        <f>K172+K177</f>
      </c>
      <c r="L178" s="837">
        <f>L172+L177</f>
      </c>
      <c r="M178" s="837">
        <f>M172+M177</f>
      </c>
      <c r="N178" s="837">
        <f>N172+N177</f>
      </c>
      <c r="O178" s="837">
        <f>O172+O177</f>
      </c>
      <c r="P178" s="837">
        <f>P172+P177</f>
      </c>
      <c r="Q178" s="837">
        <f>Q172+Q177</f>
      </c>
      <c r="R178" s="837">
        <f>R172+R177</f>
      </c>
      <c r="S178" s="837">
        <f>S172+S177</f>
      </c>
      <c r="T178" s="837">
        <f>T172+T177</f>
      </c>
      <c r="U178" s="837">
        <f>U172+U177</f>
      </c>
      <c r="V178" s="837">
        <f>V172+V177</f>
      </c>
      <c r="W178" s="837">
        <f>W172+W177</f>
      </c>
      <c r="X178" s="837">
        <f>X172+X177</f>
      </c>
      <c r="Y178" s="837">
        <f>Y172+Y177</f>
      </c>
      <c r="Z178" s="837">
        <f>Z172+Z177</f>
      </c>
      <c r="AA178" s="837">
        <f>AA172+AA177</f>
      </c>
      <c r="AB178" s="837">
        <f>AB172+AB177</f>
      </c>
      <c r="AC178" s="837">
        <f>AC172+AC177</f>
      </c>
      <c r="AD178" s="837">
        <f>AD172+AD177</f>
      </c>
      <c r="AE178" s="837">
        <f>AE172+AE177</f>
      </c>
      <c r="AF178" s="837">
        <f>AF172+AF177</f>
      </c>
      <c r="AG178" s="837">
        <f>AG172+AG177</f>
      </c>
      <c r="AH178" s="837">
        <f>AH172+AH177</f>
      </c>
      <c r="AI178" s="837">
        <f>AI172+AI177</f>
      </c>
      <c r="AJ178" s="837">
        <f>AJ172+AJ177</f>
      </c>
      <c r="AK178" s="837">
        <f>AK172+AK177</f>
      </c>
      <c r="AL178" s="837">
        <f>AL172+AL177</f>
      </c>
      <c r="AM178" s="837">
        <f>AM172+AM177</f>
      </c>
      <c r="AN178" s="837">
        <f>AN172+AN177</f>
      </c>
      <c r="AO178" s="837">
        <f>AO172+AO177</f>
      </c>
      <c r="AP178" s="837">
        <f>AP172+AP177</f>
      </c>
      <c r="AQ178" s="837">
        <f>AQ172+AQ177</f>
      </c>
      <c r="AR178" s="837">
        <f>AR172+AR177</f>
      </c>
      <c r="AS178" s="837">
        <f>AS172+AS177</f>
      </c>
      <c r="AT178" s="837">
        <f>AT172+AT177</f>
      </c>
      <c r="AU178" s="837">
        <f>AU172+AU177</f>
      </c>
      <c r="AV178" s="837">
        <f>AV172+AV177</f>
      </c>
      <c r="AW178" s="837">
        <f>AW172+AW177</f>
      </c>
      <c r="AX178" s="837">
        <f>AX172+AX177</f>
      </c>
      <c r="AY178" s="837">
        <f>AY172+AY177</f>
      </c>
      <c r="AZ178" s="837">
        <f>AZ172+AZ177</f>
      </c>
      <c r="BA178" s="837">
        <f>BA172+BA177</f>
      </c>
      <c r="BB178" s="837">
        <f>BB172+BB177</f>
      </c>
      <c r="BC178" s="837">
        <f>BC172+BC177</f>
      </c>
      <c r="BD178" s="837">
        <f>BD172+BD177</f>
      </c>
      <c r="BE178" s="837">
        <f>BE172+BE177</f>
      </c>
      <c r="BF178" s="837">
        <f>BF172+BF177</f>
      </c>
      <c r="BG178" s="837">
        <f>BG172+BG177</f>
      </c>
      <c r="BH178" s="837">
        <f>BH172+BH177</f>
      </c>
      <c r="BI178" s="837">
        <f>BI172+BI177</f>
      </c>
      <c r="BJ178" s="837">
        <f>BJ172+BJ177</f>
      </c>
      <c r="BK178" s="837">
        <f>BK172+BK177</f>
      </c>
      <c r="BL178" s="837">
        <f>BL172+BL177</f>
      </c>
      <c r="BM178" s="837">
        <f>BM172+BM177</f>
      </c>
      <c r="BN178" s="837">
        <f>BN172+BN177</f>
      </c>
      <c r="BO178" s="837">
        <f>BO172+BO177</f>
      </c>
      <c r="BP178" s="837">
        <f>BP172+BP177</f>
      </c>
      <c r="BQ178" s="837">
        <f>BQ172+BQ177</f>
      </c>
      <c r="BR178" s="1415">
        <f>BR172+BR177</f>
      </c>
      <c r="BS178" s="752"/>
      <c r="BT178" s="754"/>
      <c r="BU178" s="754"/>
      <c r="BV178" s="1383"/>
      <c r="BW178" s="752"/>
      <c r="BX178" s="751"/>
    </row>
    <row r="179" customHeight="true" ht="24.75">
      <c r="A179" s="1416" t="s">
        <v>223</v>
      </c>
      <c r="B179" s="799"/>
      <c r="C179" s="799"/>
      <c r="D179" s="800"/>
      <c r="E179" s="800"/>
      <c r="F179" s="800"/>
      <c r="G179" s="800"/>
      <c r="H179" s="800"/>
      <c r="I179" s="800"/>
      <c r="J179" s="800"/>
      <c r="K179" s="800"/>
      <c r="L179" s="800"/>
      <c r="M179" s="800"/>
      <c r="N179" s="800"/>
      <c r="O179" s="800"/>
      <c r="P179" s="800"/>
      <c r="Q179" s="800"/>
      <c r="R179" s="800"/>
      <c r="S179" s="800"/>
      <c r="T179" s="800"/>
      <c r="U179" s="800"/>
      <c r="V179" s="800"/>
      <c r="W179" s="800"/>
      <c r="X179" s="800"/>
      <c r="Y179" s="800"/>
      <c r="Z179" s="800"/>
      <c r="AA179" s="800"/>
      <c r="AB179" s="800"/>
      <c r="AC179" s="800"/>
      <c r="AD179" s="800"/>
      <c r="AE179" s="800"/>
      <c r="AF179" s="800"/>
      <c r="AG179" s="800"/>
      <c r="AH179" s="800"/>
      <c r="AI179" s="800"/>
      <c r="AJ179" s="800"/>
      <c r="AK179" s="800"/>
      <c r="AL179" s="800"/>
      <c r="AM179" s="800"/>
      <c r="AN179" s="800"/>
      <c r="AO179" s="800"/>
      <c r="AP179" s="800"/>
      <c r="AQ179" s="800"/>
      <c r="AR179" s="800"/>
      <c r="AS179" s="800"/>
      <c r="AT179" s="800"/>
      <c r="AU179" s="800"/>
      <c r="AV179" s="800"/>
      <c r="AW179" s="800"/>
      <c r="AX179" s="800"/>
      <c r="AY179" s="800"/>
      <c r="AZ179" s="800"/>
      <c r="BA179" s="800"/>
      <c r="BB179" s="800"/>
      <c r="BC179" s="800"/>
      <c r="BD179" s="800"/>
      <c r="BE179" s="800"/>
      <c r="BF179" s="800"/>
      <c r="BG179" s="800"/>
      <c r="BH179" s="800"/>
      <c r="BI179" s="800"/>
      <c r="BJ179" s="800"/>
      <c r="BK179" s="800"/>
      <c r="BL179" s="800"/>
      <c r="BM179" s="800"/>
      <c r="BN179" s="800"/>
      <c r="BO179" s="800"/>
      <c r="BP179" s="800"/>
      <c r="BQ179" s="800"/>
      <c r="BR179" s="1417"/>
      <c r="BS179" s="752"/>
      <c r="BT179" s="754"/>
      <c r="BU179" s="754"/>
      <c r="BV179" s="762"/>
      <c r="BW179" s="752"/>
      <c r="BX179" s="751"/>
    </row>
    <row r="180" customHeight="true" ht="24.75">
      <c r="A180" s="1427" t="s">
        <v>26</v>
      </c>
      <c r="B180" s="1428"/>
      <c r="C180" s="1429"/>
      <c r="D180" s="807">
        <f>D47+D61+D75+D89+D103+D117</f>
      </c>
      <c r="E180" s="810">
        <f>E47+E61+E75+E89+E103+E117</f>
      </c>
      <c r="F180" s="1430">
        <f>F47+F61+F75+F89+F103+F117</f>
      </c>
      <c r="G180" s="861">
        <f>G47+G61+G75+G89+G103+G117</f>
      </c>
      <c r="H180" s="1431">
        <f>H47+H61+H75+H89+H103+H117</f>
      </c>
      <c r="I180" s="1431">
        <f>I47+I61+I75+I89+I103+I117</f>
      </c>
      <c r="J180" s="863">
        <f>J47+J61+J75+J89+J103+J117</f>
      </c>
      <c r="K180" s="864">
        <f>G180-J180</f>
      </c>
      <c r="L180" s="861">
        <f>L47+L61+L75+L89+L103+L117</f>
      </c>
      <c r="M180" s="1431">
        <f>M47+M61+M75+M89+M103+M117</f>
      </c>
      <c r="N180" s="1431">
        <f>N47+N61+N75+N89+N103+N117</f>
      </c>
      <c r="O180" s="863">
        <f>O47+O61+O75+O89+O103+O117</f>
      </c>
      <c r="P180" s="864">
        <f>L180-O180</f>
      </c>
      <c r="Q180" s="861">
        <f>Q47+Q61+Q75+Q89+Q103+Q117</f>
      </c>
      <c r="R180" s="1431">
        <f>R47+R61+R75+R89+R103+R117</f>
      </c>
      <c r="S180" s="1431">
        <f>S47+S61+S75+S89+S103+S117</f>
      </c>
      <c r="T180" s="863">
        <f>T47+T61+T75+T89+T103+T117</f>
      </c>
      <c r="U180" s="864">
        <f>Q180-T180</f>
      </c>
      <c r="V180" s="861">
        <f>V47+V61+V75+V89+V103+V117</f>
      </c>
      <c r="W180" s="1431">
        <f>W47+W61+W75+W89+W103+W117</f>
      </c>
      <c r="X180" s="1431">
        <f>X47+X61+X75+X89+X103+X117</f>
      </c>
      <c r="Y180" s="863">
        <f>Y47+Y61+Y75+Y89+Y103+Y117</f>
      </c>
      <c r="Z180" s="864">
        <f>V180-Y180</f>
      </c>
      <c r="AA180" s="861">
        <f>AA47+AA61+AA75+AA89+AA103+AA117</f>
      </c>
      <c r="AB180" s="1431">
        <f>AB47+AB61+AB75+AB89+AB103+AB117</f>
      </c>
      <c r="AC180" s="1431">
        <f>AC47+AC61+AC75+AC89+AC103+AC117</f>
      </c>
      <c r="AD180" s="863">
        <f>AD47+AD61+AD75+AD89+AD103+AD117</f>
      </c>
      <c r="AE180" s="864">
        <f>AA180-AD180</f>
      </c>
      <c r="AF180" s="861">
        <f>AF47+AF61+AF75+AF89+AF103+AF117</f>
      </c>
      <c r="AG180" s="1431">
        <f>AG47+AG61+AG75+AG89+AG103+AG117</f>
      </c>
      <c r="AH180" s="1431">
        <f>AH47+AH61+AH75+AH89+AH103+AH117</f>
      </c>
      <c r="AI180" s="863">
        <f>AI47+AI61+AI75+AI89+AI103+AI117</f>
      </c>
      <c r="AJ180" s="864">
        <f>AF180-AI180</f>
      </c>
      <c r="AK180" s="861">
        <f>AK47+AK61+AK75+AK89+AK103+AK117</f>
      </c>
      <c r="AL180" s="1431">
        <f>AL47+AL61+AL75+AL89+AL103+AL117</f>
      </c>
      <c r="AM180" s="1431">
        <f>AM47+AM61+AM75+AM89+AM103+AM117</f>
      </c>
      <c r="AN180" s="863">
        <f>AN47+AN61+AN75+AN89+AN103+AN117</f>
      </c>
      <c r="AO180" s="864">
        <f>AK180-AN180</f>
      </c>
      <c r="AP180" s="861">
        <f>AP47+AP61+AP75+AP89+AP103+AP117</f>
      </c>
      <c r="AQ180" s="1431">
        <f>AQ47+AQ61+AQ75+AQ89+AQ103+AQ117</f>
      </c>
      <c r="AR180" s="1431">
        <f>AR47+AR61+AR75+AR89+AR103+AR117</f>
      </c>
      <c r="AS180" s="863">
        <f>AS47+AS61+AS75+AS89+AS103+AS117</f>
      </c>
      <c r="AT180" s="864">
        <f>AP180-AS180</f>
      </c>
      <c r="AU180" s="861">
        <f>AU47+AU61+AU75+AU89+AU103+AU117</f>
      </c>
      <c r="AV180" s="1431">
        <f>AV47+AV61+AV75+AV89+AV103+AV117</f>
      </c>
      <c r="AW180" s="1431">
        <f>AW47+AW61+AW75+AW89+AW103+AW117</f>
      </c>
      <c r="AX180" s="863">
        <f>AX47+AX61+AX75+AX89+AX103+AX117</f>
      </c>
      <c r="AY180" s="864">
        <f>AU180-AX180</f>
      </c>
      <c r="AZ180" s="861">
        <f>AZ47+AZ61+AZ75+AZ89+AZ103+AZ117</f>
      </c>
      <c r="BA180" s="807">
        <f>BA47+BA61+BA75+BA89+BA103+BA117</f>
      </c>
      <c r="BB180" s="1431">
        <f>BB47+BB61+BB75+BB89+BB103+BB117</f>
      </c>
      <c r="BC180" s="863">
        <f>BC47+BC61+BC75+BC89+BC103+BC117</f>
      </c>
      <c r="BD180" s="864">
        <f>AZ180-BC180</f>
      </c>
      <c r="BE180" s="861">
        <f>BE47+BE61+BE75+BE89+BE103+BE117</f>
      </c>
      <c r="BF180" s="1431">
        <f>BF47+BF61+BF75+BF89+BF103+BF117</f>
      </c>
      <c r="BG180" s="1431">
        <f>BG47+BG61+BG75+BG89+BG103+BG117</f>
      </c>
      <c r="BH180" s="863">
        <f>BH47+BH61+BH75+BH89+BH103+BH117</f>
      </c>
      <c r="BI180" s="864">
        <f>BE180-BH180</f>
      </c>
      <c r="BJ180" s="861">
        <f>BJ47+BJ61+BJ75+BJ89+BJ103+BJ117</f>
      </c>
      <c r="BK180" s="1431">
        <f>BK47+BK61+BK75+BK89+BK103+BK117</f>
      </c>
      <c r="BL180" s="1431">
        <f>BL47+BL61+BL75+BL89+BL103+BL117</f>
      </c>
      <c r="BM180" s="863">
        <f>BM47+BM61+BM75+BM89+BM103+BM117</f>
      </c>
      <c r="BN180" s="864">
        <f>BJ180-BM180</f>
      </c>
      <c r="BO180" s="861">
        <f>BJ180</f>
      </c>
      <c r="BP180" s="863">
        <f>BM180</f>
      </c>
      <c r="BQ180" s="1432">
        <f>BN180</f>
      </c>
      <c r="BR180" s="1433">
        <f>BR47+BR61</f>
      </c>
      <c r="BS180" s="752"/>
      <c r="BT180" s="754"/>
      <c r="BU180" s="754"/>
      <c r="BV180" s="1383"/>
      <c r="BW180" s="752"/>
      <c r="BX180" s="751"/>
    </row>
    <row r="181" customHeight="true" ht="24.75">
      <c r="A181" s="1434" t="s">
        <v>27</v>
      </c>
      <c r="B181" s="1435"/>
      <c r="C181" s="1436"/>
      <c r="D181" s="819">
        <f>D48+D62+D76+D90+D104+D118</f>
      </c>
      <c r="E181" s="822">
        <f>E48+E62+E76+E90+E104+E118</f>
      </c>
      <c r="F181" s="833">
        <f>F48+F62+F76+F90+F104+F118</f>
      </c>
      <c r="G181" s="819">
        <f>G48+G62+G76+G90+G104+G118</f>
      </c>
      <c r="H181" s="1431">
        <f>H48+H62+H76+H90+H104+H118</f>
      </c>
      <c r="I181" s="1431">
        <f>I48+I62+I76+I90+I104+I118</f>
      </c>
      <c r="J181" s="821">
        <f>J48+J62+J76+J90+J104+J118</f>
      </c>
      <c r="K181" s="822">
        <f>G181-J181</f>
      </c>
      <c r="L181" s="819">
        <f>L48+L62+L76+L90+L104+L118</f>
      </c>
      <c r="M181" s="1431">
        <f>M48+M62+M76+M90+M104+M118</f>
      </c>
      <c r="N181" s="1431">
        <f>N48+N62+N76+N90+N104+N118</f>
      </c>
      <c r="O181" s="821">
        <f>O48+O62+O76+O90+O104+O118</f>
      </c>
      <c r="P181" s="822">
        <f>L181-O181</f>
      </c>
      <c r="Q181" s="819">
        <f>Q48+Q62+Q76+Q90+Q104+Q118</f>
      </c>
      <c r="R181" s="1431">
        <f>R48+R62+R76+R90+R104+R118</f>
      </c>
      <c r="S181" s="1431">
        <f>S48+S62+S76+S90+S104+S118</f>
      </c>
      <c r="T181" s="821">
        <f>T48+T62+T76+T90+T104+T118</f>
      </c>
      <c r="U181" s="822">
        <f>Q181-T181</f>
      </c>
      <c r="V181" s="819">
        <f>V48+V62+V76+V90+V104+V118</f>
      </c>
      <c r="W181" s="1431">
        <f>W48+W62+W76+W90+W104+W118</f>
      </c>
      <c r="X181" s="1431">
        <f>X48+X62+X76+X90+X104+X118</f>
      </c>
      <c r="Y181" s="821">
        <f>Y48+Y62+Y76+Y90+Y104+Y118</f>
      </c>
      <c r="Z181" s="822">
        <f>V181-Y181</f>
      </c>
      <c r="AA181" s="819">
        <f>AA48+AA62+AA76+AA90+AA104+AA118</f>
      </c>
      <c r="AB181" s="1431">
        <f>AB48+AB62+AB76+AB90+AB104+AB118</f>
      </c>
      <c r="AC181" s="1431">
        <f>AC48+AC62+AC76+AC90+AC104+AC118</f>
      </c>
      <c r="AD181" s="821">
        <f>AD48+AD62+AD76+AD90+AD104+AD118</f>
      </c>
      <c r="AE181" s="822">
        <f>AA181-AD181</f>
      </c>
      <c r="AF181" s="819">
        <f>AF48+AF62+AF76+AF90+AF104+AF118</f>
      </c>
      <c r="AG181" s="1431">
        <f>AG48+AG62+AG76+AG90+AG104+AG118</f>
      </c>
      <c r="AH181" s="1431">
        <f>AH48+AH62+AH76+AH90+AH104+AH118</f>
      </c>
      <c r="AI181" s="821">
        <f>AI48+AI62+AI76+AI90+AI104+AI118</f>
      </c>
      <c r="AJ181" s="822">
        <f>AF181-AI181</f>
      </c>
      <c r="AK181" s="819">
        <f>AK48+AK62+AK76+AK90+AK104+AK118</f>
      </c>
      <c r="AL181" s="1431">
        <f>AL48+AL62+AL76+AL90+AL104+AL118</f>
      </c>
      <c r="AM181" s="1431">
        <f>AM48+AM62+AM76+AM90+AM104+AM118</f>
      </c>
      <c r="AN181" s="821">
        <f>AN48+AN62+AN76+AN90+AN104+AN118</f>
      </c>
      <c r="AO181" s="822">
        <f>AK181-AN181</f>
      </c>
      <c r="AP181" s="819">
        <f>AP48+AP62+AP76+AP90+AP104+AP118</f>
      </c>
      <c r="AQ181" s="1431">
        <f>AQ48+AQ62+AQ76+AQ90+AQ104+AQ118</f>
      </c>
      <c r="AR181" s="1431">
        <f>AR48+AR62+AR76+AR90+AR104+AR118</f>
      </c>
      <c r="AS181" s="821">
        <f>AS48+AS62+AS76+AS90+AS104+AS118</f>
      </c>
      <c r="AT181" s="822">
        <f>AP181-AS181</f>
      </c>
      <c r="AU181" s="819">
        <f>AU48+AU62+AU76+AU90+AU104+AU118</f>
      </c>
      <c r="AV181" s="1431">
        <f>AV48+AV62+AV76+AV90+AV104+AV118</f>
      </c>
      <c r="AW181" s="1431">
        <f>AW48+AW62+AW76+AW90+AW104+AW118</f>
      </c>
      <c r="AX181" s="821">
        <f>AX48+AX62+AX76+AX90+AX104+AX118</f>
      </c>
      <c r="AY181" s="822">
        <f>AU181-AX181</f>
      </c>
      <c r="AZ181" s="819">
        <f>AZ48+AZ62+AZ76+AZ90+AZ104+AZ118</f>
      </c>
      <c r="BA181" s="819">
        <f>BA48+BA62+BA76+BA90+BA104+BA118</f>
      </c>
      <c r="BB181" s="1431">
        <f>BB48+BB62+BB76+BB90+BB104+BB118</f>
      </c>
      <c r="BC181" s="821">
        <f>BC48+BC62+BC76+BC90+BC104+BC118</f>
      </c>
      <c r="BD181" s="822">
        <f>AZ181-BC181</f>
      </c>
      <c r="BE181" s="819">
        <f>BE48+BE62+BE76+BE90+BE104+BE118</f>
      </c>
      <c r="BF181" s="1431">
        <f>BF48+BF62+BF76+BF90+BF104+BF118</f>
      </c>
      <c r="BG181" s="1431">
        <f>BG48+BG62+BG76+BG90+BG104+BG118</f>
      </c>
      <c r="BH181" s="821">
        <f>BH48+BH62+BH76+BH90+BH104+BH118</f>
      </c>
      <c r="BI181" s="822">
        <f>BE181-BH181</f>
      </c>
      <c r="BJ181" s="819">
        <f>BJ48+BJ62+BJ76+BJ90+BJ104+BJ118</f>
      </c>
      <c r="BK181" s="1431">
        <f>BK48+BK62+BK76+BK90+BK104+BK118</f>
      </c>
      <c r="BL181" s="1431">
        <f>BL48+BL62+BL76+BL90+BL104+BL118</f>
      </c>
      <c r="BM181" s="821">
        <f>BM48+BM62+BM76+BM90+BM104+BM118</f>
      </c>
      <c r="BN181" s="822">
        <f>BJ181-BM181</f>
      </c>
      <c r="BO181" s="819">
        <f>BJ181</f>
      </c>
      <c r="BP181" s="821">
        <f>BM181</f>
      </c>
      <c r="BQ181" s="882">
        <f>BN181</f>
      </c>
      <c r="BR181" s="1437">
        <f>BR48+BR62</f>
      </c>
      <c r="BS181" s="752"/>
      <c r="BT181" s="754"/>
      <c r="BU181" s="754"/>
      <c r="BV181" s="1383"/>
      <c r="BW181" s="752"/>
      <c r="BX181" s="751"/>
    </row>
    <row r="182" customHeight="true" ht="24.75">
      <c r="A182" s="1434" t="s">
        <v>28</v>
      </c>
      <c r="B182" s="1435"/>
      <c r="C182" s="1436"/>
      <c r="D182" s="819">
        <f>D49+D63+D77+D91+D105+D119</f>
      </c>
      <c r="E182" s="822">
        <f>E49+E63+E77+E91+E105+E119</f>
      </c>
      <c r="F182" s="833">
        <f>F49+F63+F77+F91+F105+F119</f>
      </c>
      <c r="G182" s="819">
        <f>G49+G63+G77+G91+G105+G119</f>
      </c>
      <c r="H182" s="1431">
        <f>H49+H63+H77+H91+H105+H119</f>
      </c>
      <c r="I182" s="1431">
        <f>I49+I63+I77+I91+I105+I119</f>
      </c>
      <c r="J182" s="821">
        <f>J49+J63+J77+J91+J105+J119</f>
      </c>
      <c r="K182" s="822">
        <f>G182-J182</f>
      </c>
      <c r="L182" s="819">
        <f>L49+L63+L77+L91+L105+L119</f>
      </c>
      <c r="M182" s="1431">
        <f>M49+M63+M77+M91+M105+M119</f>
      </c>
      <c r="N182" s="1431">
        <f>N49+N63+N77+N91+N105+N119</f>
      </c>
      <c r="O182" s="821">
        <f>O49+O63+O77+O91+O105+O119</f>
      </c>
      <c r="P182" s="822">
        <f>L182-O182</f>
      </c>
      <c r="Q182" s="819">
        <f>Q49+Q63+Q77+Q91+Q105+Q119</f>
      </c>
      <c r="R182" s="1431">
        <f>R49+R63+R77+R91+R105+R119</f>
      </c>
      <c r="S182" s="1431">
        <f>S49+S63+S77+S91+S105+S119</f>
      </c>
      <c r="T182" s="821">
        <f>T49+T63+T77+T91+T105+T119</f>
      </c>
      <c r="U182" s="822">
        <f>Q182-T182</f>
      </c>
      <c r="V182" s="819">
        <f>V49+V63+V77+V91+V105+V119</f>
      </c>
      <c r="W182" s="1431">
        <f>W49+W63+W77+W91+W105+W119</f>
      </c>
      <c r="X182" s="1431">
        <f>X49+X63+X77+X91+X105+X119</f>
      </c>
      <c r="Y182" s="821">
        <f>Y49+Y63+Y77+Y91+Y105+Y119</f>
      </c>
      <c r="Z182" s="822">
        <f>V182-Y182</f>
      </c>
      <c r="AA182" s="819">
        <f>AA49+AA63+AA77+AA91+AA105+AA119</f>
      </c>
      <c r="AB182" s="1431">
        <f>AB49+AB63+AB77+AB91+AB105+AB119</f>
      </c>
      <c r="AC182" s="1431">
        <f>AC49+AC63+AC77+AC91+AC105+AC119</f>
      </c>
      <c r="AD182" s="821">
        <f>AD49+AD63+AD77+AD91+AD105+AD119</f>
      </c>
      <c r="AE182" s="822">
        <f>AA182-AD182</f>
      </c>
      <c r="AF182" s="819">
        <f>AF49+AF63+AF77+AF91+AF105+AF119</f>
      </c>
      <c r="AG182" s="1431">
        <f>AG49+AG63+AG77+AG91+AG105+AG119</f>
      </c>
      <c r="AH182" s="1431">
        <f>AH49+AH63+AH77+AH91+AH105+AH119</f>
      </c>
      <c r="AI182" s="821">
        <f>AI49+AI63+AI77+AI91+AI105+AI119</f>
      </c>
      <c r="AJ182" s="822">
        <f>AF182-AI182</f>
      </c>
      <c r="AK182" s="819">
        <f>AK49+AK63+AK77+AK91+AK105+AK119</f>
      </c>
      <c r="AL182" s="1431">
        <f>AL49+AL63+AL77+AL91+AL105+AL119</f>
      </c>
      <c r="AM182" s="1431">
        <f>AM49+AM63+AM77+AM91+AM105+AM119</f>
      </c>
      <c r="AN182" s="821">
        <f>AN49+AN63+AN77+AN91+AN105+AN119</f>
      </c>
      <c r="AO182" s="822">
        <f>AK182-AN182</f>
      </c>
      <c r="AP182" s="819">
        <f>AP49+AP63+AP77+AP91+AP105+AP119</f>
      </c>
      <c r="AQ182" s="1431">
        <f>AQ49+AQ63+AQ77+AQ91+AQ105+AQ119</f>
      </c>
      <c r="AR182" s="1431">
        <f>AR49+AR63+AR77+AR91+AR105+AR119</f>
      </c>
      <c r="AS182" s="821">
        <f>AS49+AS63+AS77+AS91+AS105+AS119</f>
      </c>
      <c r="AT182" s="822">
        <f>AP182-AS182</f>
      </c>
      <c r="AU182" s="819">
        <f>AU49+AU63+AU77+AU91+AU105+AU119</f>
      </c>
      <c r="AV182" s="1431">
        <f>AV49+AV63+AV77+AV91+AV105+AV119</f>
      </c>
      <c r="AW182" s="1431">
        <f>AW49+AW63+AW77+AW91+AW105+AW119</f>
      </c>
      <c r="AX182" s="821">
        <f>AX49+AX63+AX77+AX91+AX105+AX119</f>
      </c>
      <c r="AY182" s="822">
        <f>AU182-AX182</f>
      </c>
      <c r="AZ182" s="819">
        <f>AZ49+AZ63+AZ77+AZ91+AZ105+AZ119</f>
      </c>
      <c r="BA182" s="819">
        <f>BA49+BA63+BA77+BA91+BA105+BA119</f>
      </c>
      <c r="BB182" s="1431">
        <f>BB49+BB63+BB77+BB91+BB105+BB119</f>
      </c>
      <c r="BC182" s="821">
        <f>BC49+BC63+BC77+BC91+BC105+BC119</f>
      </c>
      <c r="BD182" s="822">
        <f>AZ182-BC182</f>
      </c>
      <c r="BE182" s="819">
        <f>BE49+BE63+BE77+BE91+BE105+BE119</f>
      </c>
      <c r="BF182" s="1431">
        <f>BF49+BF63+BF77+BF91+BF105+BF119</f>
      </c>
      <c r="BG182" s="1431">
        <f>BG49+BG63+BG77+BG91+BG105+BG119</f>
      </c>
      <c r="BH182" s="821">
        <f>BH49+BH63+BH77+BH91+BH105+BH119</f>
      </c>
      <c r="BI182" s="822">
        <f>BE182-BH182</f>
      </c>
      <c r="BJ182" s="819">
        <f>BJ49+BJ63+BJ77+BJ91+BJ105+BJ119</f>
      </c>
      <c r="BK182" s="1431">
        <f>BK49+BK63+BK77+BK91+BK105+BK119</f>
      </c>
      <c r="BL182" s="1431">
        <f>BL49+BL63+BL77+BL91+BL105+BL119</f>
      </c>
      <c r="BM182" s="821">
        <f>BM49+BM63+BM77+BM91+BM105+BM119</f>
      </c>
      <c r="BN182" s="822">
        <f>BJ182-BM182</f>
      </c>
      <c r="BO182" s="819">
        <f>BJ182</f>
      </c>
      <c r="BP182" s="821">
        <f>BM182</f>
      </c>
      <c r="BQ182" s="882">
        <f>BN182</f>
      </c>
      <c r="BR182" s="1437">
        <f>BR49+BR63</f>
      </c>
      <c r="BS182" s="752"/>
      <c r="BT182" s="754"/>
      <c r="BU182" s="754"/>
      <c r="BV182" s="1383"/>
      <c r="BW182" s="752"/>
      <c r="BX182" s="751"/>
    </row>
    <row r="183" customHeight="true" ht="24.75">
      <c r="A183" s="1438" t="s">
        <v>29</v>
      </c>
      <c r="B183" s="1439"/>
      <c r="C183" s="1440"/>
      <c r="D183" s="1020">
        <f>D50+D64+D78+D92+D106+D120</f>
      </c>
      <c r="E183" s="1017">
        <f>E50+E64+E78+E92+E106+E120</f>
      </c>
      <c r="F183" s="1413">
        <f>F50+F64+F78+F92+F106+F120</f>
      </c>
      <c r="G183" s="819">
        <f>G50+G64+G78+G92+G106+G120</f>
      </c>
      <c r="H183" s="1431">
        <f>H50+H64+H78+H92+H106+H120</f>
      </c>
      <c r="I183" s="1431">
        <f>I50+I64+I78+I92+I106+I120</f>
      </c>
      <c r="J183" s="821">
        <f>J50+J64+J78+J92+J106+J120</f>
      </c>
      <c r="K183" s="822">
        <f>G183-J183</f>
      </c>
      <c r="L183" s="819">
        <f>L50+L64+L78+L92+L106+L120</f>
      </c>
      <c r="M183" s="1431">
        <f>M50+M64+M78+M92+M106+M120</f>
      </c>
      <c r="N183" s="1431">
        <f>N50+N64+N78+N92+N106+N120</f>
      </c>
      <c r="O183" s="821">
        <f>O50+O64+O78+O92+O106+O120</f>
      </c>
      <c r="P183" s="822">
        <f>L183-O183</f>
      </c>
      <c r="Q183" s="819">
        <f>Q50+Q64+Q78+Q92+Q106+Q120</f>
      </c>
      <c r="R183" s="1431">
        <f>R50+R64+R78+R92+R106+R120</f>
      </c>
      <c r="S183" s="1431">
        <f>S50+S64+S78+S92+S106+S120</f>
      </c>
      <c r="T183" s="821">
        <f>T50+T64+T78+T92+T106+T120</f>
      </c>
      <c r="U183" s="822">
        <f>Q183-T183</f>
      </c>
      <c r="V183" s="819">
        <f>V50+V64+V78+V92+V106+V120</f>
      </c>
      <c r="W183" s="1431">
        <f>W50+W64+W78+W92+W106+W120</f>
      </c>
      <c r="X183" s="1431">
        <f>X50+X64+X78+X92+X106+X120</f>
      </c>
      <c r="Y183" s="821">
        <f>Y50+Y64+Y78+Y92+Y106+Y120</f>
      </c>
      <c r="Z183" s="822">
        <f>V183-Y183</f>
      </c>
      <c r="AA183" s="819">
        <f>AA50+AA64+AA78+AA92+AA106+AA120</f>
      </c>
      <c r="AB183" s="1431">
        <f>AB50+AB64+AB78+AB92+AB106+AB120</f>
      </c>
      <c r="AC183" s="1431">
        <f>AC50+AC64+AC78+AC92+AC106+AC120</f>
      </c>
      <c r="AD183" s="821">
        <f>AD50+AD64+AD78+AD92+AD106+AD120</f>
      </c>
      <c r="AE183" s="822">
        <f>AA183-AD183</f>
      </c>
      <c r="AF183" s="819">
        <f>AF50+AF64+AF78+AF92+AF106+AF120</f>
      </c>
      <c r="AG183" s="1431">
        <f>AG50+AG64+AG78+AG92+AG106+AG120</f>
      </c>
      <c r="AH183" s="1431">
        <f>AH50+AH64+AH78+AH92+AH106+AH120</f>
      </c>
      <c r="AI183" s="821">
        <f>AI50+AI64+AI78+AI92+AI106+AI120</f>
      </c>
      <c r="AJ183" s="822">
        <f>AF183-AI183</f>
      </c>
      <c r="AK183" s="819">
        <f>AK50+AK64+AK78+AK92+AK106+AK120</f>
      </c>
      <c r="AL183" s="1431">
        <f>AL50+AL64+AL78+AL92+AL106+AL120</f>
      </c>
      <c r="AM183" s="1431">
        <f>AM50+AM64+AM78+AM92+AM106+AM120</f>
      </c>
      <c r="AN183" s="821">
        <f>AN50+AN64+AN78+AN92+AN106+AN120</f>
      </c>
      <c r="AO183" s="822">
        <f>AK183-AN183</f>
      </c>
      <c r="AP183" s="819">
        <f>AP50+AP64+AP78+AP92+AP106+AP120</f>
      </c>
      <c r="AQ183" s="1431">
        <f>AQ50+AQ64+AQ78+AQ92+AQ106+AQ120</f>
      </c>
      <c r="AR183" s="1431">
        <f>AR50+AR64+AR78+AR92+AR106+AR120</f>
      </c>
      <c r="AS183" s="821">
        <f>AS50+AS64+AS78+AS92+AS106+AS120</f>
      </c>
      <c r="AT183" s="822">
        <f>AP183-AS183</f>
      </c>
      <c r="AU183" s="819">
        <f>AU50+AU64+AU78+AU92+AU106+AU120</f>
      </c>
      <c r="AV183" s="1431">
        <f>AV50+AV64+AV78+AV92+AV106+AV120</f>
      </c>
      <c r="AW183" s="1431">
        <f>AW50+AW64+AW78+AW92+AW106+AW120</f>
      </c>
      <c r="AX183" s="821">
        <f>AX50+AX64+AX78+AX92+AX106+AX120</f>
      </c>
      <c r="AY183" s="822">
        <f>AU183-AX183</f>
      </c>
      <c r="AZ183" s="819">
        <f>AZ50+AZ64+AZ78+AZ92+AZ106+AZ120</f>
      </c>
      <c r="BA183" s="1020">
        <f>BA50+BA64+BA78+BA92+BA106+BA120</f>
      </c>
      <c r="BB183" s="1431">
        <f>BB50+BB64+BB78+BB92+BB106+BB120</f>
      </c>
      <c r="BC183" s="821">
        <f>BC50+BC64+BC78+BC92+BC106+BC120</f>
      </c>
      <c r="BD183" s="822">
        <f>AZ183-BC183</f>
      </c>
      <c r="BE183" s="819">
        <f>BE50+BE64+BE78+BE92+BE106+BE120</f>
      </c>
      <c r="BF183" s="1431">
        <f>BF50+BF64+BF78+BF92+BF106+BF120</f>
      </c>
      <c r="BG183" s="1431">
        <f>BG50+BG64+BG78+BG92+BG106+BG120</f>
      </c>
      <c r="BH183" s="821">
        <f>BH50+BH64+BH78+BH92+BH106+BH120</f>
      </c>
      <c r="BI183" s="822">
        <f>BE183-BH183</f>
      </c>
      <c r="BJ183" s="819">
        <f>BJ50+BJ64+BJ78+BJ92+BJ106+BJ120</f>
      </c>
      <c r="BK183" s="1431">
        <f>BK50+BK64+BK78+BK92+BK106+BK120</f>
      </c>
      <c r="BL183" s="1431">
        <f>BL50+BL64+BL78+BL92+BL106+BL120</f>
      </c>
      <c r="BM183" s="821">
        <f>BM50+BM64+BM78+BM92+BM106+BM120</f>
      </c>
      <c r="BN183" s="822">
        <f>BJ183-BM183</f>
      </c>
      <c r="BO183" s="819">
        <f>BJ183</f>
      </c>
      <c r="BP183" s="821">
        <f>BM183</f>
      </c>
      <c r="BQ183" s="882">
        <f>BN183</f>
      </c>
      <c r="BR183" s="1441">
        <f>BR50+BR64</f>
      </c>
      <c r="BS183" s="752"/>
      <c r="BT183" s="754"/>
      <c r="BU183" s="754"/>
      <c r="BV183" s="1383"/>
      <c r="BW183" s="752"/>
      <c r="BX183" s="751"/>
    </row>
    <row r="184" customHeight="true" ht="24.75">
      <c r="A184" s="1399" t="s">
        <v>30</v>
      </c>
      <c r="B184" s="1022"/>
      <c r="C184" s="1023"/>
      <c r="D184" s="837">
        <f>SUM(D180:D183)</f>
      </c>
      <c r="E184" s="837">
        <f>SUM(E180:E183)</f>
      </c>
      <c r="F184" s="837">
        <f>SUM(F180:F183)</f>
      </c>
      <c r="G184" s="837">
        <f>SUM(G180:G183)</f>
      </c>
      <c r="H184" s="837">
        <f>SUM(H180:H183)</f>
      </c>
      <c r="I184" s="837">
        <f>SUM(I180:I183)</f>
      </c>
      <c r="J184" s="837">
        <f>SUM(J180:J183)</f>
      </c>
      <c r="K184" s="837">
        <f>SUM(K180:K183)</f>
      </c>
      <c r="L184" s="837">
        <f>SUM(L180:L183)</f>
      </c>
      <c r="M184" s="837">
        <f>SUM(M180:M183)</f>
      </c>
      <c r="N184" s="837">
        <f>SUM(N180:N183)</f>
      </c>
      <c r="O184" s="837">
        <f>SUM(O180:O183)</f>
      </c>
      <c r="P184" s="837">
        <f>SUM(P180:P183)</f>
      </c>
      <c r="Q184" s="837">
        <f>SUM(Q180:Q183)</f>
      </c>
      <c r="R184" s="837">
        <f>SUM(R180:R183)</f>
      </c>
      <c r="S184" s="837">
        <f>SUM(S180:S183)</f>
      </c>
      <c r="T184" s="837">
        <f>SUM(T180:T183)</f>
      </c>
      <c r="U184" s="837">
        <f>SUM(U180:U183)</f>
      </c>
      <c r="V184" s="837">
        <f>SUM(V180:V183)</f>
      </c>
      <c r="W184" s="837">
        <f>SUM(W180:W183)</f>
      </c>
      <c r="X184" s="837">
        <f>SUM(X180:X183)</f>
      </c>
      <c r="Y184" s="837">
        <f>SUM(Y180:Y183)</f>
      </c>
      <c r="Z184" s="837">
        <f>SUM(Z180:Z183)</f>
      </c>
      <c r="AA184" s="837">
        <f>SUM(AA180:AA183)</f>
      </c>
      <c r="AB184" s="837">
        <f>SUM(AB180:AB183)</f>
      </c>
      <c r="AC184" s="837">
        <f>SUM(AC180:AC183)</f>
      </c>
      <c r="AD184" s="837">
        <f>SUM(AD180:AD183)</f>
      </c>
      <c r="AE184" s="837">
        <f>SUM(AE180:AE183)</f>
      </c>
      <c r="AF184" s="837">
        <f>SUM(AF180:AF183)</f>
      </c>
      <c r="AG184" s="837">
        <f>SUM(AG180:AG183)</f>
      </c>
      <c r="AH184" s="837">
        <f>SUM(AH180:AH183)</f>
      </c>
      <c r="AI184" s="837">
        <f>SUM(AI180:AI183)</f>
      </c>
      <c r="AJ184" s="837">
        <f>SUM(AJ180:AJ183)</f>
      </c>
      <c r="AK184" s="837">
        <f>SUM(AK180:AK183)</f>
      </c>
      <c r="AL184" s="837">
        <f>SUM(AL180:AL183)</f>
      </c>
      <c r="AM184" s="837">
        <f>SUM(AM180:AM183)</f>
      </c>
      <c r="AN184" s="837">
        <f>SUM(AN180:AN183)</f>
      </c>
      <c r="AO184" s="837">
        <f>SUM(AO180:AO183)</f>
      </c>
      <c r="AP184" s="837">
        <f>SUM(AP180:AP183)</f>
      </c>
      <c r="AQ184" s="837">
        <f>SUM(AQ180:AQ183)</f>
      </c>
      <c r="AR184" s="837">
        <f>SUM(AR180:AR183)</f>
      </c>
      <c r="AS184" s="837">
        <f>SUM(AS180:AS183)</f>
      </c>
      <c r="AT184" s="837">
        <f>SUM(AT180:AT183)</f>
      </c>
      <c r="AU184" s="837">
        <f>SUM(AU180:AU183)</f>
      </c>
      <c r="AV184" s="837">
        <f>SUM(AV180:AV183)</f>
      </c>
      <c r="AW184" s="837">
        <f>SUM(AW180:AW183)</f>
      </c>
      <c r="AX184" s="837">
        <f>SUM(AX180:AX183)</f>
      </c>
      <c r="AY184" s="837">
        <f>SUM(AY180:AY183)</f>
      </c>
      <c r="AZ184" s="837">
        <f>SUM(AZ180:AZ183)</f>
      </c>
      <c r="BA184" s="837">
        <f>SUM(BA180:BA183)</f>
      </c>
      <c r="BB184" s="837">
        <f>SUM(BB180:BB183)</f>
      </c>
      <c r="BC184" s="837">
        <f>SUM(BC180:BC183)</f>
      </c>
      <c r="BD184" s="837">
        <f>SUM(BD180:BD183)</f>
      </c>
      <c r="BE184" s="837">
        <f>SUM(BE180:BE183)</f>
      </c>
      <c r="BF184" s="837">
        <f>SUM(BF180:BF183)</f>
      </c>
      <c r="BG184" s="837">
        <f>SUM(BG180:BG183)</f>
      </c>
      <c r="BH184" s="837">
        <f>SUM(BH180:BH183)</f>
      </c>
      <c r="BI184" s="837">
        <f>SUM(BI180:BI183)</f>
      </c>
      <c r="BJ184" s="837">
        <f>SUM(BJ180:BJ183)</f>
      </c>
      <c r="BK184" s="837">
        <f>SUM(BK180:BK183)</f>
      </c>
      <c r="BL184" s="837">
        <f>SUM(BL180:BL183)</f>
      </c>
      <c r="BM184" s="837">
        <f>SUM(BM180:BM183)</f>
      </c>
      <c r="BN184" s="837">
        <f>SUM(BN180:BN183)</f>
      </c>
      <c r="BO184" s="837">
        <f>SUM(BO180:BO183)</f>
      </c>
      <c r="BP184" s="837">
        <f>SUM(BP180:BP183)</f>
      </c>
      <c r="BQ184" s="837">
        <f>SUM(BQ180:BQ183)</f>
      </c>
      <c r="BR184" s="1415">
        <f>SUM(BR180:BR183)</f>
      </c>
      <c r="BS184" s="752"/>
      <c r="BT184" s="754"/>
      <c r="BU184" s="754"/>
      <c r="BV184" s="1383"/>
      <c r="BW184" s="752"/>
      <c r="BX184" s="751"/>
    </row>
    <row r="185" customHeight="true" ht="24.75">
      <c r="A185" s="1427" t="s">
        <v>31</v>
      </c>
      <c r="B185" s="1428"/>
      <c r="C185" s="1429"/>
      <c r="D185" s="807">
        <f>D52+D66+D80+D94+D108+D122</f>
      </c>
      <c r="E185" s="810">
        <f>E52+E66+E80+E94+E108+E122</f>
      </c>
      <c r="F185" s="1430">
        <f>F52+F66+F80+F94+F108+F122</f>
      </c>
      <c r="G185" s="819">
        <f>G52+G66+G80+G94+G108+G122</f>
      </c>
      <c r="H185" s="1431">
        <f>H52+H66+H80+H94+H108+H122</f>
      </c>
      <c r="I185" s="1431">
        <f>I52+I66+I80+I94+I108+I122</f>
      </c>
      <c r="J185" s="821">
        <f>J52+J66+J80+J94+J108+J122</f>
      </c>
      <c r="K185" s="822">
        <f>G185-J185</f>
      </c>
      <c r="L185" s="819">
        <f>L52+L66+L80+L94+L108+L122</f>
      </c>
      <c r="M185" s="1431">
        <f>M52+M66+M80+M94+M108+M122</f>
      </c>
      <c r="N185" s="1431">
        <f>N52+N66+N80+N94+N108+N122</f>
      </c>
      <c r="O185" s="821">
        <f>O52+O66+O80+O94+O108+O122</f>
      </c>
      <c r="P185" s="822">
        <f>L185-O185</f>
      </c>
      <c r="Q185" s="819">
        <f>Q52+Q66+Q80+Q94+Q108+Q122</f>
      </c>
      <c r="R185" s="1431">
        <f>R52+R66+R80+R94+R108+R122</f>
      </c>
      <c r="S185" s="1431">
        <f>S52+S66+S80+S94+S108+S122</f>
      </c>
      <c r="T185" s="821">
        <f>T52+T66+T80+T94+T108+T122</f>
      </c>
      <c r="U185" s="822">
        <f>Q185-T185</f>
      </c>
      <c r="V185" s="819">
        <f>V52+V66+V80+V94+V108+V122</f>
      </c>
      <c r="W185" s="1431">
        <f>W52+W66+W80+W94+W108+W122</f>
      </c>
      <c r="X185" s="1431">
        <f>X52+X66+X80+X94+X108+X122</f>
      </c>
      <c r="Y185" s="821">
        <f>Y52+Y66+Y80+Y94+Y108+Y122</f>
      </c>
      <c r="Z185" s="822">
        <f>V185-Y185</f>
      </c>
      <c r="AA185" s="819">
        <f>AA52+AA66+AA80+AA94+AA108+AA122</f>
      </c>
      <c r="AB185" s="1431">
        <f>AB52+AB66+AB80+AB94+AB108+AB122</f>
      </c>
      <c r="AC185" s="1431">
        <f>AC52+AC66+AC80+AC94+AC108+AC122</f>
      </c>
      <c r="AD185" s="821">
        <f>AD52+AD66+AD80+AD94+AD108+AD122</f>
      </c>
      <c r="AE185" s="822">
        <f>AA185-AD185</f>
      </c>
      <c r="AF185" s="819">
        <f>AF52+AF66+AF80+AF94+AF108+AF122</f>
      </c>
      <c r="AG185" s="1431">
        <f>AG52+AG66+AG80+AG94+AG108+AG122</f>
      </c>
      <c r="AH185" s="1431">
        <f>AH52+AH66+AH80+AH94+AH108+AH122</f>
      </c>
      <c r="AI185" s="821">
        <f>AI52+AI66+AI80+AI94+AI108+AI122</f>
      </c>
      <c r="AJ185" s="822">
        <f>AF185-AI185</f>
      </c>
      <c r="AK185" s="819">
        <f>AK52+AK66+AK80+AK94+AK108+AK122</f>
      </c>
      <c r="AL185" s="1431">
        <f>AL52+AL66+AL80+AL94+AL108+AL122</f>
      </c>
      <c r="AM185" s="1431">
        <f>AM52+AM66+AM80+AM94+AM108+AM122</f>
      </c>
      <c r="AN185" s="821">
        <f>AN52+AN66+AN80+AN94+AN108+AN122</f>
      </c>
      <c r="AO185" s="822">
        <f>AK185-AN185</f>
      </c>
      <c r="AP185" s="819">
        <f>AP52+AP66+AP80+AP94+AP108+AP122</f>
      </c>
      <c r="AQ185" s="1431">
        <f>AQ52+AQ66+AQ80+AQ94+AQ108+AQ122</f>
      </c>
      <c r="AR185" s="1431">
        <f>AR52+AR66+AR80+AR94+AR108+AR122</f>
      </c>
      <c r="AS185" s="821">
        <f>AS52+AS66+AS80+AS94+AS108+AS122</f>
      </c>
      <c r="AT185" s="822">
        <f>AP185-AS185</f>
      </c>
      <c r="AU185" s="819">
        <f>AU52+AU66+AU80+AU94+AU108+AU122</f>
      </c>
      <c r="AV185" s="1431">
        <f>AV52+AV66+AV80+AV94+AV108+AV122</f>
      </c>
      <c r="AW185" s="1431">
        <f>AW52+AW66+AW80+AW94+AW108+AW122</f>
      </c>
      <c r="AX185" s="821">
        <f>AX52+AX66+AX80+AX94+AX108+AX122</f>
      </c>
      <c r="AY185" s="822">
        <f>AU185-AX185</f>
      </c>
      <c r="AZ185" s="819">
        <f>AZ52+AZ66+AZ80+AZ94+AZ108+AZ122</f>
      </c>
      <c r="BA185" s="807">
        <f>BA52+BA66+BA80+BA94+BA108+BA122</f>
      </c>
      <c r="BB185" s="1431">
        <f>BB52+BB66+BB80+BB94+BB108+BB122</f>
      </c>
      <c r="BC185" s="821">
        <f>BC52+BC66+BC80+BC94+BC108+BC122</f>
      </c>
      <c r="BD185" s="822">
        <f>AZ185-BC185</f>
      </c>
      <c r="BE185" s="819">
        <f>BE52+BE66+BE80+BE94+BE108+BE122</f>
      </c>
      <c r="BF185" s="1431">
        <f>BF52+BF66+BF80+BF94+BF108+BF122</f>
      </c>
      <c r="BG185" s="1431">
        <f>BG52+BG66+BG80+BG94+BG108+BG122</f>
      </c>
      <c r="BH185" s="821">
        <f>BH52+BH66+BH80+BH94+BH108+BH122</f>
      </c>
      <c r="BI185" s="822">
        <f>BE185-BH185</f>
      </c>
      <c r="BJ185" s="819">
        <f>BJ52+BJ66+BJ80+BJ94+BJ108+BJ122</f>
      </c>
      <c r="BK185" s="1431">
        <f>BK52+BK66+BK80+BK94+BK108+BK122</f>
      </c>
      <c r="BL185" s="1431">
        <f>BL52+BL66+BL80+BL94+BL108+BL122</f>
      </c>
      <c r="BM185" s="821">
        <f>BM52+BM66+BM80+BM94+BM108+BM122</f>
      </c>
      <c r="BN185" s="822">
        <f>BJ185-BM185</f>
      </c>
      <c r="BO185" s="819">
        <f>BJ185</f>
      </c>
      <c r="BP185" s="821">
        <f>BM185</f>
      </c>
      <c r="BQ185" s="821">
        <f>BN185</f>
      </c>
      <c r="BR185" s="1442">
        <f>BR52+BR66</f>
      </c>
      <c r="BS185" s="752"/>
      <c r="BT185" s="754"/>
      <c r="BU185" s="754"/>
      <c r="BV185" s="1383"/>
      <c r="BW185" s="752"/>
      <c r="BX185" s="751"/>
    </row>
    <row r="186" customHeight="true" ht="24.75">
      <c r="A186" s="1434" t="s">
        <v>32</v>
      </c>
      <c r="B186" s="1435"/>
      <c r="C186" s="1436"/>
      <c r="D186" s="819">
        <f>D53+D67+D81+D95+D109+D123</f>
      </c>
      <c r="E186" s="822">
        <f>E53+E67+E81+E95+E109+E123</f>
      </c>
      <c r="F186" s="833">
        <f>F53+F67+F81+F95+F109+F123</f>
      </c>
      <c r="G186" s="819">
        <f>G53+G67+G81+G95+G109+G123</f>
      </c>
      <c r="H186" s="1431">
        <f>H53+H67+H81+H95+H109+H123</f>
      </c>
      <c r="I186" s="1431">
        <f>I53+I67+I81+I95+I109+I123</f>
      </c>
      <c r="J186" s="821">
        <f>J53+J67+J81+J95+J109+J123</f>
      </c>
      <c r="K186" s="822">
        <f>G186-J186</f>
      </c>
      <c r="L186" s="819">
        <f>L53+L67+L81+L95+L109+L123</f>
      </c>
      <c r="M186" s="1431">
        <f>M53+M67+M81+M95+M109+M123</f>
      </c>
      <c r="N186" s="1431">
        <f>N53+N67+N81+N95+N109+N123</f>
      </c>
      <c r="O186" s="821">
        <f>O53+O67+O81+O95+O109+O123</f>
      </c>
      <c r="P186" s="822">
        <f>L186-O186</f>
      </c>
      <c r="Q186" s="819">
        <f>Q53+Q67+Q81+Q95+Q109+Q123</f>
      </c>
      <c r="R186" s="1431">
        <f>R53+R67+R81+R95+R109+R123</f>
      </c>
      <c r="S186" s="1431">
        <f>S53+S67+S81+S95+S109+S123</f>
      </c>
      <c r="T186" s="821">
        <f>T53+T67+T81+T95+T109+T123</f>
      </c>
      <c r="U186" s="822">
        <f>Q186-T186</f>
      </c>
      <c r="V186" s="819">
        <f>V53+V67+V81+V95+V109+V123</f>
      </c>
      <c r="W186" s="1431">
        <f>W53+W67+W81+W95+W109+W123</f>
      </c>
      <c r="X186" s="1431">
        <f>X53+X67+X81+X95+X109+X123</f>
      </c>
      <c r="Y186" s="821">
        <f>Y53+Y67+Y81+Y95+Y109+Y123</f>
      </c>
      <c r="Z186" s="822">
        <f>V186-Y186</f>
      </c>
      <c r="AA186" s="819">
        <f>AA53+AA67+AA81+AA95+AA109+AA123</f>
      </c>
      <c r="AB186" s="1431">
        <f>AB53+AB67+AB81+AB95+AB109+AB123</f>
      </c>
      <c r="AC186" s="1431">
        <f>AC53+AC67+AC81+AC95+AC109+AC123</f>
      </c>
      <c r="AD186" s="821">
        <f>AD53+AD67+AD81+AD95+AD109+AD123</f>
      </c>
      <c r="AE186" s="822">
        <f>AA186-AD186</f>
      </c>
      <c r="AF186" s="819">
        <f>AF53+AF67+AF81+AF95+AF109+AF123</f>
      </c>
      <c r="AG186" s="1431">
        <f>AG53+AG67+AG81+AG95+AG109+AG123</f>
      </c>
      <c r="AH186" s="1431">
        <f>AH53+AH67+AH81+AH95+AH109+AH123</f>
      </c>
      <c r="AI186" s="821">
        <f>AI53+AI67+AI81+AI95+AI109+AI123</f>
      </c>
      <c r="AJ186" s="822">
        <f>AF186-AI186</f>
      </c>
      <c r="AK186" s="819">
        <f>AK53+AK67+AK81+AK95+AK109+AK123</f>
      </c>
      <c r="AL186" s="1431">
        <f>AL53+AL67+AL81+AL95+AL109+AL123</f>
      </c>
      <c r="AM186" s="1431">
        <f>AM53+AM67+AM81+AM95+AM109+AM123</f>
      </c>
      <c r="AN186" s="821">
        <f>AN53+AN67+AN81+AN95+AN109+AN123</f>
      </c>
      <c r="AO186" s="822">
        <f>AK186-AN186</f>
      </c>
      <c r="AP186" s="819">
        <f>AP53+AP67+AP81+AP95+AP109+AP123</f>
      </c>
      <c r="AQ186" s="1431">
        <f>AQ53+AQ67+AQ81+AQ95+AQ109+AQ123</f>
      </c>
      <c r="AR186" s="1431">
        <f>AR53+AR67+AR81+AR95+AR109+AR123</f>
      </c>
      <c r="AS186" s="821">
        <f>AS53+AS67+AS81+AS95+AS109+AS123</f>
      </c>
      <c r="AT186" s="822">
        <f>AP186-AS186</f>
      </c>
      <c r="AU186" s="819">
        <f>AU53+AU67+AU81+AU95+AU109+AU123</f>
      </c>
      <c r="AV186" s="1431">
        <f>AV53+AV67+AV81+AV95+AV109+AV123</f>
      </c>
      <c r="AW186" s="1431">
        <f>AW53+AW67+AW81+AW95+AW109+AW123</f>
      </c>
      <c r="AX186" s="821">
        <f>AX53+AX67+AX81+AX95+AX109+AX123</f>
      </c>
      <c r="AY186" s="822">
        <f>AU186-AX186</f>
      </c>
      <c r="AZ186" s="819">
        <f>AZ53+AZ67+AZ81+AZ95+AZ109+AZ123</f>
      </c>
      <c r="BA186" s="819">
        <f>BA53+BA67+BA81+BA95+BA109+BA123</f>
      </c>
      <c r="BB186" s="1431">
        <f>BB53+BB67+BB81+BB95+BB109+BB123</f>
      </c>
      <c r="BC186" s="821">
        <f>BC53+BC67+BC81+BC95+BC109+BC123</f>
      </c>
      <c r="BD186" s="822">
        <f>AZ186-BC186</f>
      </c>
      <c r="BE186" s="819">
        <f>BE53+BE67+BE81+BE95+BE109+BE123</f>
      </c>
      <c r="BF186" s="1431">
        <f>BF53+BF67+BF81+BF95+BF109+BF123</f>
      </c>
      <c r="BG186" s="1431">
        <f>BG53+BG67+BG81+BG95+BG109+BG123</f>
      </c>
      <c r="BH186" s="821">
        <f>BH53+BH67+BH81+BH95+BH109+BH123</f>
      </c>
      <c r="BI186" s="822">
        <f>BE186-BH186</f>
      </c>
      <c r="BJ186" s="819">
        <f>BJ53+BJ67+BJ81+BJ95+BJ109+BJ123</f>
      </c>
      <c r="BK186" s="1431">
        <f>BK53+BK67+BK81+BK95+BK109+BK123</f>
      </c>
      <c r="BL186" s="1431">
        <f>BL53+BL67+BL81+BL95+BL109+BL123</f>
      </c>
      <c r="BM186" s="821">
        <f>BM53+BM67+BM81+BM95+BM109+BM123</f>
      </c>
      <c r="BN186" s="822">
        <f>BJ186-BM186</f>
      </c>
      <c r="BO186" s="819">
        <f>BJ186</f>
      </c>
      <c r="BP186" s="821">
        <f>BM186</f>
      </c>
      <c r="BQ186" s="821">
        <f>BN186</f>
      </c>
      <c r="BR186" s="1406">
        <f>BR53+BR67</f>
      </c>
      <c r="BS186" s="752"/>
      <c r="BT186" s="754"/>
      <c r="BU186" s="754"/>
      <c r="BV186" s="1383"/>
      <c r="BW186" s="752"/>
      <c r="BX186" s="751"/>
    </row>
    <row r="187" customHeight="true" ht="24.75">
      <c r="A187" s="1434" t="s">
        <v>33</v>
      </c>
      <c r="B187" s="1435"/>
      <c r="C187" s="1436"/>
      <c r="D187" s="819">
        <f>D54+D68+D82+D96+D110+D124</f>
      </c>
      <c r="E187" s="822">
        <f>E54+E68+E82+E96+E110+E124</f>
      </c>
      <c r="F187" s="833">
        <f>F54+F68+F82+F96+F110+F124</f>
      </c>
      <c r="G187" s="819">
        <f>G54+G68+G82+G96+G110+G124</f>
      </c>
      <c r="H187" s="1431">
        <f>H54+H68+H82+H96+H110+H124</f>
      </c>
      <c r="I187" s="1431">
        <f>I54+I68+I82+I96+I110+I124</f>
      </c>
      <c r="J187" s="821">
        <f>J54+J68+J82+J96+J110+J124</f>
      </c>
      <c r="K187" s="822">
        <f>G187-J187</f>
      </c>
      <c r="L187" s="819">
        <f>L54+L68+L82+L96+L110+L124</f>
      </c>
      <c r="M187" s="1431">
        <f>M54+M68+M82+M96+M110+M124</f>
      </c>
      <c r="N187" s="1431">
        <f>N54+N68+N82+N96+N110+N124</f>
      </c>
      <c r="O187" s="821">
        <f>O54+O68+O82+O96+O110+O124</f>
      </c>
      <c r="P187" s="822">
        <f>L187-O187</f>
      </c>
      <c r="Q187" s="819">
        <f>Q54+Q68+Q82+Q96+Q110+Q124</f>
      </c>
      <c r="R187" s="1431">
        <f>R54+R68+R82+R96+R110+R124</f>
      </c>
      <c r="S187" s="1431">
        <f>S54+S68+S82+S96+S110+S124</f>
      </c>
      <c r="T187" s="821">
        <f>T54+T68+T82+T96+T110+T124</f>
      </c>
      <c r="U187" s="822">
        <f>Q187-T187</f>
      </c>
      <c r="V187" s="819">
        <f>V54+V68+V82+V96+V110+V124</f>
      </c>
      <c r="W187" s="1431">
        <f>W54+W68+W82+W96+W110+W124</f>
      </c>
      <c r="X187" s="1431">
        <f>X54+X68+X82+X96+X110+X124</f>
      </c>
      <c r="Y187" s="821">
        <f>Y54+Y68+Y82+Y96+Y110+Y124</f>
      </c>
      <c r="Z187" s="822">
        <f>V187-Y187</f>
      </c>
      <c r="AA187" s="819">
        <f>AA54+AA68+AA82+AA96+AA110+AA124</f>
      </c>
      <c r="AB187" s="1431">
        <f>AB54+AB68+AB82+AB96+AB110+AB124</f>
      </c>
      <c r="AC187" s="1431">
        <f>AC54+AC68+AC82+AC96+AC110+AC124</f>
      </c>
      <c r="AD187" s="821">
        <f>AD54+AD68+AD82+AD96+AD110+AD124</f>
      </c>
      <c r="AE187" s="822">
        <f>AA187-AD187</f>
      </c>
      <c r="AF187" s="819">
        <f>AF54+AF68+AF82+AF96+AF110+AF124</f>
      </c>
      <c r="AG187" s="1431">
        <f>AG54+AG68+AG82+AG96+AG110+AG124</f>
      </c>
      <c r="AH187" s="1431">
        <f>AH54+AH68+AH82+AH96+AH110+AH124</f>
      </c>
      <c r="AI187" s="821">
        <f>AI54+AI68+AI82+AI96+AI110+AI124</f>
      </c>
      <c r="AJ187" s="822">
        <f>AF187-AI187</f>
      </c>
      <c r="AK187" s="819">
        <f>AK54+AK68+AK82+AK96+AK110+AK124</f>
      </c>
      <c r="AL187" s="1431">
        <f>AL54+AL68+AL82+AL96+AL110+AL124</f>
      </c>
      <c r="AM187" s="1431">
        <f>AM54+AM68+AM82+AM96+AM110+AM124</f>
      </c>
      <c r="AN187" s="821">
        <f>AN54+AN68+AN82+AN96+AN110+AN124</f>
      </c>
      <c r="AO187" s="822">
        <f>AK187-AN187</f>
      </c>
      <c r="AP187" s="819">
        <f>AP54+AP68+AP82+AP96+AP110+AP124</f>
      </c>
      <c r="AQ187" s="1431">
        <f>AQ54+AQ68+AQ82+AQ96+AQ110+AQ124</f>
      </c>
      <c r="AR187" s="1431">
        <f>AR54+AR68+AR82+AR96+AR110+AR124</f>
      </c>
      <c r="AS187" s="821">
        <f>AS54+AS68+AS82+AS96+AS110+AS124</f>
      </c>
      <c r="AT187" s="822">
        <f>AP187-AS187</f>
      </c>
      <c r="AU187" s="819">
        <f>AU54+AU68+AU82+AU96+AU110+AU124</f>
      </c>
      <c r="AV187" s="1431">
        <f>AV54+AV68+AV82+AV96+AV110+AV124</f>
      </c>
      <c r="AW187" s="1431">
        <f>AW54+AW68+AW82+AW96+AW110+AW124</f>
      </c>
      <c r="AX187" s="821">
        <f>AX54+AX68+AX82+AX96+AX110+AX124</f>
      </c>
      <c r="AY187" s="822">
        <f>AU187-AX187</f>
      </c>
      <c r="AZ187" s="819">
        <f>AZ54+AZ68+AZ82+AZ96+AZ110+AZ124</f>
      </c>
      <c r="BA187" s="819">
        <f>BA54+BA68+BA82+BA96+BA110+BA124</f>
      </c>
      <c r="BB187" s="1431">
        <f>BB54+BB68+BB82+BB96+BB110+BB124</f>
      </c>
      <c r="BC187" s="821">
        <f>BC54+BC68+BC82+BC96+BC110+BC124</f>
      </c>
      <c r="BD187" s="822">
        <f>AZ187-BC187</f>
      </c>
      <c r="BE187" s="819">
        <f>BE54+BE68+BE82+BE96+BE110+BE124</f>
      </c>
      <c r="BF187" s="1431">
        <f>BF54+BF68+BF82+BF96+BF110+BF124</f>
      </c>
      <c r="BG187" s="1431">
        <f>BG54+BG68+BG82+BG96+BG110+BG124</f>
      </c>
      <c r="BH187" s="821">
        <f>BH54+BH68+BH82+BH96+BH110+BH124</f>
      </c>
      <c r="BI187" s="822">
        <f>BE187-BH187</f>
      </c>
      <c r="BJ187" s="819">
        <f>BJ54+BJ68+BJ82+BJ96+BJ110+BJ124</f>
      </c>
      <c r="BK187" s="1431">
        <f>BK54+BK68+BK82+BK96+BK110+BK124</f>
      </c>
      <c r="BL187" s="1431">
        <f>BL54+BL68+BL82+BL96+BL110+BL124</f>
      </c>
      <c r="BM187" s="821">
        <f>BM54+BM68+BM82+BM96+BM110+BM124</f>
      </c>
      <c r="BN187" s="822">
        <f>BJ187-BM187</f>
      </c>
      <c r="BO187" s="819">
        <f>BJ187</f>
      </c>
      <c r="BP187" s="821">
        <f>BM187</f>
      </c>
      <c r="BQ187" s="821">
        <f>BN187</f>
      </c>
      <c r="BR187" s="1406">
        <f>BR54+BR68</f>
      </c>
      <c r="BS187" s="752"/>
      <c r="BT187" s="754"/>
      <c r="BU187" s="754"/>
      <c r="BV187" s="1383"/>
      <c r="BW187" s="752"/>
      <c r="BX187" s="751"/>
    </row>
    <row r="188" customHeight="true" ht="24.75">
      <c r="A188" s="1434" t="s">
        <v>34</v>
      </c>
      <c r="B188" s="1435"/>
      <c r="C188" s="1436"/>
      <c r="D188" s="819">
        <f>D55+D69+D83+D97+D111+D125</f>
      </c>
      <c r="E188" s="822">
        <f>E55+E69+E83+E97+E111+E125</f>
      </c>
      <c r="F188" s="833">
        <f>F55+F69+F83+F97+F111+F125</f>
      </c>
      <c r="G188" s="819">
        <f>G55+G69+G83+G97+G111+G125</f>
      </c>
      <c r="H188" s="1431">
        <f>H55+H69+H83+H97+H111+H125</f>
      </c>
      <c r="I188" s="1431">
        <f>I55+I69+I83+I97+I111+I125</f>
      </c>
      <c r="J188" s="821">
        <f>J55+J69+J83+J97+J111+J125</f>
      </c>
      <c r="K188" s="822">
        <f>G188-J188</f>
      </c>
      <c r="L188" s="819">
        <f>L55+L69+L83+L97+L111+L125</f>
      </c>
      <c r="M188" s="1431">
        <f>M55+M69+M83+M97+M111+M125</f>
      </c>
      <c r="N188" s="1431">
        <f>N55+N69+N83+N97+N111+N125</f>
      </c>
      <c r="O188" s="821">
        <f>O55+O69+O83+O97+O111+O125</f>
      </c>
      <c r="P188" s="822">
        <f>L188-O188</f>
      </c>
      <c r="Q188" s="819">
        <f>Q55+Q69+Q83+Q97+Q111+Q125</f>
      </c>
      <c r="R188" s="1431">
        <f>R55+R69+R83+R97+R111+R125</f>
      </c>
      <c r="S188" s="1431">
        <f>S55+S69+S83+S97+S111+S125</f>
      </c>
      <c r="T188" s="821">
        <f>T55+T69+T83+T97+T111+T125</f>
      </c>
      <c r="U188" s="822">
        <f>Q188-T188</f>
      </c>
      <c r="V188" s="819">
        <f>V55+V69+V83+V97+V111+V125</f>
      </c>
      <c r="W188" s="1431">
        <f>W55+W69+W83+W97+W111+W125</f>
      </c>
      <c r="X188" s="1431">
        <f>X55+X69+X83+X97+X111+X125</f>
      </c>
      <c r="Y188" s="821">
        <f>Y55+Y69+Y83+Y97+Y111+Y125</f>
      </c>
      <c r="Z188" s="822">
        <f>V188-Y188</f>
      </c>
      <c r="AA188" s="819">
        <f>AA55+AA69+AA83+AA97+AA111+AA125</f>
      </c>
      <c r="AB188" s="1431">
        <f>AB55+AB69+AB83+AB97+AB111+AB125</f>
      </c>
      <c r="AC188" s="1431">
        <f>AC55+AC69+AC83+AC97+AC111+AC125</f>
      </c>
      <c r="AD188" s="821">
        <f>AD55+AD69+AD83+AD97+AD111+AD125</f>
      </c>
      <c r="AE188" s="822">
        <f>AA188-AD188</f>
      </c>
      <c r="AF188" s="819">
        <f>AF55+AF69+AF83+AF97+AF111+AF125</f>
      </c>
      <c r="AG188" s="1431">
        <f>AG55+AG69+AG83+AG97+AG111+AG125</f>
      </c>
      <c r="AH188" s="1431">
        <f>AH55+AH69+AH83+AH97+AH111+AH125</f>
      </c>
      <c r="AI188" s="821">
        <f>AI55+AI69+AI83+AI97+AI111+AI125</f>
      </c>
      <c r="AJ188" s="822">
        <f>AF188-AI188</f>
      </c>
      <c r="AK188" s="819">
        <f>AK55+AK69+AK83+AK97+AK111+AK125</f>
      </c>
      <c r="AL188" s="1431">
        <f>AL55+AL69+AL83+AL97+AL111+AL125</f>
      </c>
      <c r="AM188" s="1431">
        <f>AM55+AM69+AM83+AM97+AM111+AM125</f>
      </c>
      <c r="AN188" s="821">
        <f>AN55+AN69+AN83+AN97+AN111+AN125</f>
      </c>
      <c r="AO188" s="822">
        <f>AK188-AN188</f>
      </c>
      <c r="AP188" s="819">
        <f>AP55+AP69+AP83+AP97+AP111+AP125</f>
      </c>
      <c r="AQ188" s="1431">
        <f>AQ55+AQ69+AQ83+AQ97+AQ111+AQ125</f>
      </c>
      <c r="AR188" s="1431">
        <f>AR55+AR69+AR83+AR97+AR111+AR125</f>
      </c>
      <c r="AS188" s="821">
        <f>AS55+AS69+AS83+AS97+AS111+AS125</f>
      </c>
      <c r="AT188" s="822">
        <f>AP188-AS188</f>
      </c>
      <c r="AU188" s="819">
        <f>AU55+AU69+AU83+AU97+AU111+AU125</f>
      </c>
      <c r="AV188" s="1431">
        <f>AV55+AV69+AV83+AV97+AV111+AV125</f>
      </c>
      <c r="AW188" s="1431">
        <f>AW55+AW69+AW83+AW97+AW111+AW125</f>
      </c>
      <c r="AX188" s="821">
        <f>AX55+AX69+AX83+AX97+AX111+AX125</f>
      </c>
      <c r="AY188" s="822">
        <f>AU188-AX188</f>
      </c>
      <c r="AZ188" s="819">
        <f>AZ55+AZ69+AZ83+AZ97+AZ111+AZ125</f>
      </c>
      <c r="BA188" s="819">
        <f>BA55+BA69+BA83+BA97+BA111+BA125</f>
      </c>
      <c r="BB188" s="1431">
        <f>BB55+BB69+BB83+BB97+BB111+BB125</f>
      </c>
      <c r="BC188" s="821">
        <f>BC55+BC69+BC83+BC97+BC111+BC125</f>
      </c>
      <c r="BD188" s="822">
        <f>AZ188-BC188</f>
      </c>
      <c r="BE188" s="819">
        <f>BE55+BE69+BE83+BE97+BE111+BE125</f>
      </c>
      <c r="BF188" s="1431">
        <f>BF55+BF69+BF83+BF97+BF111+BF125</f>
      </c>
      <c r="BG188" s="1431">
        <f>BG55+BG69+BG83+BG97+BG111+BG125</f>
      </c>
      <c r="BH188" s="821">
        <f>BH55+BH69+BH83+BH97+BH111+BH125</f>
      </c>
      <c r="BI188" s="822">
        <f>BE188-BH188</f>
      </c>
      <c r="BJ188" s="819">
        <f>BJ55+BJ69+BJ83+BJ97+BJ111+BJ125</f>
      </c>
      <c r="BK188" s="1431">
        <f>BK55+BK69+BK83+BK97+BK111+BK125</f>
      </c>
      <c r="BL188" s="1431">
        <f>BL55+BL69+BL83+BL97+BL111+BL125</f>
      </c>
      <c r="BM188" s="821">
        <f>BM55+BM69+BM83+BM97+BM111+BM125</f>
      </c>
      <c r="BN188" s="822">
        <f>BJ188-BM188</f>
      </c>
      <c r="BO188" s="819">
        <f>BJ188</f>
      </c>
      <c r="BP188" s="821">
        <f>BM188</f>
      </c>
      <c r="BQ188" s="821">
        <f>BN188</f>
      </c>
      <c r="BR188" s="1406">
        <f>BR55+BR69</f>
      </c>
      <c r="BS188" s="752"/>
      <c r="BT188" s="754"/>
      <c r="BU188" s="754"/>
      <c r="BV188" s="1383"/>
      <c r="BW188" s="752"/>
      <c r="BX188" s="751"/>
    </row>
    <row r="189" customHeight="true" ht="24.75">
      <c r="A189" s="1434" t="s">
        <v>35</v>
      </c>
      <c r="B189" s="1435"/>
      <c r="C189" s="1436"/>
      <c r="D189" s="819">
        <f>D56+D70+D84+D98+D112+D126</f>
      </c>
      <c r="E189" s="822">
        <f>E56+E70+E84+E98+E112+E126</f>
      </c>
      <c r="F189" s="833">
        <f>F56+F70+F84+F98+F112+F126</f>
      </c>
      <c r="G189" s="819">
        <f>G56+G70+G84+G98+G112+G126</f>
      </c>
      <c r="H189" s="1431">
        <f>H56+H70+H84+H98+H112+H126</f>
      </c>
      <c r="I189" s="1431">
        <f>I56+I70+I84+I98+I112+I126</f>
      </c>
      <c r="J189" s="821">
        <f>J56+J70+J84+J98+J112+J126</f>
      </c>
      <c r="K189" s="822">
        <f>G189-J189</f>
      </c>
      <c r="L189" s="819">
        <f>L56+L70+L84+L98+L112+L126</f>
      </c>
      <c r="M189" s="1431">
        <f>M56+M70+M84+M98+M112+M126</f>
      </c>
      <c r="N189" s="1431">
        <f>N56+N70+N84+N98+N112+N126</f>
      </c>
      <c r="O189" s="821">
        <f>O56+O70+O84+O98+O112+O126</f>
      </c>
      <c r="P189" s="822">
        <f>L189-O189</f>
      </c>
      <c r="Q189" s="819">
        <f>Q56+Q70+Q84+Q98+Q112+Q126</f>
      </c>
      <c r="R189" s="1431">
        <f>R56+R70+R84+R98+R112+R126</f>
      </c>
      <c r="S189" s="1431">
        <f>S56+S70+S84+S98+S112+S126</f>
      </c>
      <c r="T189" s="821">
        <f>T56+T70+T84+T98+T112+T126</f>
      </c>
      <c r="U189" s="822">
        <f>Q189-T189</f>
      </c>
      <c r="V189" s="819">
        <f>V56+V70+V84+V98+V112+V126</f>
      </c>
      <c r="W189" s="1431">
        <f>W56+W70+W84+W98+W112+W126</f>
      </c>
      <c r="X189" s="1431">
        <f>X56+X70+X84+X98+X112+X126</f>
      </c>
      <c r="Y189" s="821">
        <f>Y56+Y70+Y84+Y98+Y112+Y126</f>
      </c>
      <c r="Z189" s="822">
        <f>V189-Y189</f>
      </c>
      <c r="AA189" s="819">
        <f>AA56+AA70+AA84+AA98+AA112+AA126</f>
      </c>
      <c r="AB189" s="1431">
        <f>AB56+AB70+AB84+AB98+AB112+AB126</f>
      </c>
      <c r="AC189" s="1431">
        <f>AC56+AC70+AC84+AC98+AC112+AC126</f>
      </c>
      <c r="AD189" s="821">
        <f>AD56+AD70+AD84+AD98+AD112+AD126</f>
      </c>
      <c r="AE189" s="822">
        <f>AA189-AD189</f>
      </c>
      <c r="AF189" s="819">
        <f>AF56+AF70+AF84+AF98+AF112+AF126</f>
      </c>
      <c r="AG189" s="1431">
        <f>AG56+AG70+AG84+AG98+AG112+AG126</f>
      </c>
      <c r="AH189" s="1431">
        <f>AH56+AH70+AH84+AH98+AH112+AH126</f>
      </c>
      <c r="AI189" s="821">
        <f>AI56+AI70+AI84+AI98+AI112+AI126</f>
      </c>
      <c r="AJ189" s="822">
        <f>AF189-AI189</f>
      </c>
      <c r="AK189" s="819">
        <f>AK56+AK70+AK84+AK98+AK112+AK126</f>
      </c>
      <c r="AL189" s="1431">
        <f>AL56+AL70+AL84+AL98+AL112+AL126</f>
      </c>
      <c r="AM189" s="1431">
        <f>AM56+AM70+AM84+AM98+AM112+AM126</f>
      </c>
      <c r="AN189" s="821">
        <f>AN56+AN70+AN84+AN98+AN112+AN126</f>
      </c>
      <c r="AO189" s="822">
        <f>AK189-AN189</f>
      </c>
      <c r="AP189" s="819">
        <f>AP56+AP70+AP84+AP98+AP112+AP126</f>
      </c>
      <c r="AQ189" s="1431">
        <f>AQ56+AQ70+AQ84+AQ98+AQ112+AQ126</f>
      </c>
      <c r="AR189" s="1431">
        <f>AR56+AR70+AR84+AR98+AR112+AR126</f>
      </c>
      <c r="AS189" s="821">
        <f>AS56+AS70+AS84+AS98+AS112+AS126</f>
      </c>
      <c r="AT189" s="822">
        <f>AP189-AS189</f>
      </c>
      <c r="AU189" s="819">
        <f>AU56+AU70+AU84+AU98+AU112+AU126</f>
      </c>
      <c r="AV189" s="1431">
        <f>AV56+AV70+AV84+AV98+AV112+AV126</f>
      </c>
      <c r="AW189" s="1431">
        <f>AW56+AW70+AW84+AW98+AW112+AW126</f>
      </c>
      <c r="AX189" s="821">
        <f>AX56+AX70+AX84+AX98+AX112+AX126</f>
      </c>
      <c r="AY189" s="822">
        <f>AU189-AX189</f>
      </c>
      <c r="AZ189" s="819">
        <f>AZ56+AZ70+AZ84+AZ98+AZ112+AZ126</f>
      </c>
      <c r="BA189" s="819">
        <f>BA56+BA70+BA84+BA98+BA112+BA126</f>
      </c>
      <c r="BB189" s="1431">
        <f>BB56+BB70+BB84+BB98+BB112+BB126</f>
      </c>
      <c r="BC189" s="821">
        <f>BC56+BC70+BC84+BC98+BC112+BC126</f>
      </c>
      <c r="BD189" s="822">
        <f>AZ189-BC189</f>
      </c>
      <c r="BE189" s="819">
        <f>BE56+BE70+BE84+BE98+BE112+BE126</f>
      </c>
      <c r="BF189" s="1431">
        <f>BF56+BF70+BF84+BF98+BF112+BF126</f>
      </c>
      <c r="BG189" s="1431">
        <f>BG56+BG70+BG84+BG98+BG112+BG126</f>
      </c>
      <c r="BH189" s="821">
        <f>BH56+BH70+BH84+BH98+BH112+BH126</f>
      </c>
      <c r="BI189" s="822">
        <f>BE189-BH189</f>
      </c>
      <c r="BJ189" s="819">
        <f>BJ56+BJ70+BJ84+BJ98+BJ112+BJ126</f>
      </c>
      <c r="BK189" s="1431">
        <f>BK56+BK70+BK84+BK98+BK112+BK126</f>
      </c>
      <c r="BL189" s="1431">
        <f>BL56+BL70+BL84+BL98+BL112+BL126</f>
      </c>
      <c r="BM189" s="821">
        <f>BM56+BM70+BM84+BM98+BM112+BM126</f>
      </c>
      <c r="BN189" s="822">
        <f>BJ189-BM189</f>
      </c>
      <c r="BO189" s="819">
        <f>BJ189</f>
      </c>
      <c r="BP189" s="821">
        <f>BM189</f>
      </c>
      <c r="BQ189" s="821">
        <f>BN189</f>
      </c>
      <c r="BR189" s="1406">
        <f>BR56+BR70</f>
      </c>
      <c r="BS189" s="752"/>
      <c r="BT189" s="754"/>
      <c r="BU189" s="754"/>
      <c r="BV189" s="1383"/>
      <c r="BW189" s="752"/>
      <c r="BX189" s="751"/>
    </row>
    <row r="190" customHeight="true" ht="24.75">
      <c r="A190" s="1438" t="s">
        <v>36</v>
      </c>
      <c r="B190" s="1439"/>
      <c r="C190" s="1440"/>
      <c r="D190" s="1020">
        <f>D57+D71+D85+D99+D113+D127</f>
      </c>
      <c r="E190" s="1017">
        <f>E57+E71+E85+E99+E113+E127</f>
      </c>
      <c r="F190" s="1413">
        <f>F57+F71+F85+F99+F113+F127</f>
      </c>
      <c r="G190" s="891">
        <f>G57+G71+G85+G99+G113+G127</f>
      </c>
      <c r="H190" s="1431">
        <f>H57+H71+H85+H99+H113+H127</f>
      </c>
      <c r="I190" s="1431">
        <f>I57+I71+I85+I99+I113+I127</f>
      </c>
      <c r="J190" s="892">
        <f>J57+J71+J85+J99+J113+J127</f>
      </c>
      <c r="K190" s="893">
        <f>G190-J190</f>
      </c>
      <c r="L190" s="891">
        <f>L57+L71+L85+L99+L113+L127</f>
      </c>
      <c r="M190" s="1431">
        <f>M57+M71+M85+M99+M113+M127</f>
      </c>
      <c r="N190" s="1431">
        <f>N57+N71+N85+N99+N113+N127</f>
      </c>
      <c r="O190" s="892">
        <f>O57+O71+O85+O99+O113+O127</f>
      </c>
      <c r="P190" s="893">
        <f>L190-O190</f>
      </c>
      <c r="Q190" s="891">
        <f>Q57+Q71+Q85+Q99+Q113+Q127</f>
      </c>
      <c r="R190" s="1431">
        <f>R57+R71+R85+R99+R113+R127</f>
      </c>
      <c r="S190" s="1431">
        <f>S57+S71+S85+S99+S113+S127</f>
      </c>
      <c r="T190" s="892">
        <f>T57+T71+T85+T99+T113+T127</f>
      </c>
      <c r="U190" s="893">
        <f>Q190-T190</f>
      </c>
      <c r="V190" s="891">
        <f>V57+V71+V85+V99+V113+V127</f>
      </c>
      <c r="W190" s="1431">
        <f>W57+W71+W85+W99+W113+W127</f>
      </c>
      <c r="X190" s="1431">
        <f>X57+X71+X85+X99+X113+X127</f>
      </c>
      <c r="Y190" s="892">
        <f>Y57+Y71+Y85+Y99+Y113+Y127</f>
      </c>
      <c r="Z190" s="893">
        <f>V190-Y190</f>
      </c>
      <c r="AA190" s="891">
        <f>AA57+AA71+AA85+AA99+AA113+AA127</f>
      </c>
      <c r="AB190" s="1431">
        <f>AB57+AB71+AB85+AB99+AB113+AB127</f>
      </c>
      <c r="AC190" s="1431">
        <f>AC57+AC71+AC85+AC99+AC113+AC127</f>
      </c>
      <c r="AD190" s="892">
        <f>AD57+AD71+AD85+AD99+AD113+AD127</f>
      </c>
      <c r="AE190" s="893">
        <f>AA190-AD190</f>
      </c>
      <c r="AF190" s="891">
        <f>AF57+AF71+AF85+AF99+AF113+AF127</f>
      </c>
      <c r="AG190" s="1431">
        <f>AG57+AG71+AG85+AG99+AG113+AG127</f>
      </c>
      <c r="AH190" s="1431">
        <f>AH57+AH71+AH85+AH99+AH113+AH127</f>
      </c>
      <c r="AI190" s="892">
        <f>AI57+AI71+AI85+AI99+AI113+AI127</f>
      </c>
      <c r="AJ190" s="893">
        <f>AF190-AI190</f>
      </c>
      <c r="AK190" s="891">
        <f>AK57+AK71+AK85+AK99+AK113+AK127</f>
      </c>
      <c r="AL190" s="1431">
        <f>AL57+AL71+AL85+AL99+AL113+AL127</f>
      </c>
      <c r="AM190" s="1431">
        <f>AM57+AM71+AM85+AM99+AM113+AM127</f>
      </c>
      <c r="AN190" s="892">
        <f>AN57+AN71+AN85+AN99+AN113+AN127</f>
      </c>
      <c r="AO190" s="893">
        <f>AK190-AN190</f>
      </c>
      <c r="AP190" s="891">
        <f>AP57+AP71+AP85+AP99+AP113+AP127</f>
      </c>
      <c r="AQ190" s="1431">
        <f>AQ57+AQ71+AQ85+AQ99+AQ113+AQ127</f>
      </c>
      <c r="AR190" s="1431">
        <f>AR57+AR71+AR85+AR99+AR113+AR127</f>
      </c>
      <c r="AS190" s="892">
        <f>AS57+AS71+AS85+AS99+AS113+AS127</f>
      </c>
      <c r="AT190" s="893">
        <f>AP190-AS190</f>
      </c>
      <c r="AU190" s="891">
        <f>AU57+AU71+AU85+AU99+AU113+AU127</f>
      </c>
      <c r="AV190" s="1431">
        <f>AV57+AV71+AV85+AV99+AV113+AV127</f>
      </c>
      <c r="AW190" s="1431">
        <f>AW57+AW71+AW85+AW99+AW113+AW127</f>
      </c>
      <c r="AX190" s="892">
        <f>AX57+AX71+AX85+AX99+AX113+AX127</f>
      </c>
      <c r="AY190" s="893">
        <f>AU190-AX190</f>
      </c>
      <c r="AZ190" s="891">
        <f>AZ57+AZ71+AZ85+AZ99+AZ113+AZ127</f>
      </c>
      <c r="BA190" s="1020">
        <f>BA57+BA71+BA85+BA99+BA113+BA127</f>
      </c>
      <c r="BB190" s="1431">
        <f>BB57+BB71+BB85+BB99+BB113+BB127</f>
      </c>
      <c r="BC190" s="892">
        <f>BC57+BC71+BC85+BC99+BC113+BC127</f>
      </c>
      <c r="BD190" s="893">
        <f>AZ190-BC190</f>
      </c>
      <c r="BE190" s="891">
        <f>BE57+BE71+BE85+BE99+BE113+BE127</f>
      </c>
      <c r="BF190" s="1431">
        <f>BF57+BF71+BF85+BF99+BF113+BF127</f>
      </c>
      <c r="BG190" s="1431">
        <f>BG57+BG71+BG85+BG99+BG113+BG127</f>
      </c>
      <c r="BH190" s="892">
        <f>BH57+BH71+BH85+BH99+BH113+BH127</f>
      </c>
      <c r="BI190" s="893">
        <f>BE190-BH190</f>
      </c>
      <c r="BJ190" s="891">
        <f>BJ57+BJ71+BJ85+BJ99+BJ113+BJ127</f>
      </c>
      <c r="BK190" s="1431">
        <f>BK57+BK71+BK85+BK99+BK113+BK127</f>
      </c>
      <c r="BL190" s="1431">
        <f>BL57+BL71+BL85+BL99+BL113+BL127</f>
      </c>
      <c r="BM190" s="892">
        <f>BM57+BM71+BM85+BM99+BM113+BM127</f>
      </c>
      <c r="BN190" s="893">
        <f>BJ190-BM190</f>
      </c>
      <c r="BO190" s="891">
        <f>BJ190</f>
      </c>
      <c r="BP190" s="892">
        <f>BM190</f>
      </c>
      <c r="BQ190" s="892">
        <f>BN190</f>
      </c>
      <c r="BR190" s="1443">
        <f>BR57+BR71</f>
      </c>
      <c r="BS190" s="752"/>
      <c r="BT190" s="754"/>
      <c r="BU190" s="754"/>
      <c r="BV190" s="1383"/>
      <c r="BW190" s="752"/>
      <c r="BX190" s="751"/>
    </row>
    <row r="191" customHeight="true" ht="24.75">
      <c r="A191" s="1399" t="s">
        <v>51</v>
      </c>
      <c r="B191" s="1022"/>
      <c r="C191" s="1023"/>
      <c r="D191" s="837">
        <f>SUM(D185:D190)</f>
      </c>
      <c r="E191" s="837">
        <f>SUM(E185:E190)</f>
      </c>
      <c r="F191" s="837">
        <f>SUM(F185:F190)</f>
      </c>
      <c r="G191" s="837">
        <f>SUM(G185:G190)</f>
      </c>
      <c r="H191" s="837">
        <f>SUM(H185:H190)</f>
      </c>
      <c r="I191" s="837">
        <f>SUM(I185:I190)</f>
      </c>
      <c r="J191" s="837">
        <f>SUM(J185:J190)</f>
      </c>
      <c r="K191" s="837">
        <f>SUM(K185:K190)</f>
      </c>
      <c r="L191" s="837">
        <f>SUM(L185:L190)</f>
      </c>
      <c r="M191" s="837">
        <f>SUM(M185:M190)</f>
      </c>
      <c r="N191" s="837">
        <f>SUM(N185:N190)</f>
      </c>
      <c r="O191" s="837">
        <f>SUM(O185:O190)</f>
      </c>
      <c r="P191" s="837">
        <f>SUM(P185:P190)</f>
      </c>
      <c r="Q191" s="837">
        <f>SUM(Q185:Q190)</f>
      </c>
      <c r="R191" s="837">
        <f>SUM(R185:R190)</f>
      </c>
      <c r="S191" s="837">
        <f>SUM(S185:S190)</f>
      </c>
      <c r="T191" s="837">
        <f>SUM(T185:T190)</f>
      </c>
      <c r="U191" s="837">
        <f>SUM(U185:U190)</f>
      </c>
      <c r="V191" s="837">
        <f>SUM(V185:V190)</f>
      </c>
      <c r="W191" s="837">
        <f>SUM(W185:W190)</f>
      </c>
      <c r="X191" s="837">
        <f>SUM(X185:X190)</f>
      </c>
      <c r="Y191" s="837">
        <f>SUM(Y185:Y190)</f>
      </c>
      <c r="Z191" s="837">
        <f>SUM(Z185:Z190)</f>
      </c>
      <c r="AA191" s="837">
        <f>SUM(AA185:AA190)</f>
      </c>
      <c r="AB191" s="837">
        <f>SUM(AB185:AB190)</f>
      </c>
      <c r="AC191" s="837">
        <f>SUM(AC185:AC190)</f>
      </c>
      <c r="AD191" s="837">
        <f>SUM(AD185:AD190)</f>
      </c>
      <c r="AE191" s="837">
        <f>SUM(AE185:AE190)</f>
      </c>
      <c r="AF191" s="837">
        <f>SUM(AF185:AF190)</f>
      </c>
      <c r="AG191" s="837">
        <f>SUM(AG185:AG190)</f>
      </c>
      <c r="AH191" s="837">
        <f>SUM(AH185:AH190)</f>
      </c>
      <c r="AI191" s="837">
        <f>SUM(AI185:AI190)</f>
      </c>
      <c r="AJ191" s="837">
        <f>SUM(AJ185:AJ190)</f>
      </c>
      <c r="AK191" s="837">
        <f>SUM(AK185:AK190)</f>
      </c>
      <c r="AL191" s="837">
        <f>SUM(AL185:AL190)</f>
      </c>
      <c r="AM191" s="837">
        <f>SUM(AM185:AM190)</f>
      </c>
      <c r="AN191" s="837">
        <f>SUM(AN185:AN190)</f>
      </c>
      <c r="AO191" s="837">
        <f>SUM(AO185:AO190)</f>
      </c>
      <c r="AP191" s="837">
        <f>SUM(AP185:AP190)</f>
      </c>
      <c r="AQ191" s="837">
        <f>SUM(AQ185:AQ190)</f>
      </c>
      <c r="AR191" s="837">
        <f>SUM(AR185:AR190)</f>
      </c>
      <c r="AS191" s="837">
        <f>SUM(AS185:AS190)</f>
      </c>
      <c r="AT191" s="837">
        <f>SUM(AT185:AT190)</f>
      </c>
      <c r="AU191" s="837">
        <f>SUM(AU185:AU190)</f>
      </c>
      <c r="AV191" s="837">
        <f>SUM(AV185:AV190)</f>
      </c>
      <c r="AW191" s="837">
        <f>SUM(AW185:AW190)</f>
      </c>
      <c r="AX191" s="837">
        <f>SUM(AX185:AX190)</f>
      </c>
      <c r="AY191" s="837">
        <f>SUM(AY185:AY190)</f>
      </c>
      <c r="AZ191" s="837">
        <f>SUM(AZ185:AZ190)</f>
      </c>
      <c r="BA191" s="837">
        <f>SUM(BA185:BA190)</f>
      </c>
      <c r="BB191" s="837">
        <f>SUM(BB185:BB190)</f>
      </c>
      <c r="BC191" s="837">
        <f>SUM(BC185:BC190)</f>
      </c>
      <c r="BD191" s="837">
        <f>SUM(BD185:BD190)</f>
      </c>
      <c r="BE191" s="837">
        <f>SUM(BE185:BE190)</f>
      </c>
      <c r="BF191" s="837">
        <f>SUM(BF185:BF190)</f>
      </c>
      <c r="BG191" s="837">
        <f>SUM(BG185:BG190)</f>
      </c>
      <c r="BH191" s="837">
        <f>SUM(BH185:BH190)</f>
      </c>
      <c r="BI191" s="837">
        <f>SUM(BI185:BI190)</f>
      </c>
      <c r="BJ191" s="837">
        <f>SUM(BJ185:BJ190)</f>
      </c>
      <c r="BK191" s="837">
        <f>SUM(BK185:BK190)</f>
      </c>
      <c r="BL191" s="837">
        <f>SUM(BL185:BL190)</f>
      </c>
      <c r="BM191" s="837">
        <f>SUM(BM185:BM190)</f>
      </c>
      <c r="BN191" s="837">
        <f>SUM(BN185:BN190)</f>
      </c>
      <c r="BO191" s="837">
        <f>SUM(BO185:BO190)</f>
      </c>
      <c r="BP191" s="837">
        <f>SUM(BP185:BP190)</f>
      </c>
      <c r="BQ191" s="837">
        <f>SUM(BQ185:BQ190)</f>
      </c>
      <c r="BR191" s="1415">
        <f>SUM(BR185:BR190)</f>
      </c>
      <c r="BS191" s="752"/>
      <c r="BT191" s="754"/>
      <c r="BU191" s="754"/>
      <c r="BV191" s="1383"/>
      <c r="BW191" s="752"/>
      <c r="BX191" s="751"/>
    </row>
    <row r="192" customHeight="true" ht="24.75">
      <c r="A192" s="1399" t="s">
        <v>224</v>
      </c>
      <c r="B192" s="1022"/>
      <c r="C192" s="1023"/>
      <c r="D192" s="837">
        <f>D184+D191</f>
      </c>
      <c r="E192" s="837">
        <f>E184+E191</f>
      </c>
      <c r="F192" s="837">
        <f>F184+F191</f>
      </c>
      <c r="G192" s="837">
        <f>G184+G191</f>
      </c>
      <c r="H192" s="837">
        <f>H184+H191</f>
      </c>
      <c r="I192" s="837">
        <f>I184+I191</f>
      </c>
      <c r="J192" s="837">
        <f>J184+J191</f>
      </c>
      <c r="K192" s="837">
        <f>K184+K191</f>
      </c>
      <c r="L192" s="837">
        <f>L184+L191</f>
      </c>
      <c r="M192" s="837">
        <f>M184+M191</f>
      </c>
      <c r="N192" s="837">
        <f>N184+N191</f>
      </c>
      <c r="O192" s="837">
        <f>O184+O191</f>
      </c>
      <c r="P192" s="837">
        <f>P184+P191</f>
      </c>
      <c r="Q192" s="837">
        <f>Q184+Q191</f>
      </c>
      <c r="R192" s="837">
        <f>R184+R191</f>
      </c>
      <c r="S192" s="837">
        <f>S184+S191</f>
      </c>
      <c r="T192" s="837">
        <f>T184+T191</f>
      </c>
      <c r="U192" s="837">
        <f>U184+U191</f>
      </c>
      <c r="V192" s="837">
        <f>V184+V191</f>
      </c>
      <c r="W192" s="837">
        <f>W184+W191</f>
      </c>
      <c r="X192" s="837">
        <f>X184+X191</f>
      </c>
      <c r="Y192" s="837">
        <f>Y184+Y191</f>
      </c>
      <c r="Z192" s="837">
        <f>Z184+Z191</f>
      </c>
      <c r="AA192" s="837">
        <f>AA184+AA191</f>
      </c>
      <c r="AB192" s="837">
        <f>AB184+AB191</f>
      </c>
      <c r="AC192" s="837">
        <f>AC184+AC191</f>
      </c>
      <c r="AD192" s="837">
        <f>AD184+AD191</f>
      </c>
      <c r="AE192" s="837">
        <f>AE184+AE191</f>
      </c>
      <c r="AF192" s="837">
        <f>AF184+AF191</f>
      </c>
      <c r="AG192" s="837">
        <f>AG184+AG191</f>
      </c>
      <c r="AH192" s="837">
        <f>AH184+AH191</f>
      </c>
      <c r="AI192" s="837">
        <f>AI184+AI191</f>
      </c>
      <c r="AJ192" s="837">
        <f>AJ184+AJ191</f>
      </c>
      <c r="AK192" s="837">
        <f>AK184+AK191</f>
      </c>
      <c r="AL192" s="837">
        <f>AL184+AL191</f>
      </c>
      <c r="AM192" s="837">
        <f>AM184+AM191</f>
      </c>
      <c r="AN192" s="837">
        <f>AN184+AN191</f>
      </c>
      <c r="AO192" s="837">
        <f>AO184+AO191</f>
      </c>
      <c r="AP192" s="837">
        <f>AP184+AP191</f>
      </c>
      <c r="AQ192" s="837">
        <f>AQ184+AQ191</f>
      </c>
      <c r="AR192" s="837">
        <f>AR184+AR191</f>
      </c>
      <c r="AS192" s="837">
        <f>AS184+AS191</f>
      </c>
      <c r="AT192" s="837">
        <f>AT184+AT191</f>
      </c>
      <c r="AU192" s="837">
        <f>AU184+AU191</f>
      </c>
      <c r="AV192" s="837">
        <f>AV184+AV191</f>
      </c>
      <c r="AW192" s="837">
        <f>AW184+AW191</f>
      </c>
      <c r="AX192" s="837">
        <f>AX184+AX191</f>
      </c>
      <c r="AY192" s="837">
        <f>AY184+AY191</f>
      </c>
      <c r="AZ192" s="837">
        <f>AZ184+AZ191</f>
      </c>
      <c r="BA192" s="837">
        <f>BA184+BA191</f>
      </c>
      <c r="BB192" s="837">
        <f>BB184+BB191</f>
      </c>
      <c r="BC192" s="837">
        <f>BC184+BC191</f>
      </c>
      <c r="BD192" s="837">
        <f>BD184+BD191</f>
      </c>
      <c r="BE192" s="837">
        <f>BE184+BE191</f>
      </c>
      <c r="BF192" s="837">
        <f>BF184+BF191</f>
      </c>
      <c r="BG192" s="837">
        <f>BG184+BG191</f>
      </c>
      <c r="BH192" s="837">
        <f>BH184+BH191</f>
      </c>
      <c r="BI192" s="837">
        <f>BI184+BI191</f>
      </c>
      <c r="BJ192" s="837">
        <f>BJ184+BJ191</f>
      </c>
      <c r="BK192" s="837">
        <f>BK184+BK191</f>
      </c>
      <c r="BL192" s="837">
        <f>BL184+BL191</f>
      </c>
      <c r="BM192" s="837">
        <f>BM184+BM191</f>
      </c>
      <c r="BN192" s="837">
        <f>BN184+BN191</f>
      </c>
      <c r="BO192" s="837">
        <f>BO184+BO191</f>
      </c>
      <c r="BP192" s="837">
        <f>BP184+BP191</f>
      </c>
      <c r="BQ192" s="837">
        <f>BQ184+BQ191</f>
      </c>
      <c r="BR192" s="1415">
        <f>BR184+BR191</f>
      </c>
      <c r="BS192" s="752"/>
      <c r="BT192" s="754"/>
      <c r="BU192" s="754"/>
      <c r="BV192" s="1383"/>
      <c r="BW192" s="752"/>
      <c r="BX192" s="751"/>
    </row>
    <row r="193" customHeight="true" ht="24.75">
      <c r="A193" s="1444" t="s">
        <v>198</v>
      </c>
      <c r="B193" s="1445"/>
      <c r="C193" s="1445"/>
      <c r="D193" s="1445"/>
      <c r="E193" s="1445"/>
      <c r="F193" s="1445"/>
      <c r="G193" s="1445"/>
      <c r="H193" s="1445"/>
      <c r="I193" s="1445"/>
      <c r="J193" s="1445"/>
      <c r="K193" s="1445"/>
      <c r="L193" s="1445"/>
      <c r="M193" s="1445"/>
      <c r="N193" s="1445"/>
      <c r="O193" s="1445"/>
      <c r="P193" s="1445"/>
      <c r="Q193" s="1445"/>
      <c r="R193" s="1445"/>
      <c r="S193" s="1445"/>
      <c r="T193" s="1445"/>
      <c r="U193" s="1445"/>
      <c r="V193" s="1445"/>
      <c r="W193" s="1445"/>
      <c r="X193" s="1445"/>
      <c r="Y193" s="1445"/>
      <c r="Z193" s="1445"/>
      <c r="AA193" s="1445"/>
      <c r="AB193" s="1445"/>
      <c r="AC193" s="1445"/>
      <c r="AD193" s="1445"/>
      <c r="AE193" s="1445"/>
      <c r="AF193" s="1445"/>
      <c r="AG193" s="1445"/>
      <c r="AH193" s="1445"/>
      <c r="AI193" s="1445"/>
      <c r="AJ193" s="1445"/>
      <c r="AK193" s="1445"/>
      <c r="AL193" s="1445"/>
      <c r="AM193" s="1445"/>
      <c r="AN193" s="1445"/>
      <c r="AO193" s="1445"/>
      <c r="AP193" s="1445"/>
      <c r="AQ193" s="1445"/>
      <c r="AR193" s="1445"/>
      <c r="AS193" s="1445"/>
      <c r="AT193" s="1445"/>
      <c r="AU193" s="1445"/>
      <c r="AV193" s="1445"/>
      <c r="AW193" s="1445"/>
      <c r="AX193" s="1445"/>
      <c r="AY193" s="1445"/>
      <c r="AZ193" s="1445"/>
      <c r="BA193" s="1445"/>
      <c r="BB193" s="1445"/>
      <c r="BC193" s="1445"/>
      <c r="BD193" s="1445"/>
      <c r="BE193" s="1445"/>
      <c r="BF193" s="1445"/>
      <c r="BG193" s="1445"/>
      <c r="BH193" s="1445"/>
      <c r="BI193" s="1445"/>
      <c r="BJ193" s="1445"/>
      <c r="BK193" s="1445"/>
      <c r="BL193" s="1445"/>
      <c r="BM193" s="1445"/>
      <c r="BN193" s="1445"/>
      <c r="BO193" s="1445"/>
      <c r="BP193" s="1445"/>
      <c r="BQ193" s="1445"/>
      <c r="BR193" s="1446"/>
      <c r="BS193" s="770"/>
      <c r="BT193" s="754"/>
      <c r="BU193" s="754"/>
      <c r="BV193" s="1383"/>
      <c r="BW193" s="770"/>
      <c r="BX193" s="751"/>
    </row>
    <row r="194" customHeight="true" ht="24.75">
      <c r="A194" s="1447" t="s">
        <v>199</v>
      </c>
      <c r="B194" s="934"/>
      <c r="C194" s="935"/>
      <c r="D194" s="936" t="s">
        <v>149</v>
      </c>
      <c r="E194" s="937"/>
      <c r="F194" s="938"/>
      <c r="G194" s="939" t="s">
        <v>150</v>
      </c>
      <c r="H194" s="940"/>
      <c r="I194" s="940"/>
      <c r="J194" s="940"/>
      <c r="K194" s="941"/>
      <c r="L194" s="939" t="s">
        <v>151</v>
      </c>
      <c r="M194" s="940"/>
      <c r="N194" s="940"/>
      <c r="O194" s="940"/>
      <c r="P194" s="941"/>
      <c r="Q194" s="939" t="s">
        <v>152</v>
      </c>
      <c r="R194" s="940"/>
      <c r="S194" s="940"/>
      <c r="T194" s="940"/>
      <c r="U194" s="941"/>
      <c r="V194" s="939" t="s">
        <v>153</v>
      </c>
      <c r="W194" s="940"/>
      <c r="X194" s="940"/>
      <c r="Y194" s="940"/>
      <c r="Z194" s="941"/>
      <c r="AA194" s="939" t="s">
        <v>154</v>
      </c>
      <c r="AB194" s="940"/>
      <c r="AC194" s="940"/>
      <c r="AD194" s="940"/>
      <c r="AE194" s="941"/>
      <c r="AF194" s="939" t="s">
        <v>155</v>
      </c>
      <c r="AG194" s="940"/>
      <c r="AH194" s="940"/>
      <c r="AI194" s="940"/>
      <c r="AJ194" s="941"/>
      <c r="AK194" s="939" t="s">
        <v>156</v>
      </c>
      <c r="AL194" s="940"/>
      <c r="AM194" s="940"/>
      <c r="AN194" s="940"/>
      <c r="AO194" s="941"/>
      <c r="AP194" s="939" t="s">
        <v>157</v>
      </c>
      <c r="AQ194" s="940"/>
      <c r="AR194" s="940"/>
      <c r="AS194" s="940"/>
      <c r="AT194" s="941"/>
      <c r="AU194" s="939" t="s">
        <v>158</v>
      </c>
      <c r="AV194" s="940"/>
      <c r="AW194" s="940"/>
      <c r="AX194" s="940"/>
      <c r="AY194" s="941"/>
      <c r="AZ194" s="939" t="s">
        <v>159</v>
      </c>
      <c r="BA194" s="940"/>
      <c r="BB194" s="940"/>
      <c r="BC194" s="940"/>
      <c r="BD194" s="941"/>
      <c r="BE194" s="939" t="s">
        <v>160</v>
      </c>
      <c r="BF194" s="940"/>
      <c r="BG194" s="940"/>
      <c r="BH194" s="940"/>
      <c r="BI194" s="941"/>
      <c r="BJ194" s="939" t="s">
        <v>161</v>
      </c>
      <c r="BK194" s="940"/>
      <c r="BL194" s="940"/>
      <c r="BM194" s="940"/>
      <c r="BN194" s="941"/>
      <c r="BO194" s="936" t="s">
        <v>162</v>
      </c>
      <c r="BP194" s="937"/>
      <c r="BQ194" s="938"/>
      <c r="BR194" s="1394" t="s">
        <v>200</v>
      </c>
      <c r="BS194" s="752"/>
      <c r="BT194" s="754"/>
      <c r="BU194" s="754"/>
      <c r="BV194" s="1383"/>
      <c r="BW194" s="752"/>
      <c r="BX194" s="751"/>
    </row>
    <row r="195" customHeight="true" ht="24.75">
      <c r="A195" s="1448"/>
      <c r="B195" s="944"/>
      <c r="C195" s="945"/>
      <c r="D195" s="786" t="s">
        <v>165</v>
      </c>
      <c r="E195" s="786" t="s">
        <v>166</v>
      </c>
      <c r="F195" s="786" t="s">
        <v>116</v>
      </c>
      <c r="G195" s="946" t="s">
        <v>167</v>
      </c>
      <c r="H195" s="947" t="s">
        <v>168</v>
      </c>
      <c r="I195" s="947" t="s">
        <v>169</v>
      </c>
      <c r="J195" s="947" t="s">
        <v>115</v>
      </c>
      <c r="K195" s="947" t="s">
        <v>116</v>
      </c>
      <c r="L195" s="946" t="s">
        <v>167</v>
      </c>
      <c r="M195" s="947" t="s">
        <v>168</v>
      </c>
      <c r="N195" s="947" t="s">
        <v>169</v>
      </c>
      <c r="O195" s="947" t="s">
        <v>115</v>
      </c>
      <c r="P195" s="947" t="s">
        <v>116</v>
      </c>
      <c r="Q195" s="946" t="s">
        <v>167</v>
      </c>
      <c r="R195" s="947" t="s">
        <v>168</v>
      </c>
      <c r="S195" s="947" t="s">
        <v>169</v>
      </c>
      <c r="T195" s="947" t="s">
        <v>115</v>
      </c>
      <c r="U195" s="947" t="s">
        <v>116</v>
      </c>
      <c r="V195" s="946" t="s">
        <v>167</v>
      </c>
      <c r="W195" s="947" t="s">
        <v>168</v>
      </c>
      <c r="X195" s="947" t="s">
        <v>169</v>
      </c>
      <c r="Y195" s="947" t="s">
        <v>115</v>
      </c>
      <c r="Z195" s="947" t="s">
        <v>116</v>
      </c>
      <c r="AA195" s="946" t="s">
        <v>167</v>
      </c>
      <c r="AB195" s="947" t="s">
        <v>168</v>
      </c>
      <c r="AC195" s="947" t="s">
        <v>169</v>
      </c>
      <c r="AD195" s="947" t="s">
        <v>115</v>
      </c>
      <c r="AE195" s="947" t="s">
        <v>116</v>
      </c>
      <c r="AF195" s="946" t="s">
        <v>167</v>
      </c>
      <c r="AG195" s="947" t="s">
        <v>168</v>
      </c>
      <c r="AH195" s="947" t="s">
        <v>169</v>
      </c>
      <c r="AI195" s="947" t="s">
        <v>115</v>
      </c>
      <c r="AJ195" s="947" t="s">
        <v>116</v>
      </c>
      <c r="AK195" s="946" t="s">
        <v>167</v>
      </c>
      <c r="AL195" s="947" t="s">
        <v>168</v>
      </c>
      <c r="AM195" s="947" t="s">
        <v>169</v>
      </c>
      <c r="AN195" s="947" t="s">
        <v>115</v>
      </c>
      <c r="AO195" s="947" t="s">
        <v>116</v>
      </c>
      <c r="AP195" s="946" t="s">
        <v>167</v>
      </c>
      <c r="AQ195" s="947" t="s">
        <v>168</v>
      </c>
      <c r="AR195" s="947" t="s">
        <v>169</v>
      </c>
      <c r="AS195" s="947" t="s">
        <v>115</v>
      </c>
      <c r="AT195" s="947" t="s">
        <v>116</v>
      </c>
      <c r="AU195" s="946" t="s">
        <v>167</v>
      </c>
      <c r="AV195" s="947" t="s">
        <v>168</v>
      </c>
      <c r="AW195" s="947" t="s">
        <v>169</v>
      </c>
      <c r="AX195" s="947" t="s">
        <v>115</v>
      </c>
      <c r="AY195" s="947" t="s">
        <v>116</v>
      </c>
      <c r="AZ195" s="946" t="s">
        <v>167</v>
      </c>
      <c r="BA195" s="947" t="s">
        <v>168</v>
      </c>
      <c r="BB195" s="947" t="s">
        <v>169</v>
      </c>
      <c r="BC195" s="947" t="s">
        <v>115</v>
      </c>
      <c r="BD195" s="947" t="s">
        <v>116</v>
      </c>
      <c r="BE195" s="946" t="s">
        <v>167</v>
      </c>
      <c r="BF195" s="947" t="s">
        <v>168</v>
      </c>
      <c r="BG195" s="947" t="s">
        <v>169</v>
      </c>
      <c r="BH195" s="947" t="s">
        <v>115</v>
      </c>
      <c r="BI195" s="947" t="s">
        <v>116</v>
      </c>
      <c r="BJ195" s="946" t="s">
        <v>167</v>
      </c>
      <c r="BK195" s="947" t="s">
        <v>168</v>
      </c>
      <c r="BL195" s="947" t="s">
        <v>169</v>
      </c>
      <c r="BM195" s="947" t="s">
        <v>115</v>
      </c>
      <c r="BN195" s="947" t="s">
        <v>116</v>
      </c>
      <c r="BO195" s="946" t="s">
        <v>201</v>
      </c>
      <c r="BP195" s="946" t="s">
        <v>115</v>
      </c>
      <c r="BQ195" s="946" t="s">
        <v>116</v>
      </c>
      <c r="BR195" s="1398"/>
      <c r="BS195" s="752"/>
      <c r="BT195" s="754"/>
      <c r="BU195" s="754"/>
      <c r="BV195" s="1383"/>
      <c r="BW195" s="752"/>
      <c r="BX195" s="751"/>
    </row>
    <row r="196" customHeight="true" ht="24.75">
      <c r="A196" s="1449" t="s">
        <v>202</v>
      </c>
      <c r="B196" s="1450"/>
      <c r="C196" s="1451"/>
      <c r="D196" s="1450"/>
      <c r="E196" s="1450"/>
      <c r="F196" s="1450"/>
      <c r="G196" s="1450"/>
      <c r="H196" s="1452"/>
      <c r="I196" s="1452"/>
      <c r="J196" s="1452"/>
      <c r="K196" s="1452"/>
      <c r="L196" s="1450"/>
      <c r="M196" s="1452"/>
      <c r="N196" s="1452"/>
      <c r="O196" s="1452"/>
      <c r="P196" s="1452"/>
      <c r="Q196" s="1450"/>
      <c r="R196" s="1452"/>
      <c r="S196" s="1452"/>
      <c r="T196" s="1452"/>
      <c r="U196" s="1452"/>
      <c r="V196" s="1450"/>
      <c r="W196" s="1452"/>
      <c r="X196" s="1452"/>
      <c r="Y196" s="1452"/>
      <c r="Z196" s="1452"/>
      <c r="AA196" s="1450"/>
      <c r="AB196" s="1452"/>
      <c r="AC196" s="1452"/>
      <c r="AD196" s="1452"/>
      <c r="AE196" s="1452"/>
      <c r="AF196" s="1450"/>
      <c r="AG196" s="1452"/>
      <c r="AH196" s="1452"/>
      <c r="AI196" s="1452"/>
      <c r="AJ196" s="1452"/>
      <c r="AK196" s="1450"/>
      <c r="AL196" s="1452"/>
      <c r="AM196" s="1452"/>
      <c r="AN196" s="1452"/>
      <c r="AO196" s="1452"/>
      <c r="AP196" s="1450"/>
      <c r="AQ196" s="1452"/>
      <c r="AR196" s="1452"/>
      <c r="AS196" s="1452"/>
      <c r="AT196" s="1452"/>
      <c r="AU196" s="1450"/>
      <c r="AV196" s="1452"/>
      <c r="AW196" s="1452"/>
      <c r="AX196" s="1452"/>
      <c r="AY196" s="1452"/>
      <c r="AZ196" s="1450"/>
      <c r="BA196" s="1452"/>
      <c r="BB196" s="1452"/>
      <c r="BC196" s="1452"/>
      <c r="BD196" s="1452"/>
      <c r="BE196" s="1450"/>
      <c r="BF196" s="1452"/>
      <c r="BG196" s="1452"/>
      <c r="BH196" s="1452"/>
      <c r="BI196" s="1452"/>
      <c r="BJ196" s="1450"/>
      <c r="BK196" s="1452"/>
      <c r="BL196" s="1452"/>
      <c r="BM196" s="1452"/>
      <c r="BN196" s="1452"/>
      <c r="BO196" s="1452"/>
      <c r="BP196" s="1452"/>
      <c r="BQ196" s="1452"/>
      <c r="BR196" s="1453"/>
      <c r="BS196" s="759"/>
      <c r="BT196" s="754"/>
      <c r="BU196" s="754"/>
      <c r="BV196" s="1383"/>
      <c r="BW196" s="752"/>
      <c r="BX196" s="751"/>
    </row>
    <row r="197" customHeight="true" ht="24.75">
      <c r="A197" s="956" t="s">
        <v>203</v>
      </c>
      <c r="B197" s="957"/>
      <c r="C197" s="958"/>
      <c r="D197" s="1454">
        <f>D137</f>
      </c>
      <c r="E197" s="1455">
        <f>E137</f>
      </c>
      <c r="F197" s="1456" t="n">
        <v>0.0</v>
      </c>
      <c r="G197" s="1454">
        <f>G137</f>
      </c>
      <c r="H197" s="1431">
        <f>H137</f>
      </c>
      <c r="I197" s="1431">
        <f>I137</f>
      </c>
      <c r="J197" s="863">
        <f>J137</f>
      </c>
      <c r="K197" s="960" t="n">
        <v>0.0</v>
      </c>
      <c r="L197" s="1454">
        <f>L137</f>
      </c>
      <c r="M197" s="1431">
        <f>M137</f>
      </c>
      <c r="N197" s="1431">
        <f>N137</f>
      </c>
      <c r="O197" s="863">
        <f>O137</f>
      </c>
      <c r="P197" s="960" t="n">
        <v>0.0</v>
      </c>
      <c r="Q197" s="1454">
        <f>Q137</f>
      </c>
      <c r="R197" s="1431">
        <f>R137</f>
      </c>
      <c r="S197" s="1431">
        <f>S137</f>
      </c>
      <c r="T197" s="863">
        <f>T137</f>
      </c>
      <c r="U197" s="960" t="n">
        <v>0.0</v>
      </c>
      <c r="V197" s="1454">
        <f>V137</f>
      </c>
      <c r="W197" s="1431">
        <f>W137</f>
      </c>
      <c r="X197" s="1431">
        <f>X137</f>
      </c>
      <c r="Y197" s="863">
        <f>Y137</f>
      </c>
      <c r="Z197" s="960" t="n">
        <v>0.0</v>
      </c>
      <c r="AA197" s="1454">
        <f>AA137</f>
      </c>
      <c r="AB197" s="1431">
        <f>AB137</f>
      </c>
      <c r="AC197" s="1431">
        <f>AC137</f>
      </c>
      <c r="AD197" s="863">
        <f>AD137</f>
      </c>
      <c r="AE197" s="960" t="n">
        <v>0.0</v>
      </c>
      <c r="AF197" s="1454">
        <f>AF137</f>
      </c>
      <c r="AG197" s="1431">
        <f>AG137</f>
      </c>
      <c r="AH197" s="1431">
        <f>AH137</f>
      </c>
      <c r="AI197" s="863">
        <f>AI137</f>
      </c>
      <c r="AJ197" s="960" t="n">
        <v>0.0</v>
      </c>
      <c r="AK197" s="1454">
        <f>AK137</f>
      </c>
      <c r="AL197" s="1431">
        <f>AL137</f>
      </c>
      <c r="AM197" s="1431">
        <f>AM137</f>
      </c>
      <c r="AN197" s="863">
        <f>AN137</f>
      </c>
      <c r="AO197" s="960" t="n">
        <v>0.0</v>
      </c>
      <c r="AP197" s="1454">
        <f>AP137</f>
      </c>
      <c r="AQ197" s="1431">
        <f>AQ137</f>
      </c>
      <c r="AR197" s="1431">
        <f>AR137</f>
      </c>
      <c r="AS197" s="863">
        <f>AS137</f>
      </c>
      <c r="AT197" s="960" t="n">
        <v>0.0</v>
      </c>
      <c r="AU197" s="1454">
        <f>AU137</f>
      </c>
      <c r="AV197" s="1431">
        <f>AV137</f>
      </c>
      <c r="AW197" s="1431">
        <f>AW137</f>
      </c>
      <c r="AX197" s="863">
        <f>AX137</f>
      </c>
      <c r="AY197" s="960" t="n">
        <v>0.0</v>
      </c>
      <c r="AZ197" s="1454">
        <f>AZ137</f>
      </c>
      <c r="BA197" s="1431">
        <f>BA137</f>
      </c>
      <c r="BB197" s="1431">
        <f>BB137</f>
      </c>
      <c r="BC197" s="863">
        <f>BC137</f>
      </c>
      <c r="BD197" s="960" t="n">
        <v>0.0</v>
      </c>
      <c r="BE197" s="1454">
        <f>BE137</f>
      </c>
      <c r="BF197" s="1431">
        <f>BF137</f>
      </c>
      <c r="BG197" s="1431">
        <f>BG137</f>
      </c>
      <c r="BH197" s="863">
        <f>BH137</f>
      </c>
      <c r="BI197" s="960" t="n">
        <v>0.0</v>
      </c>
      <c r="BJ197" s="1454">
        <f>BJ137</f>
      </c>
      <c r="BK197" s="1431">
        <f>BK137</f>
      </c>
      <c r="BL197" s="1431">
        <f>BL137</f>
      </c>
      <c r="BM197" s="863">
        <f>BM137</f>
      </c>
      <c r="BN197" s="960" t="n">
        <v>0.0</v>
      </c>
      <c r="BO197" s="861">
        <f>BJ197</f>
      </c>
      <c r="BP197" s="863">
        <f>BM197</f>
      </c>
      <c r="BQ197" s="1457" t="n">
        <v>0.0</v>
      </c>
      <c r="BR197" s="1458" t="n">
        <v>0.0</v>
      </c>
      <c r="BS197" s="752"/>
      <c r="BT197" s="754"/>
      <c r="BU197" s="754"/>
      <c r="BV197" s="1383"/>
      <c r="BW197" s="752"/>
      <c r="BX197" s="751"/>
    </row>
    <row r="198" customHeight="true" ht="24.75">
      <c r="A198" s="969" t="s">
        <v>225</v>
      </c>
      <c r="B198" s="970"/>
      <c r="C198" s="971"/>
      <c r="D198" s="1454">
        <f>D138</f>
      </c>
      <c r="E198" s="1455">
        <f>E138</f>
      </c>
      <c r="F198" s="1456" t="n">
        <v>0.0</v>
      </c>
      <c r="G198" s="1454">
        <f>G138</f>
      </c>
      <c r="H198" s="1431">
        <f>H138</f>
      </c>
      <c r="I198" s="1431">
        <f>I138</f>
      </c>
      <c r="J198" s="863">
        <f>J138</f>
      </c>
      <c r="K198" s="972" t="n">
        <v>0.0</v>
      </c>
      <c r="L198" s="1454">
        <f>L138</f>
      </c>
      <c r="M198" s="1431">
        <f>M138</f>
      </c>
      <c r="N198" s="1431">
        <f>N138</f>
      </c>
      <c r="O198" s="863">
        <f>O138</f>
      </c>
      <c r="P198" s="972" t="n">
        <v>0.0</v>
      </c>
      <c r="Q198" s="1454">
        <f>Q138</f>
      </c>
      <c r="R198" s="1431">
        <f>R138</f>
      </c>
      <c r="S198" s="1431">
        <f>S138</f>
      </c>
      <c r="T198" s="863">
        <f>T138</f>
      </c>
      <c r="U198" s="972" t="n">
        <v>0.0</v>
      </c>
      <c r="V198" s="1454">
        <f>V138</f>
      </c>
      <c r="W198" s="1431">
        <f>W138</f>
      </c>
      <c r="X198" s="1431">
        <f>X138</f>
      </c>
      <c r="Y198" s="863">
        <f>Y138</f>
      </c>
      <c r="Z198" s="972" t="n">
        <v>0.0</v>
      </c>
      <c r="AA198" s="1454">
        <f>AA138</f>
      </c>
      <c r="AB198" s="1431">
        <f>AB138</f>
      </c>
      <c r="AC198" s="1431">
        <f>AC138</f>
      </c>
      <c r="AD198" s="863">
        <f>AD138</f>
      </c>
      <c r="AE198" s="972" t="n">
        <v>0.0</v>
      </c>
      <c r="AF198" s="1454">
        <f>AF138</f>
      </c>
      <c r="AG198" s="1431">
        <f>AG138</f>
      </c>
      <c r="AH198" s="1431">
        <f>AH138</f>
      </c>
      <c r="AI198" s="863">
        <f>AI138</f>
      </c>
      <c r="AJ198" s="972" t="n">
        <v>0.0</v>
      </c>
      <c r="AK198" s="1454">
        <f>AK138</f>
      </c>
      <c r="AL198" s="1431">
        <f>AL138</f>
      </c>
      <c r="AM198" s="1431">
        <f>AM138</f>
      </c>
      <c r="AN198" s="863">
        <f>AN138</f>
      </c>
      <c r="AO198" s="972" t="n">
        <v>0.0</v>
      </c>
      <c r="AP198" s="1454">
        <f>AP138</f>
      </c>
      <c r="AQ198" s="1431">
        <f>AQ138</f>
      </c>
      <c r="AR198" s="1431">
        <f>AR138</f>
      </c>
      <c r="AS198" s="863">
        <f>AS138</f>
      </c>
      <c r="AT198" s="972" t="n">
        <v>0.0</v>
      </c>
      <c r="AU198" s="1454">
        <f>AU138</f>
      </c>
      <c r="AV198" s="1431">
        <f>AV138</f>
      </c>
      <c r="AW198" s="1431">
        <f>AW138</f>
      </c>
      <c r="AX198" s="863">
        <f>AX138</f>
      </c>
      <c r="AY198" s="972" t="n">
        <v>0.0</v>
      </c>
      <c r="AZ198" s="1454">
        <f>AZ138</f>
      </c>
      <c r="BA198" s="1431">
        <f>BA138</f>
      </c>
      <c r="BB198" s="1431">
        <f>BB138</f>
      </c>
      <c r="BC198" s="863">
        <f>BC138</f>
      </c>
      <c r="BD198" s="972" t="n">
        <v>0.0</v>
      </c>
      <c r="BE198" s="1454">
        <f>BE138</f>
      </c>
      <c r="BF198" s="1431">
        <f>BF138</f>
      </c>
      <c r="BG198" s="1431">
        <f>BG138</f>
      </c>
      <c r="BH198" s="863">
        <f>BH138</f>
      </c>
      <c r="BI198" s="972" t="n">
        <v>0.0</v>
      </c>
      <c r="BJ198" s="1454">
        <f>BJ138</f>
      </c>
      <c r="BK198" s="1431">
        <f>BK138</f>
      </c>
      <c r="BL198" s="1431">
        <f>BL138</f>
      </c>
      <c r="BM198" s="863">
        <f>BM138</f>
      </c>
      <c r="BN198" s="972" t="n">
        <v>0.0</v>
      </c>
      <c r="BO198" s="861">
        <f>BJ198</f>
      </c>
      <c r="BP198" s="863">
        <f>BM198</f>
      </c>
      <c r="BQ198" s="1457" t="n">
        <v>0.0</v>
      </c>
      <c r="BR198" s="1458" t="n">
        <v>0.0</v>
      </c>
      <c r="BS198" s="752"/>
      <c r="BT198" s="754"/>
      <c r="BU198" s="754"/>
      <c r="BV198" s="1383"/>
      <c r="BW198" s="752"/>
      <c r="BX198" s="751"/>
    </row>
    <row r="199" customHeight="true" ht="24.75">
      <c r="A199" s="1459" t="s">
        <v>205</v>
      </c>
      <c r="B199" s="1408"/>
      <c r="C199" s="1409"/>
      <c r="D199" s="1454">
        <f>D139</f>
      </c>
      <c r="E199" s="1455">
        <f>E139</f>
      </c>
      <c r="F199" s="1460">
        <f>F139</f>
      </c>
      <c r="G199" s="1454">
        <f>G139</f>
      </c>
      <c r="H199" s="1431">
        <f>H139</f>
      </c>
      <c r="I199" s="1431">
        <f>I139</f>
      </c>
      <c r="J199" s="863">
        <f>J139</f>
      </c>
      <c r="K199" s="822">
        <f>G199-J199</f>
      </c>
      <c r="L199" s="1454">
        <f>L139</f>
      </c>
      <c r="M199" s="1431">
        <f>M139</f>
      </c>
      <c r="N199" s="1431">
        <f>N139</f>
      </c>
      <c r="O199" s="863">
        <f>O139</f>
      </c>
      <c r="P199" s="864">
        <f>P139</f>
      </c>
      <c r="Q199" s="1454">
        <f>Q139</f>
      </c>
      <c r="R199" s="1431">
        <f>R139</f>
      </c>
      <c r="S199" s="1431">
        <f>S139</f>
      </c>
      <c r="T199" s="863">
        <f>T139</f>
      </c>
      <c r="U199" s="864">
        <f>U139</f>
      </c>
      <c r="V199" s="1454">
        <f>V139</f>
      </c>
      <c r="W199" s="1431">
        <f>W139</f>
      </c>
      <c r="X199" s="1431">
        <f>X139</f>
      </c>
      <c r="Y199" s="863">
        <f>Y139</f>
      </c>
      <c r="Z199" s="864">
        <f>Z139</f>
      </c>
      <c r="AA199" s="1454">
        <f>AA139</f>
      </c>
      <c r="AB199" s="1431">
        <f>AB139</f>
      </c>
      <c r="AC199" s="1431">
        <f>AC139</f>
      </c>
      <c r="AD199" s="863">
        <f>AD139</f>
      </c>
      <c r="AE199" s="864">
        <f>AE139</f>
      </c>
      <c r="AF199" s="1454">
        <f>AF139</f>
      </c>
      <c r="AG199" s="1431">
        <f>AG139</f>
      </c>
      <c r="AH199" s="1431">
        <f>AH139</f>
      </c>
      <c r="AI199" s="863">
        <f>AI139</f>
      </c>
      <c r="AJ199" s="864">
        <f>AJ139</f>
      </c>
      <c r="AK199" s="1454">
        <f>AK139</f>
      </c>
      <c r="AL199" s="1431">
        <f>AL139</f>
      </c>
      <c r="AM199" s="1431">
        <f>AM139</f>
      </c>
      <c r="AN199" s="863">
        <f>AN139</f>
      </c>
      <c r="AO199" s="864">
        <f>AO139</f>
      </c>
      <c r="AP199" s="1454">
        <f>AP139</f>
      </c>
      <c r="AQ199" s="1431">
        <f>AQ139</f>
      </c>
      <c r="AR199" s="1431">
        <f>AR139</f>
      </c>
      <c r="AS199" s="863">
        <f>AS139</f>
      </c>
      <c r="AT199" s="864">
        <f>AT139</f>
      </c>
      <c r="AU199" s="1454">
        <f>AU139</f>
      </c>
      <c r="AV199" s="1431">
        <f>AV139</f>
      </c>
      <c r="AW199" s="1431">
        <f>AW139</f>
      </c>
      <c r="AX199" s="863">
        <f>AX139</f>
      </c>
      <c r="AY199" s="864">
        <f>AY139</f>
      </c>
      <c r="AZ199" s="1454">
        <f>AZ139</f>
      </c>
      <c r="BA199" s="1431">
        <f>BA139</f>
      </c>
      <c r="BB199" s="1431">
        <f>BB139</f>
      </c>
      <c r="BC199" s="863">
        <f>BC139</f>
      </c>
      <c r="BD199" s="864">
        <f>BD139</f>
      </c>
      <c r="BE199" s="1454">
        <f>BE139</f>
      </c>
      <c r="BF199" s="1431">
        <f>BF139</f>
      </c>
      <c r="BG199" s="1431">
        <f>BG139</f>
      </c>
      <c r="BH199" s="863">
        <f>BH139</f>
      </c>
      <c r="BI199" s="864">
        <f>BI139</f>
      </c>
      <c r="BJ199" s="1454">
        <f>BJ139</f>
      </c>
      <c r="BK199" s="1431">
        <f>BK139</f>
      </c>
      <c r="BL199" s="1431">
        <f>BL139</f>
      </c>
      <c r="BM199" s="863">
        <f>BM139</f>
      </c>
      <c r="BN199" s="864">
        <f>BN139</f>
      </c>
      <c r="BO199" s="861">
        <f>BJ199</f>
      </c>
      <c r="BP199" s="863">
        <f>BM199</f>
      </c>
      <c r="BQ199" s="995">
        <f>BO199-BP199</f>
      </c>
      <c r="BR199" s="1461">
        <f>BR139</f>
      </c>
      <c r="BS199" s="752"/>
      <c r="BT199" s="754"/>
      <c r="BU199" s="754"/>
      <c r="BV199" s="1383"/>
      <c r="BW199" s="752"/>
      <c r="BX199" s="751"/>
    </row>
    <row r="200" customHeight="true" ht="24.75">
      <c r="A200" s="1462" t="s">
        <v>206</v>
      </c>
      <c r="B200" s="1411"/>
      <c r="C200" s="1412"/>
      <c r="D200" s="1463">
        <f>D140</f>
      </c>
      <c r="E200" s="1464">
        <f>E140</f>
      </c>
      <c r="F200" s="1465">
        <f>F140</f>
      </c>
      <c r="G200" s="1463">
        <f>G140</f>
      </c>
      <c r="H200" s="1431">
        <f>H140</f>
      </c>
      <c r="I200" s="1431">
        <f>I140</f>
      </c>
      <c r="J200" s="982">
        <f>J140</f>
      </c>
      <c r="K200" s="822">
        <f>G200-J200</f>
      </c>
      <c r="L200" s="1463">
        <f>L140</f>
      </c>
      <c r="M200" s="1431">
        <f>M140</f>
      </c>
      <c r="N200" s="1431">
        <f>N140</f>
      </c>
      <c r="O200" s="982">
        <f>O140</f>
      </c>
      <c r="P200" s="983">
        <f>P140</f>
      </c>
      <c r="Q200" s="1463">
        <f>Q140</f>
      </c>
      <c r="R200" s="1431">
        <f>R140</f>
      </c>
      <c r="S200" s="1431">
        <f>S140</f>
      </c>
      <c r="T200" s="982">
        <f>T140</f>
      </c>
      <c r="U200" s="983">
        <f>U140</f>
      </c>
      <c r="V200" s="1463">
        <f>V140</f>
      </c>
      <c r="W200" s="1431">
        <f>W140</f>
      </c>
      <c r="X200" s="1431">
        <f>X140</f>
      </c>
      <c r="Y200" s="982">
        <f>Y140</f>
      </c>
      <c r="Z200" s="983">
        <f>Z140</f>
      </c>
      <c r="AA200" s="1463">
        <f>AA140</f>
      </c>
      <c r="AB200" s="1431">
        <f>AB140</f>
      </c>
      <c r="AC200" s="1431">
        <f>AC140</f>
      </c>
      <c r="AD200" s="982">
        <f>AD140</f>
      </c>
      <c r="AE200" s="983">
        <f>AE140</f>
      </c>
      <c r="AF200" s="1463">
        <f>AF140</f>
      </c>
      <c r="AG200" s="1431">
        <f>AG140</f>
      </c>
      <c r="AH200" s="1431">
        <f>AH140</f>
      </c>
      <c r="AI200" s="982">
        <f>AI140</f>
      </c>
      <c r="AJ200" s="983">
        <f>AJ140</f>
      </c>
      <c r="AK200" s="1463">
        <f>AK140</f>
      </c>
      <c r="AL200" s="1431">
        <f>AL140</f>
      </c>
      <c r="AM200" s="1431">
        <f>AM140</f>
      </c>
      <c r="AN200" s="982">
        <f>AN140</f>
      </c>
      <c r="AO200" s="983">
        <f>AO140</f>
      </c>
      <c r="AP200" s="1463">
        <f>AP140</f>
      </c>
      <c r="AQ200" s="1431">
        <f>AQ140</f>
      </c>
      <c r="AR200" s="1431">
        <f>AR140</f>
      </c>
      <c r="AS200" s="982">
        <f>AS140</f>
      </c>
      <c r="AT200" s="983">
        <f>AT140</f>
      </c>
      <c r="AU200" s="1463">
        <f>AU140</f>
      </c>
      <c r="AV200" s="1431">
        <f>AV140</f>
      </c>
      <c r="AW200" s="1431">
        <f>AW140</f>
      </c>
      <c r="AX200" s="982">
        <f>AX140</f>
      </c>
      <c r="AY200" s="983">
        <f>AY140</f>
      </c>
      <c r="AZ200" s="1463">
        <f>AZ140</f>
      </c>
      <c r="BA200" s="1431">
        <f>BA140</f>
      </c>
      <c r="BB200" s="1431">
        <f>BB140</f>
      </c>
      <c r="BC200" s="982">
        <f>BC140</f>
      </c>
      <c r="BD200" s="983">
        <f>BD140</f>
      </c>
      <c r="BE200" s="1463">
        <f>BE140</f>
      </c>
      <c r="BF200" s="1431">
        <f>BF140</f>
      </c>
      <c r="BG200" s="1431">
        <f>BG140</f>
      </c>
      <c r="BH200" s="982">
        <f>BH140</f>
      </c>
      <c r="BI200" s="983">
        <f>BI140</f>
      </c>
      <c r="BJ200" s="1463">
        <f>BJ140</f>
      </c>
      <c r="BK200" s="1431">
        <f>BK140</f>
      </c>
      <c r="BL200" s="1431">
        <f>BL140</f>
      </c>
      <c r="BM200" s="982">
        <f>BM140</f>
      </c>
      <c r="BN200" s="983">
        <f>BN140</f>
      </c>
      <c r="BO200" s="986">
        <f>BJ200</f>
      </c>
      <c r="BP200" s="982">
        <f>BM200</f>
      </c>
      <c r="BQ200" s="987">
        <f>BO200-BP200</f>
      </c>
      <c r="BR200" s="1466">
        <f>BR140</f>
      </c>
      <c r="BS200" s="752"/>
      <c r="BT200" s="754"/>
      <c r="BU200" s="754"/>
      <c r="BV200" s="1383"/>
      <c r="BW200" s="752"/>
      <c r="BX200" s="751"/>
    </row>
    <row r="201" customHeight="true" ht="24.75">
      <c r="A201" s="1414" t="s">
        <v>122</v>
      </c>
      <c r="B201" s="990"/>
      <c r="C201" s="991"/>
      <c r="D201" s="837">
        <f>SUM(D197:D200)</f>
      </c>
      <c r="E201" s="837">
        <f>SUM(E197:E200)</f>
      </c>
      <c r="F201" s="837">
        <f>SUM(F197:F200)</f>
      </c>
      <c r="G201" s="837">
        <f>SUM(G197:G200)</f>
      </c>
      <c r="H201" s="837">
        <f>SUM(H197:H200)</f>
      </c>
      <c r="I201" s="837">
        <f>SUM(I197:I200)</f>
      </c>
      <c r="J201" s="837">
        <f>SUM(J197:J200)</f>
      </c>
      <c r="K201" s="837">
        <f>SUM(K197:K200)</f>
      </c>
      <c r="L201" s="837">
        <f>SUM(L197:L200)</f>
      </c>
      <c r="M201" s="837">
        <f>SUM(M197:M200)</f>
      </c>
      <c r="N201" s="837">
        <f>SUM(N197:N200)</f>
      </c>
      <c r="O201" s="837">
        <f>SUM(O197:O200)</f>
      </c>
      <c r="P201" s="837">
        <f>SUM(P197:P200)</f>
      </c>
      <c r="Q201" s="837">
        <f>SUM(Q197:Q200)</f>
      </c>
      <c r="R201" s="837">
        <f>SUM(R197:R200)</f>
      </c>
      <c r="S201" s="837">
        <f>SUM(S197:S200)</f>
      </c>
      <c r="T201" s="837">
        <f>SUM(T197:T200)</f>
      </c>
      <c r="U201" s="837">
        <f>SUM(U197:U200)</f>
      </c>
      <c r="V201" s="837">
        <f>SUM(V197:V200)</f>
      </c>
      <c r="W201" s="837">
        <f>SUM(W197:W200)</f>
      </c>
      <c r="X201" s="837">
        <f>SUM(X197:X200)</f>
      </c>
      <c r="Y201" s="837">
        <f>SUM(Y197:Y200)</f>
      </c>
      <c r="Z201" s="837">
        <f>SUM(Z197:Z200)</f>
      </c>
      <c r="AA201" s="837">
        <f>SUM(AA197:AA200)</f>
      </c>
      <c r="AB201" s="837">
        <f>SUM(AB197:AB200)</f>
      </c>
      <c r="AC201" s="837">
        <f>SUM(AC197:AC200)</f>
      </c>
      <c r="AD201" s="837">
        <f>SUM(AD197:AD200)</f>
      </c>
      <c r="AE201" s="837">
        <f>SUM(AE197:AE200)</f>
      </c>
      <c r="AF201" s="837">
        <f>SUM(AF197:AF200)</f>
      </c>
      <c r="AG201" s="837">
        <f>SUM(AG197:AG200)</f>
      </c>
      <c r="AH201" s="837">
        <f>SUM(AH197:AH200)</f>
      </c>
      <c r="AI201" s="837">
        <f>SUM(AI197:AI200)</f>
      </c>
      <c r="AJ201" s="837">
        <f>SUM(AJ197:AJ200)</f>
      </c>
      <c r="AK201" s="837">
        <f>SUM(AK197:AK200)</f>
      </c>
      <c r="AL201" s="837">
        <f>SUM(AL197:AL200)</f>
      </c>
      <c r="AM201" s="837">
        <f>SUM(AM197:AM200)</f>
      </c>
      <c r="AN201" s="837">
        <f>SUM(AN197:AN200)</f>
      </c>
      <c r="AO201" s="837">
        <f>SUM(AO197:AO200)</f>
      </c>
      <c r="AP201" s="837">
        <f>SUM(AP197:AP200)</f>
      </c>
      <c r="AQ201" s="837">
        <f>SUM(AQ197:AQ200)</f>
      </c>
      <c r="AR201" s="837">
        <f>SUM(AR197:AR200)</f>
      </c>
      <c r="AS201" s="837">
        <f>SUM(AS197:AS200)</f>
      </c>
      <c r="AT201" s="837">
        <f>SUM(AT197:AT200)</f>
      </c>
      <c r="AU201" s="837">
        <f>SUM(AU197:AU200)</f>
      </c>
      <c r="AV201" s="837">
        <f>SUM(AV197:AV200)</f>
      </c>
      <c r="AW201" s="837">
        <f>SUM(AW197:AW200)</f>
      </c>
      <c r="AX201" s="837">
        <f>SUM(AX197:AX200)</f>
      </c>
      <c r="AY201" s="837">
        <f>SUM(AY197:AY200)</f>
      </c>
      <c r="AZ201" s="837">
        <f>SUM(AZ197:AZ200)</f>
      </c>
      <c r="BA201" s="837">
        <f>SUM(BA197:BA200)</f>
      </c>
      <c r="BB201" s="837">
        <f>SUM(BB197:BB200)</f>
      </c>
      <c r="BC201" s="837">
        <f>SUM(BC197:BC200)</f>
      </c>
      <c r="BD201" s="837">
        <f>SUM(BD197:BD200)</f>
      </c>
      <c r="BE201" s="837">
        <f>SUM(BE197:BE200)</f>
      </c>
      <c r="BF201" s="837">
        <f>SUM(BF197:BF200)</f>
      </c>
      <c r="BG201" s="837">
        <f>SUM(BG197:BG200)</f>
      </c>
      <c r="BH201" s="837">
        <f>SUM(BH197:BH200)</f>
      </c>
      <c r="BI201" s="837">
        <f>SUM(BI197:BI200)</f>
      </c>
      <c r="BJ201" s="837">
        <f>SUM(BJ197:BJ200)</f>
      </c>
      <c r="BK201" s="837">
        <f>SUM(BK197:BK200)</f>
      </c>
      <c r="BL201" s="837">
        <f>SUM(BL197:BL200)</f>
      </c>
      <c r="BM201" s="837">
        <f>SUM(BM197:BM200)</f>
      </c>
      <c r="BN201" s="837">
        <f>SUM(BN197:BN200)</f>
      </c>
      <c r="BO201" s="837">
        <f>SUM(BO197:BO200)</f>
      </c>
      <c r="BP201" s="837">
        <f>SUM(BP197:BP200)</f>
      </c>
      <c r="BQ201" s="837">
        <f>SUM(BQ197:BQ200)</f>
      </c>
      <c r="BR201" s="1415">
        <f>SUM(BR197:BR200)</f>
      </c>
      <c r="BS201" s="759"/>
      <c r="BT201" s="754"/>
      <c r="BU201" s="754"/>
      <c r="BV201" s="1383"/>
      <c r="BW201" s="752"/>
      <c r="BX201" s="751"/>
    </row>
    <row r="202" customHeight="true" ht="24.75">
      <c r="A202" s="1467" t="s">
        <v>207</v>
      </c>
      <c r="B202" s="951"/>
      <c r="C202" s="952"/>
      <c r="D202" s="1468"/>
      <c r="E202" s="1468"/>
      <c r="F202" s="1468"/>
      <c r="G202" s="1468"/>
      <c r="H202" s="1468"/>
      <c r="I202" s="1468"/>
      <c r="J202" s="1468"/>
      <c r="K202" s="1468"/>
      <c r="L202" s="1468"/>
      <c r="M202" s="1468"/>
      <c r="N202" s="1468"/>
      <c r="O202" s="1468"/>
      <c r="P202" s="1468"/>
      <c r="Q202" s="1468"/>
      <c r="R202" s="1468"/>
      <c r="S202" s="1468"/>
      <c r="T202" s="1468"/>
      <c r="U202" s="1468"/>
      <c r="V202" s="1468"/>
      <c r="W202" s="1468"/>
      <c r="X202" s="1468"/>
      <c r="Y202" s="1468"/>
      <c r="Z202" s="1468"/>
      <c r="AA202" s="1468"/>
      <c r="AB202" s="1468"/>
      <c r="AC202" s="1468"/>
      <c r="AD202" s="1468"/>
      <c r="AE202" s="1468"/>
      <c r="AF202" s="1468"/>
      <c r="AG202" s="1468"/>
      <c r="AH202" s="1468"/>
      <c r="AI202" s="1468"/>
      <c r="AJ202" s="1468"/>
      <c r="AK202" s="1468"/>
      <c r="AL202" s="1468"/>
      <c r="AM202" s="1468"/>
      <c r="AN202" s="1468"/>
      <c r="AO202" s="1468"/>
      <c r="AP202" s="1468"/>
      <c r="AQ202" s="1468"/>
      <c r="AR202" s="1468"/>
      <c r="AS202" s="1468"/>
      <c r="AT202" s="1468"/>
      <c r="AU202" s="1468"/>
      <c r="AV202" s="1468"/>
      <c r="AW202" s="1468"/>
      <c r="AX202" s="1468"/>
      <c r="AY202" s="1468"/>
      <c r="AZ202" s="1468"/>
      <c r="BA202" s="1468"/>
      <c r="BB202" s="1468"/>
      <c r="BC202" s="1468"/>
      <c r="BD202" s="1468"/>
      <c r="BE202" s="1468"/>
      <c r="BF202" s="1468"/>
      <c r="BG202" s="1468"/>
      <c r="BH202" s="1468"/>
      <c r="BI202" s="1468"/>
      <c r="BJ202" s="1468"/>
      <c r="BK202" s="1468"/>
      <c r="BL202" s="1468"/>
      <c r="BM202" s="1468"/>
      <c r="BN202" s="1468"/>
      <c r="BO202" s="1468"/>
      <c r="BP202" s="1468"/>
      <c r="BQ202" s="1468"/>
      <c r="BR202" s="1469"/>
      <c r="BS202" s="759"/>
      <c r="BT202" s="754"/>
      <c r="BU202" s="754"/>
      <c r="BV202" s="762"/>
      <c r="BW202" s="752"/>
      <c r="BX202" s="751"/>
    </row>
    <row r="203" customHeight="true" ht="24.75">
      <c r="A203" s="1470" t="s">
        <v>208</v>
      </c>
      <c r="B203" s="1471"/>
      <c r="C203" s="1472"/>
      <c r="D203" s="1473">
        <f>D143</f>
      </c>
      <c r="E203" s="1473">
        <f>E143</f>
      </c>
      <c r="F203" s="1474">
        <f>F143</f>
      </c>
      <c r="G203" s="1475">
        <f>G143</f>
      </c>
      <c r="H203" s="1476">
        <f>H143</f>
      </c>
      <c r="I203" s="1476">
        <f>I143</f>
      </c>
      <c r="J203" s="963">
        <f>J143</f>
      </c>
      <c r="K203" s="822">
        <f>K143</f>
      </c>
      <c r="L203" s="1475">
        <f>L143</f>
      </c>
      <c r="M203" s="1476">
        <f>M143</f>
      </c>
      <c r="N203" s="1476">
        <f>N143</f>
      </c>
      <c r="O203" s="963">
        <f>O143</f>
      </c>
      <c r="P203" s="967">
        <f>P143</f>
      </c>
      <c r="Q203" s="1475">
        <f>Q143</f>
      </c>
      <c r="R203" s="1476">
        <f>R143</f>
      </c>
      <c r="S203" s="1476">
        <f>S143</f>
      </c>
      <c r="T203" s="963">
        <f>T143</f>
      </c>
      <c r="U203" s="967">
        <f>U143</f>
      </c>
      <c r="V203" s="1475">
        <f>V143</f>
      </c>
      <c r="W203" s="1476">
        <f>W143</f>
      </c>
      <c r="X203" s="1476">
        <f>X143</f>
      </c>
      <c r="Y203" s="963">
        <f>Y143</f>
      </c>
      <c r="Z203" s="967">
        <f>Z143</f>
      </c>
      <c r="AA203" s="1475">
        <f>AA143</f>
      </c>
      <c r="AB203" s="1476">
        <f>AB143</f>
      </c>
      <c r="AC203" s="1476">
        <f>AC143</f>
      </c>
      <c r="AD203" s="963">
        <f>AD143</f>
      </c>
      <c r="AE203" s="967">
        <f>AE143</f>
      </c>
      <c r="AF203" s="1475">
        <f>AF143</f>
      </c>
      <c r="AG203" s="1476">
        <f>AG143</f>
      </c>
      <c r="AH203" s="1476">
        <f>AH143</f>
      </c>
      <c r="AI203" s="963">
        <f>AI143</f>
      </c>
      <c r="AJ203" s="967">
        <f>AJ143</f>
      </c>
      <c r="AK203" s="1475">
        <f>AK143</f>
      </c>
      <c r="AL203" s="1476">
        <f>AL143</f>
      </c>
      <c r="AM203" s="1476">
        <f>AM143</f>
      </c>
      <c r="AN203" s="963">
        <f>AN143</f>
      </c>
      <c r="AO203" s="967">
        <f>AO143</f>
      </c>
      <c r="AP203" s="1475">
        <f>AP143</f>
      </c>
      <c r="AQ203" s="1476">
        <f>AQ143</f>
      </c>
      <c r="AR203" s="1476">
        <f>AR143</f>
      </c>
      <c r="AS203" s="963">
        <f>AS143</f>
      </c>
      <c r="AT203" s="967">
        <f>AT143</f>
      </c>
      <c r="AU203" s="1475">
        <f>AU143</f>
      </c>
      <c r="AV203" s="1476">
        <f>AV143</f>
      </c>
      <c r="AW203" s="1476">
        <f>AW143</f>
      </c>
      <c r="AX203" s="963">
        <f>AX143</f>
      </c>
      <c r="AY203" s="967">
        <f>AY143</f>
      </c>
      <c r="AZ203" s="1475">
        <f>AZ143</f>
      </c>
      <c r="BA203" s="1476">
        <f>BA143</f>
      </c>
      <c r="BB203" s="1476">
        <f>BB143</f>
      </c>
      <c r="BC203" s="963">
        <f>BC143</f>
      </c>
      <c r="BD203" s="967">
        <f>BD143</f>
      </c>
      <c r="BE203" s="1475">
        <f>BE143</f>
      </c>
      <c r="BF203" s="1476">
        <f>BF143</f>
      </c>
      <c r="BG203" s="1476">
        <f>BG143</f>
      </c>
      <c r="BH203" s="963">
        <f>BH143</f>
      </c>
      <c r="BI203" s="967">
        <f>BI143</f>
      </c>
      <c r="BJ203" s="1475">
        <f>BJ143</f>
      </c>
      <c r="BK203" s="1476">
        <f>BK143</f>
      </c>
      <c r="BL203" s="1476">
        <f>BL143</f>
      </c>
      <c r="BM203" s="963">
        <f>BM143</f>
      </c>
      <c r="BN203" s="967">
        <f>BN143</f>
      </c>
      <c r="BO203" s="966">
        <f>BJ203</f>
      </c>
      <c r="BP203" s="963">
        <f>BM203</f>
      </c>
      <c r="BQ203" s="963">
        <f>BO203-BP203</f>
      </c>
      <c r="BR203" s="1406">
        <f>BR143</f>
      </c>
      <c r="BS203" s="752"/>
      <c r="BT203" s="754"/>
      <c r="BU203" s="754"/>
      <c r="BV203" s="1383"/>
      <c r="BW203" s="752"/>
      <c r="BX203" s="751"/>
    </row>
    <row r="204" customHeight="true" ht="24.75">
      <c r="A204" s="1407" t="s">
        <v>209</v>
      </c>
      <c r="B204" s="1408"/>
      <c r="C204" s="1409"/>
      <c r="D204" s="1477">
        <f>D144</f>
      </c>
      <c r="E204" s="1477">
        <f>E144</f>
      </c>
      <c r="F204" s="1478">
        <f>F144</f>
      </c>
      <c r="G204" s="1479">
        <f>G144</f>
      </c>
      <c r="H204" s="1421">
        <f>H144</f>
      </c>
      <c r="I204" s="1421">
        <f>I144</f>
      </c>
      <c r="J204" s="821">
        <f>J144</f>
      </c>
      <c r="K204" s="822">
        <f>K144</f>
      </c>
      <c r="L204" s="1479">
        <f>L144</f>
      </c>
      <c r="M204" s="1421">
        <f>M144</f>
      </c>
      <c r="N204" s="1421">
        <f>N144</f>
      </c>
      <c r="O204" s="821">
        <f>O144</f>
      </c>
      <c r="P204" s="822">
        <f>P144</f>
      </c>
      <c r="Q204" s="1479">
        <f>Q144</f>
      </c>
      <c r="R204" s="1421">
        <f>R144</f>
      </c>
      <c r="S204" s="1421">
        <f>S144</f>
      </c>
      <c r="T204" s="821">
        <f>T144</f>
      </c>
      <c r="U204" s="822">
        <f>U144</f>
      </c>
      <c r="V204" s="1479">
        <f>V144</f>
      </c>
      <c r="W204" s="1421">
        <f>W144</f>
      </c>
      <c r="X204" s="1421">
        <f>X144</f>
      </c>
      <c r="Y204" s="821">
        <f>Y144</f>
      </c>
      <c r="Z204" s="822">
        <f>Z144</f>
      </c>
      <c r="AA204" s="1479">
        <f>AA144</f>
      </c>
      <c r="AB204" s="1421">
        <f>AB144</f>
      </c>
      <c r="AC204" s="1421">
        <f>AC144</f>
      </c>
      <c r="AD204" s="821">
        <f>AD144</f>
      </c>
      <c r="AE204" s="822">
        <f>AE144</f>
      </c>
      <c r="AF204" s="1479">
        <f>AF144</f>
      </c>
      <c r="AG204" s="1421">
        <f>AG144</f>
      </c>
      <c r="AH204" s="1421">
        <f>AH144</f>
      </c>
      <c r="AI204" s="821">
        <f>AI144</f>
      </c>
      <c r="AJ204" s="822">
        <f>AJ144</f>
      </c>
      <c r="AK204" s="1479">
        <f>AK144</f>
      </c>
      <c r="AL204" s="1421">
        <f>AL144</f>
      </c>
      <c r="AM204" s="1421">
        <f>AM144</f>
      </c>
      <c r="AN204" s="821">
        <f>AN144</f>
      </c>
      <c r="AO204" s="822">
        <f>AO144</f>
      </c>
      <c r="AP204" s="1479">
        <f>AP144</f>
      </c>
      <c r="AQ204" s="1421">
        <f>AQ144</f>
      </c>
      <c r="AR204" s="1421">
        <f>AR144</f>
      </c>
      <c r="AS204" s="821">
        <f>AS144</f>
      </c>
      <c r="AT204" s="822">
        <f>AT144</f>
      </c>
      <c r="AU204" s="1479">
        <f>AU144</f>
      </c>
      <c r="AV204" s="1421">
        <f>AV144</f>
      </c>
      <c r="AW204" s="1421">
        <f>AW144</f>
      </c>
      <c r="AX204" s="821">
        <f>AX144</f>
      </c>
      <c r="AY204" s="822">
        <f>AY144</f>
      </c>
      <c r="AZ204" s="1479">
        <f>AZ144</f>
      </c>
      <c r="BA204" s="1421">
        <f>BA144</f>
      </c>
      <c r="BB204" s="1421">
        <f>BB144</f>
      </c>
      <c r="BC204" s="821">
        <f>BC144</f>
      </c>
      <c r="BD204" s="822">
        <f>BD144</f>
      </c>
      <c r="BE204" s="1479">
        <f>BE144</f>
      </c>
      <c r="BF204" s="1421">
        <f>BF144</f>
      </c>
      <c r="BG204" s="1421">
        <f>BG144</f>
      </c>
      <c r="BH204" s="821">
        <f>BH144</f>
      </c>
      <c r="BI204" s="822">
        <f>BI144</f>
      </c>
      <c r="BJ204" s="1479">
        <f>BJ144</f>
      </c>
      <c r="BK204" s="1421">
        <f>BK144</f>
      </c>
      <c r="BL204" s="1421">
        <f>BL144</f>
      </c>
      <c r="BM204" s="821">
        <f>BM144</f>
      </c>
      <c r="BN204" s="822">
        <f>BN144</f>
      </c>
      <c r="BO204" s="819">
        <f>BJ204</f>
      </c>
      <c r="BP204" s="821">
        <f>BM204</f>
      </c>
      <c r="BQ204" s="821">
        <f>BO204-BP204</f>
      </c>
      <c r="BR204" s="1406">
        <f>BR144</f>
      </c>
      <c r="BS204" s="752"/>
      <c r="BT204" s="754"/>
      <c r="BU204" s="754"/>
      <c r="BV204" s="1383"/>
      <c r="BW204" s="752"/>
      <c r="BX204" s="751"/>
    </row>
    <row r="205" customHeight="true" ht="24.75">
      <c r="A205" s="1407" t="s">
        <v>210</v>
      </c>
      <c r="B205" s="1408"/>
      <c r="C205" s="1409"/>
      <c r="D205" s="1477">
        <f>D145</f>
      </c>
      <c r="E205" s="1477">
        <f>E145</f>
      </c>
      <c r="F205" s="1478">
        <f>F145</f>
      </c>
      <c r="G205" s="1479">
        <f>G145</f>
      </c>
      <c r="H205" s="1421">
        <f>H145</f>
      </c>
      <c r="I205" s="1421">
        <f>I145</f>
      </c>
      <c r="J205" s="821">
        <f>J145</f>
      </c>
      <c r="K205" s="822">
        <f>K145</f>
      </c>
      <c r="L205" s="1479">
        <f>L145</f>
      </c>
      <c r="M205" s="1421">
        <f>M145</f>
      </c>
      <c r="N205" s="1421">
        <f>N145</f>
      </c>
      <c r="O205" s="821">
        <f>O145</f>
      </c>
      <c r="P205" s="822">
        <f>P145</f>
      </c>
      <c r="Q205" s="1479">
        <f>Q145</f>
      </c>
      <c r="R205" s="1421">
        <f>R145</f>
      </c>
      <c r="S205" s="1421">
        <f>S145</f>
      </c>
      <c r="T205" s="821">
        <f>T145</f>
      </c>
      <c r="U205" s="822">
        <f>U145</f>
      </c>
      <c r="V205" s="1479">
        <f>V145</f>
      </c>
      <c r="W205" s="1421">
        <f>W145</f>
      </c>
      <c r="X205" s="1421">
        <f>X145</f>
      </c>
      <c r="Y205" s="821">
        <f>Y145</f>
      </c>
      <c r="Z205" s="822">
        <f>Z145</f>
      </c>
      <c r="AA205" s="1479">
        <f>AA145</f>
      </c>
      <c r="AB205" s="1421">
        <f>AB145</f>
      </c>
      <c r="AC205" s="1421">
        <f>AC145</f>
      </c>
      <c r="AD205" s="821">
        <f>AD145</f>
      </c>
      <c r="AE205" s="822">
        <f>AE145</f>
      </c>
      <c r="AF205" s="1479">
        <f>AF145</f>
      </c>
      <c r="AG205" s="1421">
        <f>AG145</f>
      </c>
      <c r="AH205" s="1421">
        <f>AH145</f>
      </c>
      <c r="AI205" s="821">
        <f>AI145</f>
      </c>
      <c r="AJ205" s="822">
        <f>AJ145</f>
      </c>
      <c r="AK205" s="1479">
        <f>AK145</f>
      </c>
      <c r="AL205" s="1421">
        <f>AL145</f>
      </c>
      <c r="AM205" s="1421">
        <f>AM145</f>
      </c>
      <c r="AN205" s="821">
        <f>AN145</f>
      </c>
      <c r="AO205" s="822">
        <f>AO145</f>
      </c>
      <c r="AP205" s="1479">
        <f>AP145</f>
      </c>
      <c r="AQ205" s="1421">
        <f>AQ145</f>
      </c>
      <c r="AR205" s="1421">
        <f>AR145</f>
      </c>
      <c r="AS205" s="821">
        <f>AS145</f>
      </c>
      <c r="AT205" s="822">
        <f>AT145</f>
      </c>
      <c r="AU205" s="1479">
        <f>AU145</f>
      </c>
      <c r="AV205" s="1421">
        <f>AV145</f>
      </c>
      <c r="AW205" s="1421">
        <f>AW145</f>
      </c>
      <c r="AX205" s="821">
        <f>AX145</f>
      </c>
      <c r="AY205" s="822">
        <f>AY145</f>
      </c>
      <c r="AZ205" s="1479">
        <f>AZ145</f>
      </c>
      <c r="BA205" s="1421">
        <f>BA145</f>
      </c>
      <c r="BB205" s="1421">
        <f>BB145</f>
      </c>
      <c r="BC205" s="821">
        <f>BC145</f>
      </c>
      <c r="BD205" s="822">
        <f>BD145</f>
      </c>
      <c r="BE205" s="1479">
        <f>BE145</f>
      </c>
      <c r="BF205" s="1421">
        <f>BF145</f>
      </c>
      <c r="BG205" s="1421">
        <f>BG145</f>
      </c>
      <c r="BH205" s="821">
        <f>BH145</f>
      </c>
      <c r="BI205" s="822">
        <f>BI145</f>
      </c>
      <c r="BJ205" s="1479">
        <f>BJ145</f>
      </c>
      <c r="BK205" s="1421">
        <f>BK145</f>
      </c>
      <c r="BL205" s="1421">
        <f>BL145</f>
      </c>
      <c r="BM205" s="821">
        <f>BM145</f>
      </c>
      <c r="BN205" s="822">
        <f>BN145</f>
      </c>
      <c r="BO205" s="819">
        <f>BJ205</f>
      </c>
      <c r="BP205" s="821">
        <f>BM205</f>
      </c>
      <c r="BQ205" s="821">
        <f>BO205-BP205</f>
      </c>
      <c r="BR205" s="1406">
        <f>BR145</f>
      </c>
      <c r="BS205" s="752"/>
      <c r="BT205" s="754"/>
      <c r="BU205" s="754"/>
      <c r="BV205" s="1383"/>
      <c r="BW205" s="752"/>
      <c r="BX205" s="751"/>
    </row>
    <row r="206" customHeight="true" ht="24.75">
      <c r="A206" s="1407" t="s">
        <v>211</v>
      </c>
      <c r="B206" s="1408"/>
      <c r="C206" s="1409"/>
      <c r="D206" s="1477">
        <f>D146</f>
      </c>
      <c r="E206" s="1477">
        <f>E146</f>
      </c>
      <c r="F206" s="1478">
        <f>F146</f>
      </c>
      <c r="G206" s="1479">
        <f>G146</f>
      </c>
      <c r="H206" s="1421">
        <f>H146</f>
      </c>
      <c r="I206" s="1421">
        <f>I146</f>
      </c>
      <c r="J206" s="821">
        <f>J146</f>
      </c>
      <c r="K206" s="822">
        <f>K146</f>
      </c>
      <c r="L206" s="1479">
        <f>L146</f>
      </c>
      <c r="M206" s="1421">
        <f>M146</f>
      </c>
      <c r="N206" s="1421">
        <f>N146</f>
      </c>
      <c r="O206" s="821">
        <f>O146</f>
      </c>
      <c r="P206" s="822">
        <f>P146</f>
      </c>
      <c r="Q206" s="1479">
        <f>Q146</f>
      </c>
      <c r="R206" s="1421">
        <f>R146</f>
      </c>
      <c r="S206" s="1421">
        <f>S146</f>
      </c>
      <c r="T206" s="821">
        <f>T146</f>
      </c>
      <c r="U206" s="822">
        <f>U146</f>
      </c>
      <c r="V206" s="1479">
        <f>V146</f>
      </c>
      <c r="W206" s="1421">
        <f>W146</f>
      </c>
      <c r="X206" s="1421">
        <f>X146</f>
      </c>
      <c r="Y206" s="821">
        <f>Y146</f>
      </c>
      <c r="Z206" s="822">
        <f>Z146</f>
      </c>
      <c r="AA206" s="1479">
        <f>AA146</f>
      </c>
      <c r="AB206" s="1421">
        <f>AB146</f>
      </c>
      <c r="AC206" s="1421">
        <f>AC146</f>
      </c>
      <c r="AD206" s="821">
        <f>AD146</f>
      </c>
      <c r="AE206" s="822">
        <f>AE146</f>
      </c>
      <c r="AF206" s="1479">
        <f>AF146</f>
      </c>
      <c r="AG206" s="1421">
        <f>AG146</f>
      </c>
      <c r="AH206" s="1421">
        <f>AH146</f>
      </c>
      <c r="AI206" s="821">
        <f>AI146</f>
      </c>
      <c r="AJ206" s="822">
        <f>AJ146</f>
      </c>
      <c r="AK206" s="1479">
        <f>AK146</f>
      </c>
      <c r="AL206" s="1421">
        <f>AL146</f>
      </c>
      <c r="AM206" s="1421">
        <f>AM146</f>
      </c>
      <c r="AN206" s="821">
        <f>AN146</f>
      </c>
      <c r="AO206" s="822">
        <f>AO146</f>
      </c>
      <c r="AP206" s="1479">
        <f>AP146</f>
      </c>
      <c r="AQ206" s="1421">
        <f>AQ146</f>
      </c>
      <c r="AR206" s="1421">
        <f>AR146</f>
      </c>
      <c r="AS206" s="821">
        <f>AS146</f>
      </c>
      <c r="AT206" s="822">
        <f>AT146</f>
      </c>
      <c r="AU206" s="1479">
        <f>AU146</f>
      </c>
      <c r="AV206" s="1421">
        <f>AV146</f>
      </c>
      <c r="AW206" s="1421">
        <f>AW146</f>
      </c>
      <c r="AX206" s="821">
        <f>AX146</f>
      </c>
      <c r="AY206" s="822">
        <f>AY146</f>
      </c>
      <c r="AZ206" s="1479">
        <f>AZ146</f>
      </c>
      <c r="BA206" s="1421">
        <f>BA146</f>
      </c>
      <c r="BB206" s="1421">
        <f>BB146</f>
      </c>
      <c r="BC206" s="821">
        <f>BC146</f>
      </c>
      <c r="BD206" s="822">
        <f>BD146</f>
      </c>
      <c r="BE206" s="1479">
        <f>BE146</f>
      </c>
      <c r="BF206" s="1421">
        <f>BF146</f>
      </c>
      <c r="BG206" s="1421">
        <f>BG146</f>
      </c>
      <c r="BH206" s="821">
        <f>BH146</f>
      </c>
      <c r="BI206" s="822">
        <f>BI146</f>
      </c>
      <c r="BJ206" s="1479">
        <f>BJ146</f>
      </c>
      <c r="BK206" s="1421">
        <f>BK146</f>
      </c>
      <c r="BL206" s="1421">
        <f>BL146</f>
      </c>
      <c r="BM206" s="821">
        <f>BM146</f>
      </c>
      <c r="BN206" s="822">
        <f>BN146</f>
      </c>
      <c r="BO206" s="819">
        <f>BJ206</f>
      </c>
      <c r="BP206" s="821">
        <f>BM206</f>
      </c>
      <c r="BQ206" s="821">
        <f>BO206-BP206</f>
      </c>
      <c r="BR206" s="1406">
        <f>BR146</f>
      </c>
      <c r="BS206" s="752"/>
      <c r="BT206" s="754"/>
      <c r="BU206" s="754"/>
      <c r="BV206" s="1383"/>
      <c r="BW206" s="752"/>
      <c r="BX206" s="751"/>
    </row>
    <row r="207" customHeight="true" ht="24.75">
      <c r="A207" s="1407" t="s">
        <v>212</v>
      </c>
      <c r="B207" s="1408"/>
      <c r="C207" s="1409"/>
      <c r="D207" s="1477">
        <f>D147</f>
      </c>
      <c r="E207" s="1477">
        <f>E147</f>
      </c>
      <c r="F207" s="1478">
        <f>F147</f>
      </c>
      <c r="G207" s="1479">
        <f>G147</f>
      </c>
      <c r="H207" s="1421">
        <f>H147</f>
      </c>
      <c r="I207" s="1421">
        <f>I147</f>
      </c>
      <c r="J207" s="821">
        <f>J147</f>
      </c>
      <c r="K207" s="822">
        <f>K147</f>
      </c>
      <c r="L207" s="1479">
        <f>L147</f>
      </c>
      <c r="M207" s="1421">
        <f>M147</f>
      </c>
      <c r="N207" s="1421">
        <f>N147</f>
      </c>
      <c r="O207" s="821">
        <f>O147</f>
      </c>
      <c r="P207" s="822">
        <f>P147</f>
      </c>
      <c r="Q207" s="1479">
        <f>Q147</f>
      </c>
      <c r="R207" s="1421">
        <f>R147</f>
      </c>
      <c r="S207" s="1421">
        <f>S147</f>
      </c>
      <c r="T207" s="821">
        <f>T147</f>
      </c>
      <c r="U207" s="822">
        <f>U147</f>
      </c>
      <c r="V207" s="1479">
        <f>V147</f>
      </c>
      <c r="W207" s="1421">
        <f>W147</f>
      </c>
      <c r="X207" s="1421">
        <f>X147</f>
      </c>
      <c r="Y207" s="821">
        <f>Y147</f>
      </c>
      <c r="Z207" s="822">
        <f>Z147</f>
      </c>
      <c r="AA207" s="1479">
        <f>AA147</f>
      </c>
      <c r="AB207" s="1421">
        <f>AB147</f>
      </c>
      <c r="AC207" s="1421">
        <f>AC147</f>
      </c>
      <c r="AD207" s="821">
        <f>AD147</f>
      </c>
      <c r="AE207" s="822">
        <f>AE147</f>
      </c>
      <c r="AF207" s="1479">
        <f>AF147</f>
      </c>
      <c r="AG207" s="1421">
        <f>AG147</f>
      </c>
      <c r="AH207" s="1421">
        <f>AH147</f>
      </c>
      <c r="AI207" s="821">
        <f>AI147</f>
      </c>
      <c r="AJ207" s="822">
        <f>AJ147</f>
      </c>
      <c r="AK207" s="1479">
        <f>AK147</f>
      </c>
      <c r="AL207" s="1421">
        <f>AL147</f>
      </c>
      <c r="AM207" s="1421">
        <f>AM147</f>
      </c>
      <c r="AN207" s="821">
        <f>AN147</f>
      </c>
      <c r="AO207" s="822">
        <f>AO147</f>
      </c>
      <c r="AP207" s="1479">
        <f>AP147</f>
      </c>
      <c r="AQ207" s="1421">
        <f>AQ147</f>
      </c>
      <c r="AR207" s="1421">
        <f>AR147</f>
      </c>
      <c r="AS207" s="821">
        <f>AS147</f>
      </c>
      <c r="AT207" s="822">
        <f>AT147</f>
      </c>
      <c r="AU207" s="1479">
        <f>AU147</f>
      </c>
      <c r="AV207" s="1421">
        <f>AV147</f>
      </c>
      <c r="AW207" s="1421">
        <f>AW147</f>
      </c>
      <c r="AX207" s="821">
        <f>AX147</f>
      </c>
      <c r="AY207" s="822">
        <f>AY147</f>
      </c>
      <c r="AZ207" s="1479">
        <f>AZ147</f>
      </c>
      <c r="BA207" s="1421">
        <f>BA147</f>
      </c>
      <c r="BB207" s="1421">
        <f>BB147</f>
      </c>
      <c r="BC207" s="821">
        <f>BC147</f>
      </c>
      <c r="BD207" s="822">
        <f>BD147</f>
      </c>
      <c r="BE207" s="1479">
        <f>BE147</f>
      </c>
      <c r="BF207" s="1421">
        <f>BF147</f>
      </c>
      <c r="BG207" s="1421">
        <f>BG147</f>
      </c>
      <c r="BH207" s="821">
        <f>BH147</f>
      </c>
      <c r="BI207" s="822">
        <f>BI147</f>
      </c>
      <c r="BJ207" s="1479">
        <f>BJ147</f>
      </c>
      <c r="BK207" s="1421">
        <f>BK147</f>
      </c>
      <c r="BL207" s="1421">
        <f>BL147</f>
      </c>
      <c r="BM207" s="821">
        <f>BM147</f>
      </c>
      <c r="BN207" s="822">
        <f>BN147</f>
      </c>
      <c r="BO207" s="819">
        <f>BJ207</f>
      </c>
      <c r="BP207" s="821">
        <f>BM207</f>
      </c>
      <c r="BQ207" s="821">
        <f>BO207-BP207</f>
      </c>
      <c r="BR207" s="1406">
        <f>BR147</f>
      </c>
      <c r="BS207" s="752"/>
      <c r="BT207" s="754"/>
      <c r="BU207" s="754"/>
      <c r="BV207" s="1383"/>
      <c r="BW207" s="752"/>
      <c r="BX207" s="751"/>
    </row>
    <row r="208" customHeight="true" ht="24.75">
      <c r="A208" s="1407" t="s">
        <v>213</v>
      </c>
      <c r="B208" s="1408"/>
      <c r="C208" s="1409"/>
      <c r="D208" s="1477">
        <f>D148</f>
      </c>
      <c r="E208" s="1477">
        <f>E148</f>
      </c>
      <c r="F208" s="1478">
        <f>F148</f>
      </c>
      <c r="G208" s="1479">
        <f>G148</f>
      </c>
      <c r="H208" s="1421">
        <f>H148</f>
      </c>
      <c r="I208" s="1421">
        <f>I148</f>
      </c>
      <c r="J208" s="821">
        <f>J148</f>
      </c>
      <c r="K208" s="822">
        <f>K148</f>
      </c>
      <c r="L208" s="1479">
        <f>L148</f>
      </c>
      <c r="M208" s="1421">
        <f>M148</f>
      </c>
      <c r="N208" s="1421">
        <f>N148</f>
      </c>
      <c r="O208" s="821">
        <f>O148</f>
      </c>
      <c r="P208" s="822">
        <f>P148</f>
      </c>
      <c r="Q208" s="1479">
        <f>Q148</f>
      </c>
      <c r="R208" s="1421">
        <f>R148</f>
      </c>
      <c r="S208" s="1421">
        <f>S148</f>
      </c>
      <c r="T208" s="821">
        <f>T148</f>
      </c>
      <c r="U208" s="822">
        <f>U148</f>
      </c>
      <c r="V208" s="1479">
        <f>V148</f>
      </c>
      <c r="W208" s="1421">
        <f>W148</f>
      </c>
      <c r="X208" s="1421">
        <f>X148</f>
      </c>
      <c r="Y208" s="821">
        <f>Y148</f>
      </c>
      <c r="Z208" s="822">
        <f>Z148</f>
      </c>
      <c r="AA208" s="1479">
        <f>AA148</f>
      </c>
      <c r="AB208" s="1421">
        <f>AB148</f>
      </c>
      <c r="AC208" s="1421">
        <f>AC148</f>
      </c>
      <c r="AD208" s="821">
        <f>AD148</f>
      </c>
      <c r="AE208" s="822">
        <f>AE148</f>
      </c>
      <c r="AF208" s="1479">
        <f>AF148</f>
      </c>
      <c r="AG208" s="1421">
        <f>AG148</f>
      </c>
      <c r="AH208" s="1421">
        <f>AH148</f>
      </c>
      <c r="AI208" s="821">
        <f>AI148</f>
      </c>
      <c r="AJ208" s="822">
        <f>AJ148</f>
      </c>
      <c r="AK208" s="1479">
        <f>AK148</f>
      </c>
      <c r="AL208" s="1421">
        <f>AL148</f>
      </c>
      <c r="AM208" s="1421">
        <f>AM148</f>
      </c>
      <c r="AN208" s="821">
        <f>AN148</f>
      </c>
      <c r="AO208" s="822">
        <f>AO148</f>
      </c>
      <c r="AP208" s="1479">
        <f>AP148</f>
      </c>
      <c r="AQ208" s="1421">
        <f>AQ148</f>
      </c>
      <c r="AR208" s="1421">
        <f>AR148</f>
      </c>
      <c r="AS208" s="821">
        <f>AS148</f>
      </c>
      <c r="AT208" s="822">
        <f>AT148</f>
      </c>
      <c r="AU208" s="1479">
        <f>AU148</f>
      </c>
      <c r="AV208" s="1421">
        <f>AV148</f>
      </c>
      <c r="AW208" s="1421">
        <f>AW148</f>
      </c>
      <c r="AX208" s="821">
        <f>AX148</f>
      </c>
      <c r="AY208" s="822">
        <f>AY148</f>
      </c>
      <c r="AZ208" s="1479">
        <f>AZ148</f>
      </c>
      <c r="BA208" s="1421">
        <f>BA148</f>
      </c>
      <c r="BB208" s="1421">
        <f>BB148</f>
      </c>
      <c r="BC208" s="821">
        <f>BC148</f>
      </c>
      <c r="BD208" s="822">
        <f>BD148</f>
      </c>
      <c r="BE208" s="1479">
        <f>BE148</f>
      </c>
      <c r="BF208" s="1421">
        <f>BF148</f>
      </c>
      <c r="BG208" s="1421">
        <f>BG148</f>
      </c>
      <c r="BH208" s="821">
        <f>BH148</f>
      </c>
      <c r="BI208" s="822">
        <f>BI148</f>
      </c>
      <c r="BJ208" s="1479">
        <f>BJ148</f>
      </c>
      <c r="BK208" s="1421">
        <f>BK148</f>
      </c>
      <c r="BL208" s="1421">
        <f>BL148</f>
      </c>
      <c r="BM208" s="821">
        <f>BM148</f>
      </c>
      <c r="BN208" s="822">
        <f>BN148</f>
      </c>
      <c r="BO208" s="819">
        <f>BJ208</f>
      </c>
      <c r="BP208" s="821">
        <f>BM208</f>
      </c>
      <c r="BQ208" s="821">
        <f>BO208-BP208</f>
      </c>
      <c r="BR208" s="1406">
        <f>BR148</f>
      </c>
      <c r="BS208" s="752"/>
      <c r="BT208" s="754"/>
      <c r="BU208" s="754"/>
      <c r="BV208" s="1383"/>
      <c r="BW208" s="752"/>
      <c r="BX208" s="751"/>
    </row>
    <row r="209" customHeight="true" ht="24.75">
      <c r="A209" s="1407" t="s">
        <v>214</v>
      </c>
      <c r="B209" s="1408"/>
      <c r="C209" s="1409"/>
      <c r="D209" s="1477">
        <f>D149</f>
      </c>
      <c r="E209" s="1477">
        <f>E149</f>
      </c>
      <c r="F209" s="1478">
        <f>F149</f>
      </c>
      <c r="G209" s="1479">
        <f>G149</f>
      </c>
      <c r="H209" s="1421">
        <f>H149</f>
      </c>
      <c r="I209" s="1421">
        <f>I149</f>
      </c>
      <c r="J209" s="821">
        <f>J149</f>
      </c>
      <c r="K209" s="822">
        <f>K149</f>
      </c>
      <c r="L209" s="1479">
        <f>L149</f>
      </c>
      <c r="M209" s="1421">
        <f>M149</f>
      </c>
      <c r="N209" s="1421">
        <f>N149</f>
      </c>
      <c r="O209" s="821">
        <f>O149</f>
      </c>
      <c r="P209" s="822">
        <f>P149</f>
      </c>
      <c r="Q209" s="1479">
        <f>Q149</f>
      </c>
      <c r="R209" s="1421">
        <f>R149</f>
      </c>
      <c r="S209" s="1421">
        <f>S149</f>
      </c>
      <c r="T209" s="821">
        <f>T149</f>
      </c>
      <c r="U209" s="822">
        <f>U149</f>
      </c>
      <c r="V209" s="1479">
        <f>V149</f>
      </c>
      <c r="W209" s="1421">
        <f>W149</f>
      </c>
      <c r="X209" s="1421">
        <f>X149</f>
      </c>
      <c r="Y209" s="821">
        <f>Y149</f>
      </c>
      <c r="Z209" s="822">
        <f>Z149</f>
      </c>
      <c r="AA209" s="1479">
        <f>AA149</f>
      </c>
      <c r="AB209" s="1421">
        <f>AB149</f>
      </c>
      <c r="AC209" s="1421">
        <f>AC149</f>
      </c>
      <c r="AD209" s="821">
        <f>AD149</f>
      </c>
      <c r="AE209" s="822">
        <f>AE149</f>
      </c>
      <c r="AF209" s="1479">
        <f>AF149</f>
      </c>
      <c r="AG209" s="1421">
        <f>AG149</f>
      </c>
      <c r="AH209" s="1421">
        <f>AH149</f>
      </c>
      <c r="AI209" s="821">
        <f>AI149</f>
      </c>
      <c r="AJ209" s="822">
        <f>AJ149</f>
      </c>
      <c r="AK209" s="1479">
        <f>AK149</f>
      </c>
      <c r="AL209" s="1421">
        <f>AL149</f>
      </c>
      <c r="AM209" s="1421">
        <f>AM149</f>
      </c>
      <c r="AN209" s="821">
        <f>AN149</f>
      </c>
      <c r="AO209" s="822">
        <f>AO149</f>
      </c>
      <c r="AP209" s="1479">
        <f>AP149</f>
      </c>
      <c r="AQ209" s="1421">
        <f>AQ149</f>
      </c>
      <c r="AR209" s="1421">
        <f>AR149</f>
      </c>
      <c r="AS209" s="821">
        <f>AS149</f>
      </c>
      <c r="AT209" s="822">
        <f>AT149</f>
      </c>
      <c r="AU209" s="1479">
        <f>AU149</f>
      </c>
      <c r="AV209" s="1421">
        <f>AV149</f>
      </c>
      <c r="AW209" s="1421">
        <f>AW149</f>
      </c>
      <c r="AX209" s="821">
        <f>AX149</f>
      </c>
      <c r="AY209" s="822">
        <f>AY149</f>
      </c>
      <c r="AZ209" s="1479">
        <f>AZ149</f>
      </c>
      <c r="BA209" s="1421">
        <f>BA149</f>
      </c>
      <c r="BB209" s="1421">
        <f>BB149</f>
      </c>
      <c r="BC209" s="821">
        <f>BC149</f>
      </c>
      <c r="BD209" s="822">
        <f>BD149</f>
      </c>
      <c r="BE209" s="1479">
        <f>BE149</f>
      </c>
      <c r="BF209" s="1421">
        <f>BF149</f>
      </c>
      <c r="BG209" s="1421">
        <f>BG149</f>
      </c>
      <c r="BH209" s="821">
        <f>BH149</f>
      </c>
      <c r="BI209" s="822">
        <f>BI149</f>
      </c>
      <c r="BJ209" s="1479">
        <f>BJ149</f>
      </c>
      <c r="BK209" s="1421">
        <f>BK149</f>
      </c>
      <c r="BL209" s="1421">
        <f>BL149</f>
      </c>
      <c r="BM209" s="821">
        <f>BM149</f>
      </c>
      <c r="BN209" s="822">
        <f>BN149</f>
      </c>
      <c r="BO209" s="819">
        <f>BJ209</f>
      </c>
      <c r="BP209" s="821">
        <f>BM209</f>
      </c>
      <c r="BQ209" s="821">
        <f>BO209-BP209</f>
      </c>
      <c r="BR209" s="1406">
        <f>BR149</f>
      </c>
      <c r="BS209" s="752"/>
      <c r="BT209" s="754"/>
      <c r="BU209" s="754"/>
      <c r="BV209" s="1383"/>
      <c r="BW209" s="752"/>
      <c r="BX209" s="751"/>
    </row>
    <row r="210" customHeight="true" ht="24.75">
      <c r="A210" s="1407" t="s">
        <v>215</v>
      </c>
      <c r="B210" s="1408"/>
      <c r="C210" s="1409"/>
      <c r="D210" s="1477">
        <f>D150</f>
      </c>
      <c r="E210" s="1477">
        <f>E150</f>
      </c>
      <c r="F210" s="1478">
        <f>F150</f>
      </c>
      <c r="G210" s="1479">
        <f>G150</f>
      </c>
      <c r="H210" s="1421">
        <f>H150</f>
      </c>
      <c r="I210" s="1421">
        <f>I150</f>
      </c>
      <c r="J210" s="821">
        <f>J150</f>
      </c>
      <c r="K210" s="822">
        <f>K150</f>
      </c>
      <c r="L210" s="1479">
        <f>L150</f>
      </c>
      <c r="M210" s="1421">
        <f>M150</f>
      </c>
      <c r="N210" s="1421">
        <f>N150</f>
      </c>
      <c r="O210" s="821">
        <f>O150</f>
      </c>
      <c r="P210" s="822">
        <f>P150</f>
      </c>
      <c r="Q210" s="1479">
        <f>Q150</f>
      </c>
      <c r="R210" s="1421">
        <f>R150</f>
      </c>
      <c r="S210" s="1421">
        <f>S150</f>
      </c>
      <c r="T210" s="821">
        <f>T150</f>
      </c>
      <c r="U210" s="822">
        <f>U150</f>
      </c>
      <c r="V210" s="1479">
        <f>V150</f>
      </c>
      <c r="W210" s="1421">
        <f>W150</f>
      </c>
      <c r="X210" s="1421">
        <f>X150</f>
      </c>
      <c r="Y210" s="821">
        <f>Y150</f>
      </c>
      <c r="Z210" s="822">
        <f>Z150</f>
      </c>
      <c r="AA210" s="1479">
        <f>AA150</f>
      </c>
      <c r="AB210" s="1421">
        <f>AB150</f>
      </c>
      <c r="AC210" s="1421">
        <f>AC150</f>
      </c>
      <c r="AD210" s="821">
        <f>AD150</f>
      </c>
      <c r="AE210" s="822">
        <f>AE150</f>
      </c>
      <c r="AF210" s="1479">
        <f>AF150</f>
      </c>
      <c r="AG210" s="1421">
        <f>AG150</f>
      </c>
      <c r="AH210" s="1421">
        <f>AH150</f>
      </c>
      <c r="AI210" s="821">
        <f>AI150</f>
      </c>
      <c r="AJ210" s="822">
        <f>AJ150</f>
      </c>
      <c r="AK210" s="1479">
        <f>AK150</f>
      </c>
      <c r="AL210" s="1421">
        <f>AL150</f>
      </c>
      <c r="AM210" s="1421">
        <f>AM150</f>
      </c>
      <c r="AN210" s="821">
        <f>AN150</f>
      </c>
      <c r="AO210" s="822">
        <f>AO150</f>
      </c>
      <c r="AP210" s="1479">
        <f>AP150</f>
      </c>
      <c r="AQ210" s="1421">
        <f>AQ150</f>
      </c>
      <c r="AR210" s="1421">
        <f>AR150</f>
      </c>
      <c r="AS210" s="821">
        <f>AS150</f>
      </c>
      <c r="AT210" s="822">
        <f>AT150</f>
      </c>
      <c r="AU210" s="1479">
        <f>AU150</f>
      </c>
      <c r="AV210" s="1421">
        <f>AV150</f>
      </c>
      <c r="AW210" s="1421">
        <f>AW150</f>
      </c>
      <c r="AX210" s="821">
        <f>AX150</f>
      </c>
      <c r="AY210" s="822">
        <f>AY150</f>
      </c>
      <c r="AZ210" s="1479">
        <f>AZ150</f>
      </c>
      <c r="BA210" s="1421">
        <f>BA150</f>
      </c>
      <c r="BB210" s="1421">
        <f>BB150</f>
      </c>
      <c r="BC210" s="821">
        <f>BC150</f>
      </c>
      <c r="BD210" s="822">
        <f>BD150</f>
      </c>
      <c r="BE210" s="1479">
        <f>BE150</f>
      </c>
      <c r="BF210" s="1421">
        <f>BF150</f>
      </c>
      <c r="BG210" s="1421">
        <f>BG150</f>
      </c>
      <c r="BH210" s="821">
        <f>BH150</f>
      </c>
      <c r="BI210" s="822">
        <f>BI150</f>
      </c>
      <c r="BJ210" s="1479">
        <f>BJ150</f>
      </c>
      <c r="BK210" s="1421">
        <f>BK150</f>
      </c>
      <c r="BL210" s="1421">
        <f>BL150</f>
      </c>
      <c r="BM210" s="821">
        <f>BM150</f>
      </c>
      <c r="BN210" s="822">
        <f>BN150</f>
      </c>
      <c r="BO210" s="819">
        <f>BJ210</f>
      </c>
      <c r="BP210" s="821">
        <f>BM210</f>
      </c>
      <c r="BQ210" s="821">
        <f>BO210-BP210</f>
      </c>
      <c r="BR210" s="1406">
        <f>BR150</f>
      </c>
      <c r="BS210" s="752"/>
      <c r="BT210" s="754"/>
      <c r="BU210" s="754"/>
      <c r="BV210" s="1383"/>
      <c r="BW210" s="752"/>
      <c r="BX210" s="751"/>
    </row>
    <row r="211" customHeight="true" ht="24.75">
      <c r="A211" s="1480" t="s">
        <v>216</v>
      </c>
      <c r="B211" s="1481"/>
      <c r="C211" s="1482"/>
      <c r="D211" s="1483">
        <f>D151</f>
      </c>
      <c r="E211" s="1483">
        <f>E151</f>
      </c>
      <c r="F211" s="1484">
        <f>F151</f>
      </c>
      <c r="G211" s="1485">
        <f>G151</f>
      </c>
      <c r="H211" s="1421">
        <f>H151</f>
      </c>
      <c r="I211" s="1421">
        <f>I151</f>
      </c>
      <c r="J211" s="1016">
        <f>J151</f>
      </c>
      <c r="K211" s="822">
        <f>K151</f>
      </c>
      <c r="L211" s="1485">
        <f>L151</f>
      </c>
      <c r="M211" s="1421">
        <f>M151</f>
      </c>
      <c r="N211" s="1421">
        <f>N151</f>
      </c>
      <c r="O211" s="1016">
        <f>O151</f>
      </c>
      <c r="P211" s="1017">
        <f>P151</f>
      </c>
      <c r="Q211" s="1485">
        <f>Q151</f>
      </c>
      <c r="R211" s="1421">
        <f>R151</f>
      </c>
      <c r="S211" s="1421">
        <f>S151</f>
      </c>
      <c r="T211" s="1016">
        <f>T151</f>
      </c>
      <c r="U211" s="1017">
        <f>U151</f>
      </c>
      <c r="V211" s="1485">
        <f>V151</f>
      </c>
      <c r="W211" s="1421">
        <f>W151</f>
      </c>
      <c r="X211" s="1421">
        <f>X151</f>
      </c>
      <c r="Y211" s="1016">
        <f>Y151</f>
      </c>
      <c r="Z211" s="1017">
        <f>Z151</f>
      </c>
      <c r="AA211" s="1485">
        <f>AA151</f>
      </c>
      <c r="AB211" s="1421">
        <f>AB151</f>
      </c>
      <c r="AC211" s="1421">
        <f>AC151</f>
      </c>
      <c r="AD211" s="1016">
        <f>AD151</f>
      </c>
      <c r="AE211" s="1017">
        <f>AE151</f>
      </c>
      <c r="AF211" s="1485">
        <f>AF151</f>
      </c>
      <c r="AG211" s="1421">
        <f>AG151</f>
      </c>
      <c r="AH211" s="1421">
        <f>AH151</f>
      </c>
      <c r="AI211" s="1016">
        <f>AI151</f>
      </c>
      <c r="AJ211" s="1017">
        <f>AJ151</f>
      </c>
      <c r="AK211" s="1485">
        <f>AK151</f>
      </c>
      <c r="AL211" s="1421">
        <f>AL151</f>
      </c>
      <c r="AM211" s="1421">
        <f>AM151</f>
      </c>
      <c r="AN211" s="1016">
        <f>AN151</f>
      </c>
      <c r="AO211" s="1017">
        <f>AO151</f>
      </c>
      <c r="AP211" s="1485">
        <f>AP151</f>
      </c>
      <c r="AQ211" s="1421">
        <f>AQ151</f>
      </c>
      <c r="AR211" s="1421">
        <f>AR151</f>
      </c>
      <c r="AS211" s="1016">
        <f>AS151</f>
      </c>
      <c r="AT211" s="1017">
        <f>AT151</f>
      </c>
      <c r="AU211" s="1485">
        <f>AU151</f>
      </c>
      <c r="AV211" s="1421">
        <f>AV151</f>
      </c>
      <c r="AW211" s="1421">
        <f>AW151</f>
      </c>
      <c r="AX211" s="1016">
        <f>AX151</f>
      </c>
      <c r="AY211" s="1017">
        <f>AY151</f>
      </c>
      <c r="AZ211" s="1485">
        <f>AZ151</f>
      </c>
      <c r="BA211" s="1421">
        <f>BA151</f>
      </c>
      <c r="BB211" s="1421">
        <f>BB151</f>
      </c>
      <c r="BC211" s="1016">
        <f>BC151</f>
      </c>
      <c r="BD211" s="1017">
        <f>BD151</f>
      </c>
      <c r="BE211" s="1485">
        <f>BE151</f>
      </c>
      <c r="BF211" s="1421">
        <f>BF151</f>
      </c>
      <c r="BG211" s="1421">
        <f>BG151</f>
      </c>
      <c r="BH211" s="1016">
        <f>BH151</f>
      </c>
      <c r="BI211" s="1017">
        <f>BI151</f>
      </c>
      <c r="BJ211" s="1485">
        <f>BJ151</f>
      </c>
      <c r="BK211" s="1421">
        <f>BK151</f>
      </c>
      <c r="BL211" s="1421">
        <f>BL151</f>
      </c>
      <c r="BM211" s="1016">
        <f>BM151</f>
      </c>
      <c r="BN211" s="1017">
        <f>BN151</f>
      </c>
      <c r="BO211" s="1020">
        <f>BJ211</f>
      </c>
      <c r="BP211" s="1016">
        <f>BM211</f>
      </c>
      <c r="BQ211" s="1016">
        <f>BO211-BP211</f>
      </c>
      <c r="BR211" s="1443">
        <f>BR151</f>
      </c>
      <c r="BS211" s="752"/>
      <c r="BT211" s="754"/>
      <c r="BU211" s="754"/>
      <c r="BV211" s="1383"/>
      <c r="BW211" s="752"/>
      <c r="BX211" s="751"/>
    </row>
    <row r="212" customHeight="true" ht="24.75">
      <c r="A212" s="1399" t="s">
        <v>122</v>
      </c>
      <c r="B212" s="1022"/>
      <c r="C212" s="1023"/>
      <c r="D212" s="837">
        <f>SUM(D203:D211)</f>
      </c>
      <c r="E212" s="837">
        <f>SUM(E203:E211)</f>
      </c>
      <c r="F212" s="837">
        <f>SUM(F203:F211)</f>
      </c>
      <c r="G212" s="837">
        <f>SUM(G203:G211)</f>
      </c>
      <c r="H212" s="837">
        <f>SUM(H203:H211)</f>
      </c>
      <c r="I212" s="837">
        <f>SUM(I203:I211)</f>
      </c>
      <c r="J212" s="837">
        <f>SUM(J203:J211)</f>
      </c>
      <c r="K212" s="837">
        <f>SUM(K203:K211)</f>
      </c>
      <c r="L212" s="837">
        <f>SUM(L203:L211)</f>
      </c>
      <c r="M212" s="837">
        <f>SUM(M203:M211)</f>
      </c>
      <c r="N212" s="837">
        <f>SUM(N203:N211)</f>
      </c>
      <c r="O212" s="837">
        <f>SUM(O203:O211)</f>
      </c>
      <c r="P212" s="837">
        <f>SUM(P203:P211)</f>
      </c>
      <c r="Q212" s="837">
        <f>SUM(Q203:Q211)</f>
      </c>
      <c r="R212" s="837">
        <f>SUM(R203:R211)</f>
      </c>
      <c r="S212" s="837">
        <f>SUM(S203:S211)</f>
      </c>
      <c r="T212" s="837">
        <f>SUM(T203:T211)</f>
      </c>
      <c r="U212" s="837">
        <f>SUM(U203:U211)</f>
      </c>
      <c r="V212" s="837">
        <f>SUM(V203:V211)</f>
      </c>
      <c r="W212" s="837">
        <f>SUM(W203:W211)</f>
      </c>
      <c r="X212" s="837">
        <f>SUM(X203:X211)</f>
      </c>
      <c r="Y212" s="837">
        <f>SUM(Y203:Y211)</f>
      </c>
      <c r="Z212" s="837">
        <f>SUM(Z203:Z211)</f>
      </c>
      <c r="AA212" s="837">
        <f>SUM(AA203:AA211)</f>
      </c>
      <c r="AB212" s="837">
        <f>SUM(AB203:AB211)</f>
      </c>
      <c r="AC212" s="837">
        <f>SUM(AC203:AC211)</f>
      </c>
      <c r="AD212" s="837">
        <f>SUM(AD203:AD211)</f>
      </c>
      <c r="AE212" s="837">
        <f>SUM(AE203:AE211)</f>
      </c>
      <c r="AF212" s="837">
        <f>SUM(AF203:AF211)</f>
      </c>
      <c r="AG212" s="837">
        <f>SUM(AG203:AG211)</f>
      </c>
      <c r="AH212" s="837">
        <f>SUM(AH203:AH211)</f>
      </c>
      <c r="AI212" s="837">
        <f>SUM(AI203:AI211)</f>
      </c>
      <c r="AJ212" s="837">
        <f>SUM(AJ203:AJ211)</f>
      </c>
      <c r="AK212" s="837">
        <f>SUM(AK203:AK211)</f>
      </c>
      <c r="AL212" s="837">
        <f>SUM(AL203:AL211)</f>
      </c>
      <c r="AM212" s="837">
        <f>SUM(AM203:AM211)</f>
      </c>
      <c r="AN212" s="837">
        <f>SUM(AN203:AN211)</f>
      </c>
      <c r="AO212" s="837">
        <f>SUM(AO203:AO211)</f>
      </c>
      <c r="AP212" s="837">
        <f>SUM(AP203:AP211)</f>
      </c>
      <c r="AQ212" s="837">
        <f>SUM(AQ203:AQ211)</f>
      </c>
      <c r="AR212" s="837">
        <f>SUM(AR203:AR211)</f>
      </c>
      <c r="AS212" s="837">
        <f>SUM(AS203:AS211)</f>
      </c>
      <c r="AT212" s="837">
        <f>SUM(AT203:AT211)</f>
      </c>
      <c r="AU212" s="837">
        <f>SUM(AU203:AU211)</f>
      </c>
      <c r="AV212" s="837">
        <f>SUM(AV203:AV211)</f>
      </c>
      <c r="AW212" s="837">
        <f>SUM(AW203:AW211)</f>
      </c>
      <c r="AX212" s="837">
        <f>SUM(AX203:AX211)</f>
      </c>
      <c r="AY212" s="837">
        <f>SUM(AY203:AY211)</f>
      </c>
      <c r="AZ212" s="837">
        <f>SUM(AZ203:AZ211)</f>
      </c>
      <c r="BA212" s="837">
        <f>SUM(BA203:BA211)</f>
      </c>
      <c r="BB212" s="837">
        <f>SUM(BB203:BB211)</f>
      </c>
      <c r="BC212" s="837">
        <f>SUM(BC203:BC211)</f>
      </c>
      <c r="BD212" s="837">
        <f>SUM(BD203:BD211)</f>
      </c>
      <c r="BE212" s="837">
        <f>SUM(BE203:BE211)</f>
      </c>
      <c r="BF212" s="837">
        <f>SUM(BF203:BF211)</f>
      </c>
      <c r="BG212" s="837">
        <f>SUM(BG203:BG211)</f>
      </c>
      <c r="BH212" s="837">
        <f>SUM(BH203:BH211)</f>
      </c>
      <c r="BI212" s="837">
        <f>SUM(BI203:BI211)</f>
      </c>
      <c r="BJ212" s="837">
        <f>SUM(BJ203:BJ211)</f>
      </c>
      <c r="BK212" s="837">
        <f>SUM(BK203:BK211)</f>
      </c>
      <c r="BL212" s="837">
        <f>SUM(BL203:BL211)</f>
      </c>
      <c r="BM212" s="837">
        <f>SUM(BM203:BM211)</f>
      </c>
      <c r="BN212" s="837">
        <f>SUM(BN203:BN211)</f>
      </c>
      <c r="BO212" s="837">
        <f>SUM(BO203:BO211)</f>
      </c>
      <c r="BP212" s="837">
        <f>SUM(BP203:BP211)</f>
      </c>
      <c r="BQ212" s="837">
        <f>SUM(BQ203:BQ211)</f>
      </c>
      <c r="BR212" s="1415">
        <f>SUM(BR203:BR211)</f>
      </c>
      <c r="BS212" s="759"/>
      <c r="BT212" s="754"/>
      <c r="BU212" s="754"/>
      <c r="BV212" s="1383"/>
      <c r="BW212" s="752"/>
      <c r="BX212" s="751"/>
    </row>
    <row r="213" customHeight="true" ht="24.75">
      <c r="A213" s="1399" t="s">
        <v>217</v>
      </c>
      <c r="B213" s="1022"/>
      <c r="C213" s="1023"/>
      <c r="D213" s="837">
        <f>D201+D212</f>
      </c>
      <c r="E213" s="837">
        <f>E201+E212</f>
      </c>
      <c r="F213" s="837">
        <f>F201+F212</f>
      </c>
      <c r="G213" s="837">
        <f>G201+G212</f>
      </c>
      <c r="H213" s="837">
        <f>H201+H212</f>
      </c>
      <c r="I213" s="837">
        <f>I201+I212</f>
      </c>
      <c r="J213" s="837">
        <f>J201+J212</f>
      </c>
      <c r="K213" s="837">
        <f>K201+K212</f>
      </c>
      <c r="L213" s="837">
        <f>L201+L212</f>
      </c>
      <c r="M213" s="837">
        <f>M201+M212</f>
      </c>
      <c r="N213" s="837">
        <f>N201+N212</f>
      </c>
      <c r="O213" s="837">
        <f>O201+O212</f>
      </c>
      <c r="P213" s="837">
        <f>P201+P212</f>
      </c>
      <c r="Q213" s="837">
        <f>Q201+Q212</f>
      </c>
      <c r="R213" s="837">
        <f>R201+R212</f>
      </c>
      <c r="S213" s="837">
        <f>S201+S212</f>
      </c>
      <c r="T213" s="837">
        <f>T201+T212</f>
      </c>
      <c r="U213" s="837">
        <f>U201+U212</f>
      </c>
      <c r="V213" s="837">
        <f>V201+V212</f>
      </c>
      <c r="W213" s="837">
        <f>W201+W212</f>
      </c>
      <c r="X213" s="837">
        <f>X201+X212</f>
      </c>
      <c r="Y213" s="837">
        <f>Y201+Y212</f>
      </c>
      <c r="Z213" s="837">
        <f>Z201+Z212</f>
      </c>
      <c r="AA213" s="837">
        <f>AA201+AA212</f>
      </c>
      <c r="AB213" s="837">
        <f>AB201+AB212</f>
      </c>
      <c r="AC213" s="837">
        <f>AC201+AC212</f>
      </c>
      <c r="AD213" s="837">
        <f>AD201+AD212</f>
      </c>
      <c r="AE213" s="837">
        <f>AE201+AE212</f>
      </c>
      <c r="AF213" s="837">
        <f>AF201+AF212</f>
      </c>
      <c r="AG213" s="837">
        <f>AG201+AG212</f>
      </c>
      <c r="AH213" s="837">
        <f>AH201+AH212</f>
      </c>
      <c r="AI213" s="837">
        <f>AI201+AI212</f>
      </c>
      <c r="AJ213" s="837">
        <f>AJ201+AJ212</f>
      </c>
      <c r="AK213" s="837">
        <f>AK201+AK212</f>
      </c>
      <c r="AL213" s="837">
        <f>AL201+AL212</f>
      </c>
      <c r="AM213" s="837">
        <f>AM201+AM212</f>
      </c>
      <c r="AN213" s="837">
        <f>AN201+AN212</f>
      </c>
      <c r="AO213" s="837">
        <f>AO201+AO212</f>
      </c>
      <c r="AP213" s="837">
        <f>AP201+AP212</f>
      </c>
      <c r="AQ213" s="837">
        <f>AQ201+AQ212</f>
      </c>
      <c r="AR213" s="837">
        <f>AR201+AR212</f>
      </c>
      <c r="AS213" s="837">
        <f>AS201+AS212</f>
      </c>
      <c r="AT213" s="837">
        <f>AT201+AT212</f>
      </c>
      <c r="AU213" s="837">
        <f>AU201+AU212</f>
      </c>
      <c r="AV213" s="837">
        <f>AV201+AV212</f>
      </c>
      <c r="AW213" s="837">
        <f>AW201+AW212</f>
      </c>
      <c r="AX213" s="837">
        <f>AX201+AX212</f>
      </c>
      <c r="AY213" s="837">
        <f>AY201+AY212</f>
      </c>
      <c r="AZ213" s="837">
        <f>AZ201+AZ212</f>
      </c>
      <c r="BA213" s="837">
        <f>BA201+BA212</f>
      </c>
      <c r="BB213" s="837">
        <f>BB201+BB212</f>
      </c>
      <c r="BC213" s="837">
        <f>BC201+BC212</f>
      </c>
      <c r="BD213" s="837">
        <f>BD201+BD212</f>
      </c>
      <c r="BE213" s="837">
        <f>BE201+BE212</f>
      </c>
      <c r="BF213" s="837">
        <f>BF201+BF212</f>
      </c>
      <c r="BG213" s="837">
        <f>BG201+BG212</f>
      </c>
      <c r="BH213" s="837">
        <f>BH201+BH212</f>
      </c>
      <c r="BI213" s="837">
        <f>BI201+BI212</f>
      </c>
      <c r="BJ213" s="837">
        <f>BJ201+BJ212</f>
      </c>
      <c r="BK213" s="837">
        <f>BK201+BK212</f>
      </c>
      <c r="BL213" s="837">
        <f>BL201+BL212</f>
      </c>
      <c r="BM213" s="837">
        <f>BM201+BM212</f>
      </c>
      <c r="BN213" s="837">
        <f>BN201+BN212</f>
      </c>
      <c r="BO213" s="837">
        <f>BO201+BO212</f>
      </c>
      <c r="BP213" s="837">
        <f>BP201+BP212</f>
      </c>
      <c r="BQ213" s="837">
        <f>BQ201+BQ212</f>
      </c>
      <c r="BR213" s="1415">
        <f>BR201+BR212</f>
      </c>
      <c r="BS213" s="759"/>
      <c r="BT213" s="754"/>
      <c r="BU213" s="754"/>
      <c r="BV213" s="1383"/>
      <c r="BW213" s="752"/>
      <c r="BX213" s="751"/>
    </row>
    <row r="214" customHeight="true" ht="24.75">
      <c r="A214" s="1486" t="s">
        <v>226</v>
      </c>
      <c r="B214" s="1487"/>
      <c r="C214" s="1488"/>
      <c r="D214" s="1489">
        <f>D178+D192+D213</f>
      </c>
      <c r="E214" s="1489">
        <f>E178+E192+E213</f>
      </c>
      <c r="F214" s="1489">
        <f>F178+F192+F213</f>
      </c>
      <c r="G214" s="1489">
        <f>G178+G192+G213</f>
      </c>
      <c r="H214" s="1489">
        <f>H178+H192+H213</f>
      </c>
      <c r="I214" s="1489">
        <f>I178+I192+I213</f>
      </c>
      <c r="J214" s="1489">
        <f>J178+J192+J213</f>
      </c>
      <c r="K214" s="1489">
        <f>K178+K192+K213</f>
      </c>
      <c r="L214" s="1489">
        <f>L178+L192+L213</f>
      </c>
      <c r="M214" s="1489">
        <f>M178+M192+M213</f>
      </c>
      <c r="N214" s="1489">
        <f>N178+N192+N213</f>
      </c>
      <c r="O214" s="1489">
        <f>O178+O192+O213</f>
      </c>
      <c r="P214" s="1489">
        <f>P178+P192+P213</f>
      </c>
      <c r="Q214" s="1489">
        <f>Q178+Q192+Q213</f>
      </c>
      <c r="R214" s="1489">
        <f>R178+R192+R213</f>
      </c>
      <c r="S214" s="1489">
        <f>S178+S192+S213</f>
      </c>
      <c r="T214" s="1489">
        <f>T178+T192+T213</f>
      </c>
      <c r="U214" s="1489">
        <f>U178+U192+U213</f>
      </c>
      <c r="V214" s="1489">
        <f>V178+V192+V213</f>
      </c>
      <c r="W214" s="1489">
        <f>W178+W192+W213</f>
      </c>
      <c r="X214" s="1489">
        <f>X178+X192+X213</f>
      </c>
      <c r="Y214" s="1489">
        <f>Y178+Y192+Y213</f>
      </c>
      <c r="Z214" s="1489">
        <f>Z178+Z192+Z213</f>
      </c>
      <c r="AA214" s="1489">
        <f>AA178+AA192+AA213</f>
      </c>
      <c r="AB214" s="1489">
        <f>AB178+AB192+AB213</f>
      </c>
      <c r="AC214" s="1489">
        <f>AC178+AC192+AC213</f>
      </c>
      <c r="AD214" s="1489">
        <f>AD178+AD192+AD213</f>
      </c>
      <c r="AE214" s="1489">
        <f>AE178+AE192+AE213</f>
      </c>
      <c r="AF214" s="1489">
        <f>AF178+AF192+AF213</f>
      </c>
      <c r="AG214" s="1489">
        <f>AG178+AG192+AG213</f>
      </c>
      <c r="AH214" s="1489">
        <f>AH178+AH192+AH213</f>
      </c>
      <c r="AI214" s="1489">
        <f>AI178+AI192+AI213</f>
      </c>
      <c r="AJ214" s="1489">
        <f>AJ178+AJ192+AJ213</f>
      </c>
      <c r="AK214" s="1489">
        <f>AK178+AK192+AK213</f>
      </c>
      <c r="AL214" s="1489">
        <f>AL178+AL192+AL213</f>
      </c>
      <c r="AM214" s="1489">
        <f>AM178+AM192+AM213</f>
      </c>
      <c r="AN214" s="1489">
        <f>AN178+AN192+AN213</f>
      </c>
      <c r="AO214" s="1489">
        <f>AO178+AO192+AO213</f>
      </c>
      <c r="AP214" s="1489">
        <f>AP178+AP192+AP213</f>
      </c>
      <c r="AQ214" s="1489">
        <f>AQ178+AQ192+AQ213</f>
      </c>
      <c r="AR214" s="1489">
        <f>AR178+AR192+AR213</f>
      </c>
      <c r="AS214" s="1489">
        <f>AS178+AS192+AS213</f>
      </c>
      <c r="AT214" s="1489">
        <f>AT178+AT192+AT213</f>
      </c>
      <c r="AU214" s="1489">
        <f>AU178+AU192+AU213</f>
      </c>
      <c r="AV214" s="1489">
        <f>AV178+AV192+AV213</f>
      </c>
      <c r="AW214" s="1489">
        <f>AW178+AW192+AW213</f>
      </c>
      <c r="AX214" s="1489">
        <f>AX178+AX192+AX213</f>
      </c>
      <c r="AY214" s="1489">
        <f>AY178+AY192+AY213</f>
      </c>
      <c r="AZ214" s="1489">
        <f>AZ178+AZ192+AZ213</f>
      </c>
      <c r="BA214" s="1489">
        <f>BA178+BA192+BA213</f>
      </c>
      <c r="BB214" s="1489">
        <f>BB178+BB192+BB213</f>
      </c>
      <c r="BC214" s="1489">
        <f>BC178+BC192+BC213</f>
      </c>
      <c r="BD214" s="1489">
        <f>BD178+BD192+BD213</f>
      </c>
      <c r="BE214" s="1489">
        <f>BE178+BE192+BE213</f>
      </c>
      <c r="BF214" s="1489">
        <f>BF178+BF192+BF213</f>
      </c>
      <c r="BG214" s="1489">
        <f>BG178+BG192+BG213</f>
      </c>
      <c r="BH214" s="1489">
        <f>BH178+BH192+BH213</f>
      </c>
      <c r="BI214" s="1489">
        <f>BI178+BI192+BI213</f>
      </c>
      <c r="BJ214" s="1489">
        <f>BJ178+BJ192+BJ213</f>
      </c>
      <c r="BK214" s="1489">
        <f>BK178+BK192+BK213</f>
      </c>
      <c r="BL214" s="1489">
        <f>BL178+BL192+BL213</f>
      </c>
      <c r="BM214" s="1489">
        <f>BM178+BM192+BM213</f>
      </c>
      <c r="BN214" s="1489">
        <f>BN178+BN192+BN213</f>
      </c>
      <c r="BO214" s="1489">
        <f>BO178+BO192+BO213</f>
      </c>
      <c r="BP214" s="1489">
        <f>BP178+BP192+BP213</f>
      </c>
      <c r="BQ214" s="1489">
        <f>BQ178+BQ192+BQ213</f>
      </c>
      <c r="BR214" s="1490">
        <f>BR178+BR192+BR213</f>
      </c>
      <c r="BS214" s="759"/>
      <c r="BT214" s="754"/>
      <c r="BU214" s="754"/>
      <c r="BV214" s="1383"/>
      <c r="BW214" s="752"/>
      <c r="BX214" s="751"/>
    </row>
    <row r="215" customHeight="true" ht="19.5">
      <c r="A215" s="1491"/>
      <c r="B215" s="1491"/>
      <c r="C215" s="1491"/>
      <c r="D215" s="1492">
        <f>D154-D214</f>
      </c>
      <c r="E215" s="1492">
        <f>E154-E214</f>
      </c>
      <c r="F215" s="1492">
        <f>F154-F214</f>
      </c>
      <c r="G215" s="1492">
        <f>G154-G214</f>
      </c>
      <c r="H215" s="1492">
        <f>H154-H214</f>
      </c>
      <c r="I215" s="1492">
        <f>I154-I214</f>
      </c>
      <c r="J215" s="1492">
        <f>J154-J214</f>
      </c>
      <c r="K215" s="1492">
        <f>K154-K214</f>
      </c>
      <c r="L215" s="1492">
        <f>L154-L214</f>
      </c>
      <c r="M215" s="1492">
        <f>M154-M214</f>
      </c>
      <c r="N215" s="1492">
        <f>N154-N214</f>
      </c>
      <c r="O215" s="1492">
        <f>O154-O214</f>
      </c>
      <c r="P215" s="1492">
        <f>P154-P214</f>
      </c>
      <c r="Q215" s="1492">
        <f>Q154-Q214</f>
      </c>
      <c r="R215" s="1492">
        <f>R154-R214</f>
      </c>
      <c r="S215" s="1492">
        <f>S154-S214</f>
      </c>
      <c r="T215" s="1492">
        <f>T154-T214</f>
      </c>
      <c r="U215" s="1492">
        <f>U154-U214</f>
      </c>
      <c r="V215" s="1492">
        <f>V154-V214</f>
      </c>
      <c r="W215" s="1492">
        <f>W154-W214</f>
      </c>
      <c r="X215" s="1492">
        <f>X154-X214</f>
      </c>
      <c r="Y215" s="1492">
        <f>Y154-Y214</f>
      </c>
      <c r="Z215" s="1492">
        <f>Z154-Z214</f>
      </c>
      <c r="AA215" s="1492">
        <f>AA154-AA214</f>
      </c>
      <c r="AB215" s="1492">
        <f>AB154-AB214</f>
      </c>
      <c r="AC215" s="1492">
        <f>AC154-AC214</f>
      </c>
      <c r="AD215" s="1492">
        <f>AD154-AD214</f>
      </c>
      <c r="AE215" s="1492">
        <f>AE154-AE214</f>
      </c>
      <c r="AF215" s="1492">
        <f>AF154-AF214</f>
      </c>
      <c r="AG215" s="1492">
        <f>AG154-AG214</f>
      </c>
      <c r="AH215" s="1492">
        <f>AH154-AH214</f>
      </c>
      <c r="AI215" s="1492">
        <f>AI154-AI214</f>
      </c>
      <c r="AJ215" s="1492">
        <f>AJ154-AJ214</f>
      </c>
      <c r="AK215" s="1492">
        <f>AK154-AK214</f>
      </c>
      <c r="AL215" s="1492">
        <f>AL154-AL214</f>
      </c>
      <c r="AM215" s="1492">
        <f>AM154-AM214</f>
      </c>
      <c r="AN215" s="1492">
        <f>AN154-AN214</f>
      </c>
      <c r="AO215" s="1492">
        <f>AO154-AO214</f>
      </c>
      <c r="AP215" s="1492">
        <f>AP154-AP214</f>
      </c>
      <c r="AQ215" s="1492">
        <f>AQ154-AQ214</f>
      </c>
      <c r="AR215" s="1492">
        <f>AR154-AR214</f>
      </c>
      <c r="AS215" s="1492">
        <f>AS154-AS214</f>
      </c>
      <c r="AT215" s="1492">
        <f>AT154-AT214</f>
      </c>
      <c r="AU215" s="1492">
        <f>AU154-AU214</f>
      </c>
      <c r="AV215" s="1492">
        <f>AV154-AV214</f>
      </c>
      <c r="AW215" s="1492">
        <f>AW154-AW214</f>
      </c>
      <c r="AX215" s="1492">
        <f>AX154-AX214</f>
      </c>
      <c r="AY215" s="1492">
        <f>AY154-AY214</f>
      </c>
      <c r="AZ215" s="1492">
        <f>AZ154-AZ214</f>
      </c>
      <c r="BA215" s="1492">
        <f>BA154-BA214</f>
      </c>
      <c r="BB215" s="1492">
        <f>BB154-BB214</f>
      </c>
      <c r="BC215" s="1492">
        <f>BC154-BC214</f>
      </c>
      <c r="BD215" s="1492">
        <f>BD154-BD214</f>
      </c>
      <c r="BE215" s="1492">
        <f>BE154-BE214</f>
      </c>
      <c r="BF215" s="1492">
        <f>BF154-BF214</f>
      </c>
      <c r="BG215" s="1492">
        <f>BG154-BG214</f>
      </c>
      <c r="BH215" s="1492">
        <f>BH154-BH214</f>
      </c>
      <c r="BI215" s="1492">
        <f>BI154-BI214</f>
      </c>
      <c r="BJ215" s="1492">
        <f>BJ154-BJ214</f>
      </c>
      <c r="BK215" s="1492">
        <f>BK154-BK214</f>
      </c>
      <c r="BL215" s="1492">
        <f>BL154-BL214</f>
      </c>
      <c r="BM215" s="1492">
        <f>BM154-BM214</f>
      </c>
      <c r="BN215" s="1492">
        <f>BN154-BN214</f>
      </c>
      <c r="BO215" s="1492">
        <f>BO154-BO214</f>
      </c>
      <c r="BP215" s="1492">
        <f>BP154-BP214</f>
      </c>
      <c r="BQ215" s="1492">
        <f>BQ154-BQ214</f>
      </c>
      <c r="BR215" s="1492">
        <f>BR154-BR214</f>
      </c>
      <c r="BS215" s="752"/>
      <c r="BT215" s="754"/>
      <c r="BU215" s="754"/>
      <c r="BV215" s="1383"/>
      <c r="BW215" s="752"/>
      <c r="BX215" s="751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2.71484375" hidden="false"/>
    <col min="2" max="2" style="0" customWidth="true" width="12.71484375" hidden="false"/>
    <col min="3" max="3" style="0" customWidth="true" width="12.71484375" hidden="false"/>
    <col min="4" max="4" style="0" customWidth="true" width="13.71484375" hidden="false"/>
    <col min="5" max="5" style="0" customWidth="true" width="13.71484375" hidden="false"/>
    <col min="6" max="6" style="0" customWidth="true" width="13.71484375" hidden="false"/>
    <col min="7" max="7" style="0" customWidth="true" width="13.71484375" hidden="false"/>
    <col min="8" max="8" style="0" customWidth="true" width="13.71484375" hidden="true"/>
    <col min="9" max="9" style="0" customWidth="true" width="13.71484375" hidden="true"/>
    <col min="10" max="10" style="0" customWidth="true" width="13.71484375" hidden="true"/>
    <col min="11" max="11" style="0" customWidth="true" width="13.71484375" hidden="true"/>
    <col min="12" max="12" style="0" customWidth="true" width="13.71484375" hidden="true"/>
    <col min="13" max="13" style="0" customWidth="true" width="13.71484375" hidden="true"/>
    <col min="14" max="14" style="0" customWidth="true" width="13.71484375" hidden="true"/>
    <col min="15" max="15" style="0" customWidth="true" width="13.71484375" hidden="true"/>
    <col min="16" max="16" style="0" customWidth="true" width="13.71484375" hidden="false"/>
    <col min="17" max="17" style="0" customWidth="true" width="13.71484375" hidden="false"/>
    <col min="18" max="18" style="0" customWidth="true" width="13.71484375" hidden="false"/>
    <col min="19" max="19" style="0" customWidth="true" width="13.71484375" hidden="false"/>
    <col min="20" max="20" style="0" customWidth="true" width="13.71484375" hidden="false"/>
    <col min="21" max="21" style="0" customWidth="true" width="13.71484375" hidden="false"/>
    <col min="22" max="22" style="0" customWidth="true" width="13.71484375" hidden="false"/>
    <col min="23" max="23" style="0" customWidth="true" width="13.71484375" hidden="false"/>
    <col min="24" max="24" style="0" customWidth="true" width="13.71484375" hidden="false"/>
    <col min="25" max="25" style="0" customWidth="true" width="13.71484375" hidden="false"/>
    <col min="26" max="26" style="0" customWidth="true" width="13.71484375" hidden="true"/>
    <col min="27" max="27" style="0" customWidth="true" width="13.71484375" hidden="false"/>
    <col min="28" max="28" style="0" customWidth="true" width="13.71484375" hidden="false"/>
    <col min="29" max="29" style="0" customWidth="true" width="13.71484375" hidden="false"/>
    <col min="30" max="30" style="0" customWidth="true" width="13.71484375" hidden="false"/>
    <col min="31" max="31" style="0" customWidth="true" width="13.71484375" hidden="false"/>
    <col min="32" max="32" style="0" customWidth="true" width="13.71484375" hidden="true"/>
    <col min="33" max="33" style="0" customWidth="true" width="13.71484375" hidden="false"/>
    <col min="34" max="34" style="0" customWidth="true" width="13.71484375" hidden="false"/>
    <col min="35" max="35" style="0" customWidth="true" width="13.71484375" hidden="false"/>
    <col min="36" max="36" style="0" customWidth="true" width="13.71484375" hidden="true"/>
    <col min="37" max="37" style="0" customWidth="true" width="13.71484375" hidden="false"/>
    <col min="38" max="38" style="0" customWidth="true" width="16.14453125" hidden="false"/>
    <col min="39" max="39" style="0" customWidth="true" width="13.71484375" hidden="false"/>
    <col min="40" max="40" style="0" customWidth="true" width="12.71484375" hidden="false"/>
    <col min="41" max="41" style="0" customWidth="true" width="12.71484375" hidden="false"/>
    <col min="42" max="42" style="0" customWidth="true" width="12.71484375" hidden="false"/>
    <col min="43" max="43" style="0" customWidth="true" width="12.71484375" hidden="false"/>
    <col min="44" max="44" style="0" customWidth="true" width="12.71484375" hidden="false"/>
    <col min="45" max="45" style="0" customWidth="true" width="12.71484375" hidden="false"/>
    <col min="46" max="46" style="0" customWidth="true" width="12.71484375" hidden="false"/>
    <col min="47" max="47" style="0" customWidth="true" width="12.71484375" hidden="false"/>
    <col min="48" max="48" style="0" customWidth="true" width="12.71484375" hidden="false"/>
    <col min="49" max="49" style="0" customWidth="true" width="12.71484375" hidden="false"/>
    <col min="50" max="50" style="0" customWidth="true" width="12.71484375" hidden="false"/>
    <col min="51" max="51" style="0" customWidth="true" width="12.71484375" hidden="false"/>
    <col min="52" max="52" style="0" customWidth="true" width="12.71484375" hidden="false"/>
    <col min="53" max="53" style="0" customWidth="true" width="12.71484375" hidden="false"/>
    <col min="54" max="54" style="0" customWidth="true" width="12.71484375" hidden="false"/>
    <col min="55" max="55" style="0" customWidth="true" width="12.71484375" hidden="false"/>
    <col min="56" max="56" style="0" customWidth="true" width="12.71484375" hidden="false"/>
    <col min="57" max="57" style="0" customWidth="true" width="12.71484375" hidden="false"/>
    <col min="58" max="58" style="0" customWidth="true" width="12.71484375" hidden="false"/>
    <col min="59" max="59" style="0" customWidth="true" width="12.71484375" hidden="false"/>
    <col min="60" max="60" style="0" customWidth="true" width="12.71484375" hidden="false"/>
    <col min="61" max="61" style="0" customWidth="true" width="12.71484375" hidden="false"/>
    <col min="62" max="62" style="0" customWidth="true" width="12.71484375" hidden="false"/>
    <col min="63" max="63" style="0" customWidth="true" width="12.71484375" hidden="false"/>
  </cols>
  <sheetData>
    <row r="1" customHeight="true" ht="39.75">
      <c r="A1" s="1493" t="s">
        <v>227</v>
      </c>
      <c r="B1" s="1493"/>
      <c r="C1" s="1493"/>
      <c r="D1" s="1493"/>
      <c r="E1" s="1493"/>
      <c r="F1" s="1493"/>
      <c r="G1" s="1493"/>
      <c r="H1" s="1493"/>
      <c r="I1" s="1493"/>
      <c r="J1" s="1493"/>
      <c r="K1" s="1493"/>
      <c r="L1" s="1493"/>
      <c r="M1" s="1493"/>
      <c r="N1" s="1493"/>
      <c r="O1" s="1493"/>
      <c r="P1" s="1493"/>
      <c r="Q1" s="1493"/>
      <c r="R1" s="1493"/>
      <c r="S1" s="1493"/>
      <c r="T1" s="1493"/>
      <c r="U1" s="1493"/>
      <c r="V1" s="1493"/>
      <c r="W1" s="1493"/>
      <c r="X1" s="1493"/>
      <c r="Y1" s="1493"/>
      <c r="Z1" s="1493"/>
      <c r="AA1" s="1493"/>
      <c r="AB1" s="1493"/>
      <c r="AC1" s="1493"/>
      <c r="AD1" s="1493"/>
      <c r="AE1" s="1493"/>
      <c r="AF1" s="1493"/>
      <c r="AG1" s="1493"/>
      <c r="AH1" s="1493"/>
      <c r="AI1" s="1493"/>
      <c r="AJ1" s="1493"/>
      <c r="AK1" s="1493"/>
      <c r="AL1" s="1493"/>
      <c r="AM1" s="1493"/>
      <c r="AN1" s="1494"/>
      <c r="AO1" s="1494"/>
      <c r="AP1" s="1494"/>
      <c r="AQ1" s="1494"/>
      <c r="AR1" s="1494"/>
      <c r="AS1" s="1494"/>
      <c r="AT1" s="1494"/>
      <c r="AU1" s="1494"/>
      <c r="AV1" s="1494"/>
      <c r="AW1" s="1494"/>
      <c r="AX1" s="1494"/>
      <c r="AY1" s="1494"/>
      <c r="AZ1" s="1494"/>
      <c r="BA1" s="1494"/>
      <c r="BB1" s="1494"/>
      <c r="BC1" s="1494"/>
      <c r="BD1" s="1494"/>
      <c r="BE1" s="1494"/>
      <c r="BF1" s="1494"/>
      <c r="BG1" s="1494"/>
      <c r="BH1" s="1494"/>
      <c r="BI1" s="1494"/>
      <c r="BJ1" s="1494"/>
      <c r="BK1" s="1494"/>
    </row>
    <row r="2" customHeight="true" ht="19.5">
      <c r="A2" s="1495"/>
      <c r="B2" s="1495"/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  <c r="N2" s="1495"/>
      <c r="O2" s="1495"/>
      <c r="P2" s="1495"/>
      <c r="Q2" s="1495"/>
      <c r="R2" s="1495"/>
      <c r="S2" s="1495"/>
      <c r="T2" s="1495"/>
      <c r="U2" s="1495"/>
      <c r="V2" s="1495"/>
      <c r="W2" s="1495"/>
      <c r="X2" s="1495"/>
      <c r="Y2" s="1495"/>
      <c r="Z2" s="1495"/>
      <c r="AA2" s="1495"/>
      <c r="AB2" s="1495"/>
      <c r="AC2" s="1495"/>
      <c r="AD2" s="1495"/>
      <c r="AE2" s="1495"/>
      <c r="AF2" s="1495"/>
      <c r="AG2" s="1495"/>
      <c r="AH2" s="1495"/>
      <c r="AI2" s="1495"/>
      <c r="AJ2" s="1495"/>
      <c r="AK2" s="1495"/>
      <c r="AL2" s="1495"/>
      <c r="AM2" s="1495"/>
      <c r="AN2" s="1495"/>
      <c r="AO2" s="1495"/>
      <c r="AP2" s="1495"/>
      <c r="AQ2" s="1495"/>
      <c r="AR2" s="1495"/>
      <c r="AS2" s="1495"/>
      <c r="AT2" s="1495"/>
      <c r="AU2" s="1495"/>
      <c r="AV2" s="1495"/>
      <c r="AW2" s="1495"/>
      <c r="AX2" s="1495"/>
      <c r="AY2" s="1495"/>
      <c r="AZ2" s="1495"/>
      <c r="BA2" s="1495"/>
      <c r="BB2" s="1495"/>
      <c r="BC2" s="1495"/>
      <c r="BD2" s="1495"/>
      <c r="BE2" s="1495"/>
      <c r="BF2" s="1495"/>
      <c r="BG2" s="1495"/>
      <c r="BH2" s="1495"/>
      <c r="BI2" s="1495"/>
      <c r="BJ2" s="1495"/>
      <c r="BK2" s="1495"/>
    </row>
    <row r="3" customHeight="true" ht="19.5">
      <c r="A3" s="1495"/>
      <c r="B3" s="1496" t="s">
        <v>2</v>
      </c>
      <c r="C3" s="1497" t="s">
        <v>3</v>
      </c>
      <c r="D3" s="1498" t="n">
        <v>2024.0</v>
      </c>
      <c r="E3" s="1499"/>
      <c r="F3" s="1500"/>
      <c r="G3" s="1501"/>
      <c r="H3" s="1501"/>
      <c r="I3" s="1501"/>
      <c r="J3" s="1501"/>
      <c r="K3" s="1501"/>
      <c r="L3" s="1501"/>
      <c r="M3" s="1501"/>
      <c r="N3" s="1501"/>
      <c r="O3" s="1501"/>
      <c r="P3" s="1502"/>
      <c r="Q3" s="1502"/>
      <c r="R3" s="1501"/>
      <c r="S3" s="1502"/>
      <c r="T3" s="1503"/>
      <c r="U3" s="1503"/>
      <c r="V3" s="1501"/>
      <c r="W3" s="1503"/>
      <c r="X3" s="1501"/>
      <c r="Y3" s="1501"/>
      <c r="Z3" s="1502"/>
      <c r="AA3" s="1501"/>
      <c r="AB3" s="1501"/>
      <c r="AC3" s="1501"/>
      <c r="AD3" s="1503"/>
      <c r="AE3" s="1504"/>
      <c r="AF3" s="1502"/>
      <c r="AG3" s="1502"/>
      <c r="AH3" s="1504"/>
      <c r="AI3" s="1502"/>
      <c r="AJ3" s="1503"/>
      <c r="AK3" s="1503"/>
      <c r="AL3" s="1504"/>
      <c r="AM3" s="1503"/>
      <c r="AN3" s="1503"/>
      <c r="AO3" s="1504"/>
      <c r="AP3" s="1502"/>
      <c r="AQ3" s="1504"/>
      <c r="AR3" s="1501"/>
      <c r="AS3" s="1501"/>
      <c r="AT3" s="1501"/>
      <c r="AU3" s="1501"/>
      <c r="AV3" s="1501"/>
      <c r="AW3" s="1501"/>
      <c r="AX3" s="1501"/>
      <c r="AY3" s="1501"/>
      <c r="AZ3" s="1501"/>
      <c r="BA3" s="1501"/>
      <c r="BB3" s="1501"/>
      <c r="BC3" s="1501"/>
      <c r="BD3" s="1501"/>
      <c r="BE3" s="1501"/>
      <c r="BF3" s="1501"/>
      <c r="BG3" s="1501"/>
      <c r="BH3" s="1501"/>
      <c r="BI3" s="1501"/>
      <c r="BJ3" s="1501"/>
      <c r="BK3" s="1501"/>
    </row>
    <row r="4" customHeight="true" ht="19.5">
      <c r="A4" s="1495"/>
      <c r="B4" s="1496" t="s">
        <v>4</v>
      </c>
      <c r="C4" s="1505" t="n">
        <v>14126.0</v>
      </c>
      <c r="D4" s="1506" t="s">
        <v>5</v>
      </c>
      <c r="E4" s="1507"/>
      <c r="F4" s="1508"/>
      <c r="G4" s="1509"/>
      <c r="H4" s="1509"/>
      <c r="I4" s="1509"/>
      <c r="J4" s="1509"/>
      <c r="K4" s="1509"/>
      <c r="L4" s="1509"/>
      <c r="M4" s="1509"/>
      <c r="N4" s="1501"/>
      <c r="O4" s="1509"/>
      <c r="P4" s="1509"/>
      <c r="Q4" s="1509"/>
      <c r="R4" s="1509"/>
      <c r="S4" s="1509"/>
      <c r="T4" s="1509"/>
      <c r="U4" s="1509" t="n">
        <v>0.0</v>
      </c>
      <c r="V4" s="1509"/>
      <c r="W4" s="1509"/>
      <c r="X4" s="1509"/>
      <c r="Y4" s="1509"/>
      <c r="Z4" s="1509"/>
      <c r="AA4" s="1509"/>
      <c r="AB4" s="1510"/>
      <c r="AC4" s="1510"/>
      <c r="AD4" s="1509"/>
      <c r="AE4" s="1510"/>
      <c r="AF4" s="1509"/>
      <c r="AG4" s="1509"/>
      <c r="AH4" s="1509"/>
      <c r="AI4" s="1509"/>
      <c r="AJ4" s="1509"/>
      <c r="AK4" s="1509"/>
      <c r="AL4" s="1510"/>
      <c r="AM4" s="1511"/>
      <c r="AN4" s="1511"/>
      <c r="AO4" s="1509"/>
      <c r="AP4" s="1509"/>
      <c r="AQ4" s="1509"/>
      <c r="AR4" s="1510"/>
      <c r="AS4" s="1510"/>
      <c r="AT4" s="1509"/>
      <c r="AU4" s="1509"/>
      <c r="AV4" s="1509"/>
      <c r="AW4" s="1509"/>
      <c r="AX4" s="1502"/>
      <c r="AY4" s="1502"/>
      <c r="AZ4" s="1502"/>
      <c r="BA4" s="1502"/>
      <c r="BB4" s="1502"/>
      <c r="BC4" s="1502"/>
      <c r="BD4" s="1502"/>
      <c r="BE4" s="1502"/>
      <c r="BF4" s="1502"/>
      <c r="BG4" s="1502"/>
      <c r="BH4" s="1501"/>
      <c r="BI4" s="1501"/>
      <c r="BJ4" s="1501"/>
      <c r="BK4" s="1501"/>
    </row>
    <row r="5" customHeight="true" ht="15.0">
      <c r="A5" s="1495"/>
      <c r="B5" s="1495"/>
      <c r="C5" s="1495"/>
      <c r="D5" s="1495"/>
      <c r="E5" s="1495"/>
      <c r="F5" s="1495"/>
      <c r="G5" s="1495"/>
      <c r="H5" s="1495"/>
      <c r="I5" s="1495"/>
      <c r="J5" s="1495"/>
      <c r="K5" s="1495"/>
      <c r="L5" s="1495"/>
      <c r="M5" s="1495"/>
      <c r="N5" s="1495"/>
      <c r="O5" s="1495"/>
      <c r="P5" s="1495"/>
      <c r="Q5" s="1495"/>
      <c r="R5" s="1495"/>
      <c r="S5" s="1495"/>
      <c r="T5" s="1495"/>
      <c r="U5" s="1495"/>
      <c r="V5" s="1495"/>
      <c r="W5" s="1495"/>
      <c r="X5" s="1495"/>
      <c r="Y5" s="1495"/>
      <c r="Z5" s="1495"/>
      <c r="AA5" s="1495"/>
      <c r="AB5" s="1495"/>
      <c r="AC5" s="1495"/>
      <c r="AD5" s="1495"/>
      <c r="AE5" s="1495"/>
      <c r="AF5" s="1495"/>
      <c r="AG5" s="1495"/>
      <c r="AH5" s="1495"/>
      <c r="AI5" s="1495"/>
      <c r="AJ5" s="1495"/>
      <c r="AK5" s="1495"/>
      <c r="AL5" s="1495"/>
      <c r="AM5" s="1495"/>
      <c r="AN5" s="1495"/>
      <c r="AO5" s="1495"/>
      <c r="AP5" s="1495"/>
      <c r="AQ5" s="1495"/>
      <c r="AR5" s="1495"/>
      <c r="AS5" s="1495"/>
      <c r="AT5" s="1495"/>
      <c r="AU5" s="1495"/>
      <c r="AV5" s="1495"/>
      <c r="AW5" s="1495"/>
      <c r="AX5" s="1495"/>
      <c r="AY5" s="1495"/>
      <c r="AZ5" s="1495"/>
      <c r="BA5" s="1495"/>
      <c r="BB5" s="1495"/>
      <c r="BC5" s="1495"/>
      <c r="BD5" s="1495"/>
      <c r="BE5" s="1495"/>
      <c r="BF5" s="1495"/>
      <c r="BG5" s="1495"/>
      <c r="BH5" s="1495"/>
      <c r="BI5" s="1495"/>
      <c r="BJ5" s="1495"/>
      <c r="BK5" s="1495"/>
    </row>
    <row r="6" customHeight="true" ht="39.75">
      <c r="A6" s="1512" t="s">
        <v>228</v>
      </c>
      <c r="B6" s="1512"/>
      <c r="C6" s="1512"/>
      <c r="D6" s="1512" t="s">
        <v>229</v>
      </c>
      <c r="E6" s="1512"/>
      <c r="F6" s="1512" t="s">
        <v>230</v>
      </c>
      <c r="G6" s="1512"/>
      <c r="H6" s="1513" t="s">
        <v>231</v>
      </c>
      <c r="I6" s="1513"/>
      <c r="J6" s="1513" t="s">
        <v>232</v>
      </c>
      <c r="K6" s="1513"/>
      <c r="L6" s="1513" t="s">
        <v>233</v>
      </c>
      <c r="M6" s="1513"/>
      <c r="N6" s="1513" t="s">
        <v>234</v>
      </c>
      <c r="O6" s="1513"/>
      <c r="P6" s="1512" t="s">
        <v>235</v>
      </c>
      <c r="Q6" s="1512"/>
      <c r="R6" s="1512" t="s">
        <v>236</v>
      </c>
      <c r="S6" s="1512"/>
      <c r="T6" s="1512"/>
      <c r="U6" s="1512"/>
      <c r="V6" s="1512" t="s">
        <v>237</v>
      </c>
      <c r="W6" s="1512"/>
      <c r="X6" s="1512" t="s">
        <v>238</v>
      </c>
      <c r="Y6" s="1512"/>
      <c r="Z6" s="1514"/>
      <c r="AA6" s="1515" t="s">
        <v>239</v>
      </c>
      <c r="AB6" s="1516"/>
      <c r="AC6" s="1516"/>
      <c r="AD6" s="1516"/>
      <c r="AE6" s="1516"/>
      <c r="AF6" s="1516"/>
      <c r="AG6" s="1516"/>
      <c r="AH6" s="1516"/>
      <c r="AI6" s="1516"/>
      <c r="AJ6" s="1516"/>
      <c r="AK6" s="1516"/>
      <c r="AL6" s="1516"/>
      <c r="AM6" s="1516"/>
      <c r="AN6" s="1495"/>
      <c r="AO6" s="1495"/>
      <c r="AP6" s="1495"/>
      <c r="AQ6" s="1495"/>
      <c r="AR6" s="1495"/>
      <c r="AS6" s="1495"/>
      <c r="AT6" s="1495"/>
      <c r="AU6" s="1495"/>
      <c r="AV6" s="1495"/>
      <c r="AW6" s="1495"/>
      <c r="AX6" s="1495"/>
      <c r="AY6" s="1495"/>
      <c r="AZ6" s="1495"/>
      <c r="BA6" s="1495"/>
      <c r="BB6" s="1495"/>
      <c r="BC6" s="1495"/>
      <c r="BD6" s="1495"/>
      <c r="BE6" s="1495"/>
      <c r="BF6" s="1495"/>
      <c r="BG6" s="1495"/>
      <c r="BH6" s="1495"/>
      <c r="BI6" s="1495"/>
      <c r="BJ6" s="1495"/>
      <c r="BK6" s="1495"/>
    </row>
    <row r="7" customHeight="true" ht="30.0">
      <c r="A7" s="1512"/>
      <c r="B7" s="1512"/>
      <c r="C7" s="1512"/>
      <c r="D7" s="1512" t="s">
        <v>240</v>
      </c>
      <c r="E7" s="1512" t="s">
        <v>241</v>
      </c>
      <c r="F7" s="1512" t="s">
        <v>240</v>
      </c>
      <c r="G7" s="1512" t="s">
        <v>241</v>
      </c>
      <c r="H7" s="1512" t="s">
        <v>240</v>
      </c>
      <c r="I7" s="1512" t="s">
        <v>241</v>
      </c>
      <c r="J7" s="1512" t="s">
        <v>240</v>
      </c>
      <c r="K7" s="1512" t="s">
        <v>241</v>
      </c>
      <c r="L7" s="1512" t="s">
        <v>240</v>
      </c>
      <c r="M7" s="1512" t="s">
        <v>241</v>
      </c>
      <c r="N7" s="1512" t="s">
        <v>240</v>
      </c>
      <c r="O7" s="1512" t="s">
        <v>241</v>
      </c>
      <c r="P7" s="1512" t="s">
        <v>240</v>
      </c>
      <c r="Q7" s="1512" t="s">
        <v>241</v>
      </c>
      <c r="R7" s="1512" t="s">
        <v>242</v>
      </c>
      <c r="S7" s="1512"/>
      <c r="T7" s="1512"/>
      <c r="U7" s="1512" t="s">
        <v>241</v>
      </c>
      <c r="V7" s="1512" t="s">
        <v>240</v>
      </c>
      <c r="W7" s="1512" t="s">
        <v>241</v>
      </c>
      <c r="X7" s="1512" t="s">
        <v>120</v>
      </c>
      <c r="Y7" s="1512" t="s">
        <v>243</v>
      </c>
      <c r="Z7" s="1514" t="s">
        <v>122</v>
      </c>
      <c r="AA7" s="1517" t="s">
        <v>244</v>
      </c>
      <c r="AB7" s="1512"/>
      <c r="AC7" s="1518" t="s">
        <v>245</v>
      </c>
      <c r="AD7" s="1516"/>
      <c r="AE7" s="1516"/>
      <c r="AF7" s="1519"/>
      <c r="AG7" s="1518" t="s">
        <v>246</v>
      </c>
      <c r="AH7" s="1516"/>
      <c r="AI7" s="1516"/>
      <c r="AJ7" s="1519"/>
      <c r="AK7" s="1512" t="s">
        <v>247</v>
      </c>
      <c r="AL7" s="1512" t="s">
        <v>248</v>
      </c>
      <c r="AM7" s="1520" t="s">
        <v>63</v>
      </c>
      <c r="AN7" s="1495"/>
      <c r="AO7" s="1495"/>
      <c r="AP7" s="1495"/>
      <c r="AQ7" s="1495"/>
      <c r="AR7" s="1495"/>
      <c r="AS7" s="1495"/>
      <c r="AT7" s="1495"/>
      <c r="AU7" s="1495"/>
      <c r="AV7" s="1495"/>
      <c r="AW7" s="1495"/>
      <c r="AX7" s="1495"/>
      <c r="AY7" s="1495"/>
      <c r="AZ7" s="1495"/>
      <c r="BA7" s="1495"/>
      <c r="BB7" s="1495"/>
      <c r="BC7" s="1495"/>
      <c r="BD7" s="1495"/>
      <c r="BE7" s="1495"/>
      <c r="BF7" s="1495"/>
      <c r="BG7" s="1495"/>
      <c r="BH7" s="1495"/>
      <c r="BI7" s="1495"/>
      <c r="BJ7" s="1495"/>
      <c r="BK7" s="1495"/>
    </row>
    <row r="8" customHeight="true" ht="39.75">
      <c r="A8" s="1521"/>
      <c r="B8" s="1521"/>
      <c r="C8" s="1521"/>
      <c r="D8" s="1521"/>
      <c r="E8" s="1521"/>
      <c r="F8" s="1521"/>
      <c r="G8" s="1521"/>
      <c r="H8" s="1521"/>
      <c r="I8" s="1521"/>
      <c r="J8" s="1521"/>
      <c r="K8" s="1521"/>
      <c r="L8" s="1521"/>
      <c r="M8" s="1521"/>
      <c r="N8" s="1521"/>
      <c r="O8" s="1521"/>
      <c r="P8" s="1521"/>
      <c r="Q8" s="1521"/>
      <c r="R8" s="1521" t="s">
        <v>249</v>
      </c>
      <c r="S8" s="1521" t="s">
        <v>250</v>
      </c>
      <c r="T8" s="1521" t="s">
        <v>122</v>
      </c>
      <c r="U8" s="1521"/>
      <c r="V8" s="1521"/>
      <c r="W8" s="1521"/>
      <c r="X8" s="1521"/>
      <c r="Y8" s="1521"/>
      <c r="Z8" s="1522"/>
      <c r="AA8" s="1523" t="s">
        <v>249</v>
      </c>
      <c r="AB8" s="1521" t="s">
        <v>251</v>
      </c>
      <c r="AC8" s="1521" t="s">
        <v>252</v>
      </c>
      <c r="AD8" s="1521" t="s">
        <v>253</v>
      </c>
      <c r="AE8" s="1521" t="s">
        <v>254</v>
      </c>
      <c r="AF8" s="1521" t="s">
        <v>255</v>
      </c>
      <c r="AG8" s="1521" t="s">
        <v>256</v>
      </c>
      <c r="AH8" s="1521" t="s">
        <v>253</v>
      </c>
      <c r="AI8" s="1521" t="s">
        <v>254</v>
      </c>
      <c r="AJ8" s="1521" t="s">
        <v>255</v>
      </c>
      <c r="AK8" s="1521"/>
      <c r="AL8" s="1521"/>
      <c r="AM8" s="1524"/>
      <c r="AN8" s="1495"/>
      <c r="AO8" s="1495"/>
      <c r="AP8" s="1495"/>
      <c r="AQ8" s="1495"/>
      <c r="AR8" s="1495"/>
      <c r="AS8" s="1495"/>
      <c r="AT8" s="1495"/>
      <c r="AU8" s="1495"/>
      <c r="AV8" s="1495"/>
      <c r="AW8" s="1495"/>
      <c r="AX8" s="1495"/>
      <c r="AY8" s="1495"/>
      <c r="AZ8" s="1495"/>
      <c r="BA8" s="1495"/>
      <c r="BB8" s="1495"/>
      <c r="BC8" s="1495"/>
      <c r="BD8" s="1495"/>
      <c r="BE8" s="1495"/>
      <c r="BF8" s="1495"/>
      <c r="BG8" s="1495"/>
      <c r="BH8" s="1495"/>
      <c r="BI8" s="1495"/>
      <c r="BJ8" s="1495"/>
      <c r="BK8" s="1495"/>
    </row>
    <row r="9" customHeight="true" ht="19.5">
      <c r="A9" s="1525" t="s">
        <v>257</v>
      </c>
      <c r="B9" s="1526" t="s">
        <v>123</v>
      </c>
      <c r="C9" s="1527" t="n">
        <v>13.0</v>
      </c>
      <c r="D9" s="1528" t="n">
        <v>57.0</v>
      </c>
      <c r="E9" s="1529" t="n">
        <v>80.0</v>
      </c>
      <c r="F9" s="1530" t="n">
        <v>0.0</v>
      </c>
      <c r="G9" s="1531" t="n">
        <v>0.0</v>
      </c>
      <c r="H9" s="1532" t="n">
        <v>0.0</v>
      </c>
      <c r="I9" s="1533" t="n">
        <v>0.0</v>
      </c>
      <c r="J9" s="1534" t="n">
        <v>0.0</v>
      </c>
      <c r="K9" s="1534" t="n">
        <v>0.0</v>
      </c>
      <c r="L9" s="1532" t="n">
        <v>0.0</v>
      </c>
      <c r="M9" s="1533" t="n">
        <v>0.0</v>
      </c>
      <c r="N9" s="1532" t="n">
        <v>0.0</v>
      </c>
      <c r="O9" s="1533" t="n">
        <v>0.0</v>
      </c>
      <c r="P9" s="1535">
        <f>D9+F9+H9+J9+L9+N9</f>
      </c>
      <c r="Q9" s="1535">
        <f>E9+G9+I9+K9+M9+O9</f>
      </c>
      <c r="R9" s="1536" t="n">
        <v>0.0</v>
      </c>
      <c r="S9" s="1537" t="n">
        <v>0.0</v>
      </c>
      <c r="T9" s="1535">
        <f>R9+S9</f>
      </c>
      <c r="U9" s="1538" t="n">
        <v>0.0</v>
      </c>
      <c r="V9" s="1539">
        <f>P9+T9</f>
      </c>
      <c r="W9" s="1539">
        <f>Q9+U9</f>
      </c>
      <c r="X9" s="1540">
        <f>V9-Y9</f>
      </c>
      <c r="Y9" s="1539" t="n">
        <v>0.0</v>
      </c>
      <c r="Z9" s="1541">
        <f>X9+Y9</f>
      </c>
      <c r="AA9" s="1542" t="n">
        <v>42.0</v>
      </c>
      <c r="AB9" s="1543" t="n">
        <v>10.0</v>
      </c>
      <c r="AC9" s="1544" t="n">
        <v>1.0</v>
      </c>
      <c r="AD9" s="1545" t="n">
        <v>1.0</v>
      </c>
      <c r="AE9" s="1546" t="n">
        <v>0.0</v>
      </c>
      <c r="AF9" s="1547" t="n">
        <v>0.0</v>
      </c>
      <c r="AG9" s="1548" t="n">
        <v>0.0</v>
      </c>
      <c r="AH9" s="1549" t="n">
        <v>0.0</v>
      </c>
      <c r="AI9" s="1550" t="n">
        <v>0.0</v>
      </c>
      <c r="AJ9" s="1551" t="n">
        <v>0.0</v>
      </c>
      <c r="AK9" s="1552" t="n">
        <v>3.0</v>
      </c>
      <c r="AL9" s="1553" t="n">
        <v>0.0</v>
      </c>
      <c r="AM9" s="1554">
        <f>SUM(AA9:AL9)</f>
      </c>
      <c r="AN9" s="1495"/>
      <c r="AO9" s="1495"/>
      <c r="AP9" s="1495"/>
      <c r="AQ9" s="1495"/>
      <c r="AR9" s="1495"/>
      <c r="AS9" s="1495"/>
      <c r="AT9" s="1495"/>
      <c r="AU9" s="1495"/>
      <c r="AV9" s="1495"/>
      <c r="AW9" s="1495"/>
      <c r="AX9" s="1495"/>
      <c r="AY9" s="1495"/>
      <c r="AZ9" s="1495"/>
      <c r="BA9" s="1495"/>
      <c r="BB9" s="1495"/>
      <c r="BC9" s="1495"/>
      <c r="BD9" s="1495"/>
      <c r="BE9" s="1495"/>
      <c r="BF9" s="1495"/>
      <c r="BG9" s="1495"/>
      <c r="BH9" s="1495"/>
      <c r="BI9" s="1495"/>
      <c r="BJ9" s="1495"/>
      <c r="BK9" s="1495"/>
    </row>
    <row r="10" customHeight="true" ht="19.5">
      <c r="A10" s="1555"/>
      <c r="B10" s="1556"/>
      <c r="C10" s="1557" t="n">
        <v>12.0</v>
      </c>
      <c r="D10" s="1558" t="n">
        <v>2.0</v>
      </c>
      <c r="E10" s="1559" t="n">
        <v>0.0</v>
      </c>
      <c r="F10" s="1560" t="n">
        <v>0.0</v>
      </c>
      <c r="G10" s="1561" t="n">
        <v>0.0</v>
      </c>
      <c r="H10" s="1562" t="n">
        <v>0.0</v>
      </c>
      <c r="I10" s="1563" t="n">
        <v>0.0</v>
      </c>
      <c r="J10" s="1564" t="n">
        <v>0.0</v>
      </c>
      <c r="K10" s="1564" t="n">
        <v>0.0</v>
      </c>
      <c r="L10" s="1562" t="n">
        <v>0.0</v>
      </c>
      <c r="M10" s="1563" t="n">
        <v>0.0</v>
      </c>
      <c r="N10" s="1562" t="n">
        <v>0.0</v>
      </c>
      <c r="O10" s="1563" t="n">
        <v>0.0</v>
      </c>
      <c r="P10" s="1565">
        <f>D10+F10+H10+J10+L10+N10</f>
      </c>
      <c r="Q10" s="1565">
        <f>E10+G10+I10+K10+M10+O10</f>
      </c>
      <c r="R10" s="1566" t="n">
        <v>0.0</v>
      </c>
      <c r="S10" s="1567" t="n">
        <v>0.0</v>
      </c>
      <c r="T10" s="1565">
        <f>R10+S10</f>
      </c>
      <c r="U10" s="1568" t="n">
        <v>0.0</v>
      </c>
      <c r="V10" s="1569">
        <f>P10+T10</f>
      </c>
      <c r="W10" s="1569">
        <f>Q10+U10</f>
      </c>
      <c r="X10" s="1540">
        <f>V10-Y10</f>
      </c>
      <c r="Y10" s="1569" t="n">
        <v>0.0</v>
      </c>
      <c r="Z10" s="1541">
        <f>X10+Y10</f>
      </c>
      <c r="AA10" s="1570" t="n">
        <v>1.0</v>
      </c>
      <c r="AB10" s="1571" t="n">
        <v>1.0</v>
      </c>
      <c r="AC10" s="1572" t="n">
        <v>0.0</v>
      </c>
      <c r="AD10" s="1573" t="n">
        <v>0.0</v>
      </c>
      <c r="AE10" s="1574" t="n">
        <v>0.0</v>
      </c>
      <c r="AF10" s="1575" t="n">
        <v>0.0</v>
      </c>
      <c r="AG10" s="1576" t="n">
        <v>0.0</v>
      </c>
      <c r="AH10" s="1577" t="n">
        <v>0.0</v>
      </c>
      <c r="AI10" s="1578" t="n">
        <v>0.0</v>
      </c>
      <c r="AJ10" s="1579" t="n">
        <v>0.0</v>
      </c>
      <c r="AK10" s="1580" t="n">
        <v>0.0</v>
      </c>
      <c r="AL10" s="1581" t="n">
        <v>0.0</v>
      </c>
      <c r="AM10" s="1582">
        <f>SUM(AA10:AL10)</f>
      </c>
      <c r="AN10" s="1495"/>
      <c r="AO10" s="1495"/>
      <c r="AP10" s="1495"/>
      <c r="AQ10" s="1495"/>
      <c r="AR10" s="1495"/>
      <c r="AS10" s="1495"/>
      <c r="AT10" s="1495"/>
      <c r="AU10" s="1495"/>
      <c r="AV10" s="1495"/>
      <c r="AW10" s="1495"/>
      <c r="AX10" s="1495"/>
      <c r="AY10" s="1495"/>
      <c r="AZ10" s="1495"/>
      <c r="BA10" s="1495"/>
      <c r="BB10" s="1495"/>
      <c r="BC10" s="1495"/>
      <c r="BD10" s="1495"/>
      <c r="BE10" s="1495"/>
      <c r="BF10" s="1495"/>
      <c r="BG10" s="1495"/>
      <c r="BH10" s="1495"/>
      <c r="BI10" s="1495"/>
      <c r="BJ10" s="1495"/>
      <c r="BK10" s="1495"/>
    </row>
    <row r="11" customHeight="true" ht="19.5">
      <c r="A11" s="1555"/>
      <c r="B11" s="1583"/>
      <c r="C11" s="1584" t="n">
        <v>11.0</v>
      </c>
      <c r="D11" s="1585" t="n">
        <v>3.0</v>
      </c>
      <c r="E11" s="1586" t="n">
        <v>0.0</v>
      </c>
      <c r="F11" s="1587" t="n">
        <v>0.0</v>
      </c>
      <c r="G11" s="1588" t="n">
        <v>0.0</v>
      </c>
      <c r="H11" s="1589" t="n">
        <v>0.0</v>
      </c>
      <c r="I11" s="1590" t="n">
        <v>0.0</v>
      </c>
      <c r="J11" s="1591" t="n">
        <v>0.0</v>
      </c>
      <c r="K11" s="1592" t="n">
        <v>0.0</v>
      </c>
      <c r="L11" s="1589" t="n">
        <v>0.0</v>
      </c>
      <c r="M11" s="1590" t="n">
        <v>0.0</v>
      </c>
      <c r="N11" s="1589" t="n">
        <v>0.0</v>
      </c>
      <c r="O11" s="1590" t="n">
        <v>0.0</v>
      </c>
      <c r="P11" s="1593">
        <f>D11+F11+H11+J11+L11+N11</f>
      </c>
      <c r="Q11" s="1593">
        <f>E11+G11+I11+K11+M11+O11</f>
      </c>
      <c r="R11" s="1594" t="n">
        <v>0.0</v>
      </c>
      <c r="S11" s="1595" t="n">
        <v>0.0</v>
      </c>
      <c r="T11" s="1593">
        <f>R11+S11</f>
      </c>
      <c r="U11" s="1596" t="n">
        <v>0.0</v>
      </c>
      <c r="V11" s="1597">
        <f>P11+T11</f>
      </c>
      <c r="W11" s="1597">
        <f>Q11+U11</f>
      </c>
      <c r="X11" s="1598">
        <f>V11-Y11</f>
      </c>
      <c r="Y11" s="1597" t="n">
        <v>0.0</v>
      </c>
      <c r="Z11" s="1599">
        <f>X11+Y11</f>
      </c>
      <c r="AA11" s="1600" t="n">
        <v>0.0</v>
      </c>
      <c r="AB11" s="1601" t="n">
        <v>3.0</v>
      </c>
      <c r="AC11" s="1602" t="n">
        <v>0.0</v>
      </c>
      <c r="AD11" s="1603" t="n">
        <v>0.0</v>
      </c>
      <c r="AE11" s="1604" t="n">
        <v>0.0</v>
      </c>
      <c r="AF11" s="1605" t="n">
        <v>0.0</v>
      </c>
      <c r="AG11" s="1606" t="n">
        <v>0.0</v>
      </c>
      <c r="AH11" s="1607" t="n">
        <v>0.0</v>
      </c>
      <c r="AI11" s="1608" t="n">
        <v>0.0</v>
      </c>
      <c r="AJ11" s="1609" t="n">
        <v>0.0</v>
      </c>
      <c r="AK11" s="1610" t="n">
        <v>0.0</v>
      </c>
      <c r="AL11" s="1611" t="n">
        <v>0.0</v>
      </c>
      <c r="AM11" s="1612">
        <f>SUM(AA11:AL11)</f>
      </c>
      <c r="AN11" s="1495"/>
      <c r="AO11" s="1495"/>
      <c r="AP11" s="1495"/>
      <c r="AQ11" s="1495"/>
      <c r="AR11" s="1495"/>
      <c r="AS11" s="1495"/>
      <c r="AT11" s="1495"/>
      <c r="AU11" s="1495"/>
      <c r="AV11" s="1495"/>
      <c r="AW11" s="1495"/>
      <c r="AX11" s="1495"/>
      <c r="AY11" s="1495"/>
      <c r="AZ11" s="1495"/>
      <c r="BA11" s="1495"/>
      <c r="BB11" s="1495"/>
      <c r="BC11" s="1495"/>
      <c r="BD11" s="1495"/>
      <c r="BE11" s="1495"/>
      <c r="BF11" s="1495"/>
      <c r="BG11" s="1495"/>
      <c r="BH11" s="1495"/>
      <c r="BI11" s="1495"/>
      <c r="BJ11" s="1495"/>
      <c r="BK11" s="1495"/>
    </row>
    <row r="12" customHeight="true" ht="19.5">
      <c r="A12" s="1555"/>
      <c r="B12" s="1613" t="s">
        <v>127</v>
      </c>
      <c r="C12" s="1614" t="n">
        <v>10.0</v>
      </c>
      <c r="D12" s="1615" t="n">
        <v>0.0</v>
      </c>
      <c r="E12" s="1616" t="n">
        <v>0.0</v>
      </c>
      <c r="F12" s="1617" t="n">
        <v>0.0</v>
      </c>
      <c r="G12" s="1618" t="n">
        <v>0.0</v>
      </c>
      <c r="H12" s="1619" t="n">
        <v>0.0</v>
      </c>
      <c r="I12" s="1620" t="n">
        <v>0.0</v>
      </c>
      <c r="J12" s="1621" t="n">
        <v>0.0</v>
      </c>
      <c r="K12" s="1621" t="n">
        <v>0.0</v>
      </c>
      <c r="L12" s="1619" t="n">
        <v>0.0</v>
      </c>
      <c r="M12" s="1620" t="n">
        <v>0.0</v>
      </c>
      <c r="N12" s="1619" t="n">
        <v>0.0</v>
      </c>
      <c r="O12" s="1620" t="n">
        <v>0.0</v>
      </c>
      <c r="P12" s="1622">
        <f>D12+F12+H12+J12+L12+N12</f>
      </c>
      <c r="Q12" s="1622">
        <f>E12+G12+I12+K12+M12+O12</f>
      </c>
      <c r="R12" s="1623" t="n">
        <v>0.0</v>
      </c>
      <c r="S12" s="1624" t="n">
        <v>0.0</v>
      </c>
      <c r="T12" s="1622">
        <f>R12+S12</f>
      </c>
      <c r="U12" s="1625" t="n">
        <v>0.0</v>
      </c>
      <c r="V12" s="1626">
        <f>P12+T12</f>
      </c>
      <c r="W12" s="1626">
        <f>Q12+U12</f>
      </c>
      <c r="X12" s="1627">
        <f>V12-Y12</f>
      </c>
      <c r="Y12" s="1626" t="n">
        <v>0.0</v>
      </c>
      <c r="Z12" s="1628">
        <f>X12+Y12</f>
      </c>
      <c r="AA12" s="1629" t="n">
        <v>0.0</v>
      </c>
      <c r="AB12" s="1630" t="n">
        <v>0.0</v>
      </c>
      <c r="AC12" s="1631" t="n">
        <v>0.0</v>
      </c>
      <c r="AD12" s="1632" t="n">
        <v>0.0</v>
      </c>
      <c r="AE12" s="1633" t="n">
        <v>0.0</v>
      </c>
      <c r="AF12" s="1634" t="n">
        <v>0.0</v>
      </c>
      <c r="AG12" s="1635" t="n">
        <v>0.0</v>
      </c>
      <c r="AH12" s="1636" t="n">
        <v>0.0</v>
      </c>
      <c r="AI12" s="1637" t="n">
        <v>0.0</v>
      </c>
      <c r="AJ12" s="1638" t="n">
        <v>0.0</v>
      </c>
      <c r="AK12" s="1639" t="n">
        <v>0.0</v>
      </c>
      <c r="AL12" s="1640" t="n">
        <v>0.0</v>
      </c>
      <c r="AM12" s="1641">
        <f>SUM(AA12:AL12)</f>
      </c>
      <c r="AN12" s="1495"/>
      <c r="AO12" s="1495"/>
      <c r="AP12" s="1495"/>
      <c r="AQ12" s="1495"/>
      <c r="AR12" s="1495"/>
      <c r="AS12" s="1495"/>
      <c r="AT12" s="1495"/>
      <c r="AU12" s="1495"/>
      <c r="AV12" s="1495"/>
      <c r="AW12" s="1495"/>
      <c r="AX12" s="1495"/>
      <c r="AY12" s="1495"/>
      <c r="AZ12" s="1495"/>
      <c r="BA12" s="1495"/>
      <c r="BB12" s="1495"/>
      <c r="BC12" s="1495"/>
      <c r="BD12" s="1495"/>
      <c r="BE12" s="1495"/>
      <c r="BF12" s="1495"/>
      <c r="BG12" s="1495"/>
      <c r="BH12" s="1495"/>
      <c r="BI12" s="1495"/>
      <c r="BJ12" s="1495"/>
      <c r="BK12" s="1495"/>
    </row>
    <row r="13" customHeight="true" ht="19.5">
      <c r="A13" s="1555"/>
      <c r="B13" s="1556"/>
      <c r="C13" s="1557" t="n">
        <v>9.0</v>
      </c>
      <c r="D13" s="1642" t="n">
        <v>0.0</v>
      </c>
      <c r="E13" s="1643" t="n">
        <v>0.0</v>
      </c>
      <c r="F13" s="1644" t="n">
        <v>0.0</v>
      </c>
      <c r="G13" s="1645" t="n">
        <v>0.0</v>
      </c>
      <c r="H13" s="1562" t="n">
        <v>0.0</v>
      </c>
      <c r="I13" s="1563" t="n">
        <v>0.0</v>
      </c>
      <c r="J13" s="1564" t="n">
        <v>0.0</v>
      </c>
      <c r="K13" s="1564" t="n">
        <v>0.0</v>
      </c>
      <c r="L13" s="1562" t="n">
        <v>0.0</v>
      </c>
      <c r="M13" s="1563" t="n">
        <v>0.0</v>
      </c>
      <c r="N13" s="1562" t="n">
        <v>0.0</v>
      </c>
      <c r="O13" s="1563" t="n">
        <v>0.0</v>
      </c>
      <c r="P13" s="1565">
        <f>D13+F13+H13+J13+L13+N13</f>
      </c>
      <c r="Q13" s="1565">
        <f>E13+G13+I13+K13+M13+O13</f>
      </c>
      <c r="R13" s="1646" t="n">
        <v>0.0</v>
      </c>
      <c r="S13" s="1647" t="n">
        <v>0.0</v>
      </c>
      <c r="T13" s="1565">
        <f>R13+S13</f>
      </c>
      <c r="U13" s="1648" t="n">
        <v>0.0</v>
      </c>
      <c r="V13" s="1569">
        <f>P13+T13</f>
      </c>
      <c r="W13" s="1569">
        <f>Q13+U13</f>
      </c>
      <c r="X13" s="1540">
        <f>V13-Y13</f>
      </c>
      <c r="Y13" s="1569" t="n">
        <v>0.0</v>
      </c>
      <c r="Z13" s="1541">
        <f>X13+Y13</f>
      </c>
      <c r="AA13" s="1649" t="n">
        <v>0.0</v>
      </c>
      <c r="AB13" s="1650" t="n">
        <v>0.0</v>
      </c>
      <c r="AC13" s="1651" t="n">
        <v>0.0</v>
      </c>
      <c r="AD13" s="1652" t="n">
        <v>0.0</v>
      </c>
      <c r="AE13" s="1653" t="n">
        <v>0.0</v>
      </c>
      <c r="AF13" s="1654" t="n">
        <v>0.0</v>
      </c>
      <c r="AG13" s="1655" t="n">
        <v>0.0</v>
      </c>
      <c r="AH13" s="1656" t="n">
        <v>0.0</v>
      </c>
      <c r="AI13" s="1657" t="n">
        <v>0.0</v>
      </c>
      <c r="AJ13" s="1658" t="n">
        <v>0.0</v>
      </c>
      <c r="AK13" s="1659" t="n">
        <v>0.0</v>
      </c>
      <c r="AL13" s="1660" t="n">
        <v>0.0</v>
      </c>
      <c r="AM13" s="1582">
        <f>SUM(AA13:AL13)</f>
      </c>
      <c r="AN13" s="1495"/>
      <c r="AO13" s="1495"/>
      <c r="AP13" s="1495"/>
      <c r="AQ13" s="1495"/>
      <c r="AR13" s="1495"/>
      <c r="AS13" s="1495"/>
      <c r="AT13" s="1495"/>
      <c r="AU13" s="1495"/>
      <c r="AV13" s="1495"/>
      <c r="AW13" s="1495"/>
      <c r="AX13" s="1495"/>
      <c r="AY13" s="1495"/>
      <c r="AZ13" s="1495"/>
      <c r="BA13" s="1495"/>
      <c r="BB13" s="1495"/>
      <c r="BC13" s="1495"/>
      <c r="BD13" s="1495"/>
      <c r="BE13" s="1495"/>
      <c r="BF13" s="1495"/>
      <c r="BG13" s="1495"/>
      <c r="BH13" s="1495"/>
      <c r="BI13" s="1495"/>
      <c r="BJ13" s="1495"/>
      <c r="BK13" s="1495"/>
    </row>
    <row r="14" customHeight="true" ht="19.5">
      <c r="A14" s="1555"/>
      <c r="B14" s="1556"/>
      <c r="C14" s="1557" t="n">
        <v>8.0</v>
      </c>
      <c r="D14" s="1661" t="n">
        <v>0.0</v>
      </c>
      <c r="E14" s="1662" t="n">
        <v>0.0</v>
      </c>
      <c r="F14" s="1663" t="n">
        <v>0.0</v>
      </c>
      <c r="G14" s="1664" t="n">
        <v>0.0</v>
      </c>
      <c r="H14" s="1562" t="n">
        <v>0.0</v>
      </c>
      <c r="I14" s="1563" t="n">
        <v>0.0</v>
      </c>
      <c r="J14" s="1564" t="n">
        <v>0.0</v>
      </c>
      <c r="K14" s="1564" t="n">
        <v>0.0</v>
      </c>
      <c r="L14" s="1562" t="n">
        <v>0.0</v>
      </c>
      <c r="M14" s="1563" t="n">
        <v>0.0</v>
      </c>
      <c r="N14" s="1562" t="n">
        <v>0.0</v>
      </c>
      <c r="O14" s="1563" t="n">
        <v>0.0</v>
      </c>
      <c r="P14" s="1565">
        <f>D14+F14+H14+J14+L14+N14</f>
      </c>
      <c r="Q14" s="1565">
        <f>E14+G14+I14+K14+M14+O14</f>
      </c>
      <c r="R14" s="1665" t="n">
        <v>0.0</v>
      </c>
      <c r="S14" s="1666" t="n">
        <v>0.0</v>
      </c>
      <c r="T14" s="1565">
        <f>R14+S14</f>
      </c>
      <c r="U14" s="1667" t="n">
        <v>0.0</v>
      </c>
      <c r="V14" s="1569">
        <f>P14+T14</f>
      </c>
      <c r="W14" s="1569">
        <f>Q14+U14</f>
      </c>
      <c r="X14" s="1540">
        <f>V14-Y14</f>
      </c>
      <c r="Y14" s="1569" t="n">
        <v>0.0</v>
      </c>
      <c r="Z14" s="1541">
        <f>X14+Y14</f>
      </c>
      <c r="AA14" s="1668" t="n">
        <v>0.0</v>
      </c>
      <c r="AB14" s="1669" t="n">
        <v>0.0</v>
      </c>
      <c r="AC14" s="1670" t="n">
        <v>0.0</v>
      </c>
      <c r="AD14" s="1671" t="n">
        <v>0.0</v>
      </c>
      <c r="AE14" s="1672" t="n">
        <v>0.0</v>
      </c>
      <c r="AF14" s="1673" t="n">
        <v>0.0</v>
      </c>
      <c r="AG14" s="1674" t="n">
        <v>0.0</v>
      </c>
      <c r="AH14" s="1675" t="n">
        <v>0.0</v>
      </c>
      <c r="AI14" s="1676" t="n">
        <v>0.0</v>
      </c>
      <c r="AJ14" s="1677" t="n">
        <v>0.0</v>
      </c>
      <c r="AK14" s="1678" t="n">
        <v>0.0</v>
      </c>
      <c r="AL14" s="1679" t="n">
        <v>0.0</v>
      </c>
      <c r="AM14" s="1582">
        <f>SUM(AA14:AL14)</f>
      </c>
      <c r="AN14" s="1495"/>
      <c r="AO14" s="1495"/>
      <c r="AP14" s="1495"/>
      <c r="AQ14" s="1495"/>
      <c r="AR14" s="1495"/>
      <c r="AS14" s="1495"/>
      <c r="AT14" s="1495"/>
      <c r="AU14" s="1495"/>
      <c r="AV14" s="1495"/>
      <c r="AW14" s="1495"/>
      <c r="AX14" s="1495"/>
      <c r="AY14" s="1495"/>
      <c r="AZ14" s="1495"/>
      <c r="BA14" s="1495"/>
      <c r="BB14" s="1495"/>
      <c r="BC14" s="1495"/>
      <c r="BD14" s="1495"/>
      <c r="BE14" s="1495"/>
      <c r="BF14" s="1495"/>
      <c r="BG14" s="1495"/>
      <c r="BH14" s="1495"/>
      <c r="BI14" s="1495"/>
      <c r="BJ14" s="1495"/>
      <c r="BK14" s="1495"/>
    </row>
    <row r="15" customHeight="true" ht="19.5">
      <c r="A15" s="1555"/>
      <c r="B15" s="1556"/>
      <c r="C15" s="1557" t="n">
        <v>7.0</v>
      </c>
      <c r="D15" s="1680" t="n">
        <v>0.0</v>
      </c>
      <c r="E15" s="1681" t="n">
        <v>0.0</v>
      </c>
      <c r="F15" s="1682" t="n">
        <v>0.0</v>
      </c>
      <c r="G15" s="1683" t="n">
        <v>0.0</v>
      </c>
      <c r="H15" s="1562" t="n">
        <v>0.0</v>
      </c>
      <c r="I15" s="1563" t="n">
        <v>0.0</v>
      </c>
      <c r="J15" s="1564" t="n">
        <v>0.0</v>
      </c>
      <c r="K15" s="1564" t="n">
        <v>0.0</v>
      </c>
      <c r="L15" s="1562" t="n">
        <v>0.0</v>
      </c>
      <c r="M15" s="1563" t="n">
        <v>0.0</v>
      </c>
      <c r="N15" s="1562" t="n">
        <v>0.0</v>
      </c>
      <c r="O15" s="1563" t="n">
        <v>0.0</v>
      </c>
      <c r="P15" s="1565">
        <f>D15+F15+H15+J15+L15+N15</f>
      </c>
      <c r="Q15" s="1565">
        <f>E15+G15+I15+K15+M15+O15</f>
      </c>
      <c r="R15" s="1684" t="n">
        <v>0.0</v>
      </c>
      <c r="S15" s="1685" t="n">
        <v>0.0</v>
      </c>
      <c r="T15" s="1565">
        <f>R15+S15</f>
      </c>
      <c r="U15" s="1686" t="n">
        <v>0.0</v>
      </c>
      <c r="V15" s="1569">
        <f>P15+T15</f>
      </c>
      <c r="W15" s="1569">
        <f>Q15+U15</f>
      </c>
      <c r="X15" s="1540">
        <f>V15-Y15</f>
      </c>
      <c r="Y15" s="1569" t="n">
        <v>0.0</v>
      </c>
      <c r="Z15" s="1541">
        <f>X15+Y15</f>
      </c>
      <c r="AA15" s="1687" t="n">
        <v>0.0</v>
      </c>
      <c r="AB15" s="1688" t="n">
        <v>0.0</v>
      </c>
      <c r="AC15" s="1689" t="n">
        <v>0.0</v>
      </c>
      <c r="AD15" s="1690" t="n">
        <v>0.0</v>
      </c>
      <c r="AE15" s="1691" t="n">
        <v>0.0</v>
      </c>
      <c r="AF15" s="1692" t="n">
        <v>0.0</v>
      </c>
      <c r="AG15" s="1693" t="n">
        <v>0.0</v>
      </c>
      <c r="AH15" s="1694" t="n">
        <v>0.0</v>
      </c>
      <c r="AI15" s="1695" t="n">
        <v>0.0</v>
      </c>
      <c r="AJ15" s="1696" t="n">
        <v>0.0</v>
      </c>
      <c r="AK15" s="1697" t="n">
        <v>0.0</v>
      </c>
      <c r="AL15" s="1698" t="n">
        <v>0.0</v>
      </c>
      <c r="AM15" s="1582">
        <f>SUM(AA15:AL15)</f>
      </c>
      <c r="AN15" s="1495"/>
      <c r="AO15" s="1495"/>
      <c r="AP15" s="1495"/>
      <c r="AQ15" s="1495"/>
      <c r="AR15" s="1495"/>
      <c r="AS15" s="1495"/>
      <c r="AT15" s="1495"/>
      <c r="AU15" s="1495"/>
      <c r="AV15" s="1495"/>
      <c r="AW15" s="1495"/>
      <c r="AX15" s="1495"/>
      <c r="AY15" s="1495"/>
      <c r="AZ15" s="1495"/>
      <c r="BA15" s="1495"/>
      <c r="BB15" s="1495"/>
      <c r="BC15" s="1495"/>
      <c r="BD15" s="1495"/>
      <c r="BE15" s="1495"/>
      <c r="BF15" s="1495"/>
      <c r="BG15" s="1495"/>
      <c r="BH15" s="1495"/>
      <c r="BI15" s="1495"/>
      <c r="BJ15" s="1495"/>
      <c r="BK15" s="1495"/>
    </row>
    <row r="16" customHeight="true" ht="19.5">
      <c r="A16" s="1555"/>
      <c r="B16" s="1583"/>
      <c r="C16" s="1584" t="n">
        <v>6.0</v>
      </c>
      <c r="D16" s="1699" t="n">
        <v>1.0</v>
      </c>
      <c r="E16" s="1700" t="n">
        <v>0.0</v>
      </c>
      <c r="F16" s="1701" t="n">
        <v>0.0</v>
      </c>
      <c r="G16" s="1702" t="n">
        <v>0.0</v>
      </c>
      <c r="H16" s="1589" t="n">
        <v>0.0</v>
      </c>
      <c r="I16" s="1703" t="n">
        <v>0.0</v>
      </c>
      <c r="J16" s="1591" t="n">
        <v>0.0</v>
      </c>
      <c r="K16" s="1591" t="n">
        <v>0.0</v>
      </c>
      <c r="L16" s="1589" t="n">
        <v>0.0</v>
      </c>
      <c r="M16" s="1703" t="n">
        <v>0.0</v>
      </c>
      <c r="N16" s="1589" t="n">
        <v>0.0</v>
      </c>
      <c r="O16" s="1703" t="n">
        <v>0.0</v>
      </c>
      <c r="P16" s="1593">
        <f>D16+F16+H16+J16+L16+N16</f>
      </c>
      <c r="Q16" s="1593">
        <f>E16+G16+I16+K16+M16+O16</f>
      </c>
      <c r="R16" s="1704" t="n">
        <v>0.0</v>
      </c>
      <c r="S16" s="1705" t="n">
        <v>0.0</v>
      </c>
      <c r="T16" s="1593">
        <f>R16+S16</f>
      </c>
      <c r="U16" s="1706" t="n">
        <v>0.0</v>
      </c>
      <c r="V16" s="1597">
        <f>P16+T16</f>
      </c>
      <c r="W16" s="1597">
        <f>Q16+U16</f>
      </c>
      <c r="X16" s="1707">
        <f>V16-Y16</f>
      </c>
      <c r="Y16" s="1597" t="n">
        <v>0.0</v>
      </c>
      <c r="Z16" s="1599">
        <f>X16+Y16</f>
      </c>
      <c r="AA16" s="1708" t="n">
        <v>1.0</v>
      </c>
      <c r="AB16" s="1709" t="n">
        <v>0.0</v>
      </c>
      <c r="AC16" s="1710" t="n">
        <v>0.0</v>
      </c>
      <c r="AD16" s="1711" t="n">
        <v>0.0</v>
      </c>
      <c r="AE16" s="1712" t="n">
        <v>0.0</v>
      </c>
      <c r="AF16" s="1713" t="n">
        <v>0.0</v>
      </c>
      <c r="AG16" s="1714" t="n">
        <v>0.0</v>
      </c>
      <c r="AH16" s="1715" t="n">
        <v>0.0</v>
      </c>
      <c r="AI16" s="1716" t="n">
        <v>0.0</v>
      </c>
      <c r="AJ16" s="1717" t="n">
        <v>0.0</v>
      </c>
      <c r="AK16" s="1718" t="n">
        <v>0.0</v>
      </c>
      <c r="AL16" s="1719" t="n">
        <v>0.0</v>
      </c>
      <c r="AM16" s="1720">
        <f>SUM(AA16:AL16)</f>
      </c>
      <c r="AN16" s="1495"/>
      <c r="AO16" s="1495"/>
      <c r="AP16" s="1495"/>
      <c r="AQ16" s="1495"/>
      <c r="AR16" s="1495"/>
      <c r="AS16" s="1495"/>
      <c r="AT16" s="1495"/>
      <c r="AU16" s="1495"/>
      <c r="AV16" s="1495"/>
      <c r="AW16" s="1495"/>
      <c r="AX16" s="1495"/>
      <c r="AY16" s="1495"/>
      <c r="AZ16" s="1495"/>
      <c r="BA16" s="1495"/>
      <c r="BB16" s="1495"/>
      <c r="BC16" s="1495"/>
      <c r="BD16" s="1495"/>
      <c r="BE16" s="1495"/>
      <c r="BF16" s="1495"/>
      <c r="BG16" s="1495"/>
      <c r="BH16" s="1495"/>
      <c r="BI16" s="1495"/>
      <c r="BJ16" s="1495"/>
      <c r="BK16" s="1495"/>
    </row>
    <row r="17" customHeight="true" ht="19.5">
      <c r="A17" s="1555"/>
      <c r="B17" s="1613" t="s">
        <v>124</v>
      </c>
      <c r="C17" s="1614" t="n">
        <v>5.0</v>
      </c>
      <c r="D17" s="1721" t="n">
        <v>3.0</v>
      </c>
      <c r="E17" s="1722" t="n">
        <v>0.0</v>
      </c>
      <c r="F17" s="1723" t="n">
        <v>0.0</v>
      </c>
      <c r="G17" s="1724" t="n">
        <v>0.0</v>
      </c>
      <c r="H17" s="1619" t="n">
        <v>0.0</v>
      </c>
      <c r="I17" s="1533" t="n">
        <v>0.0</v>
      </c>
      <c r="J17" s="1621" t="n">
        <v>0.0</v>
      </c>
      <c r="K17" s="1534" t="n">
        <v>0.0</v>
      </c>
      <c r="L17" s="1619" t="n">
        <v>0.0</v>
      </c>
      <c r="M17" s="1533" t="n">
        <v>0.0</v>
      </c>
      <c r="N17" s="1619" t="n">
        <v>0.0</v>
      </c>
      <c r="O17" s="1533" t="n">
        <v>0.0</v>
      </c>
      <c r="P17" s="1622">
        <f>D17+F17+H17+J17+L17+N17</f>
      </c>
      <c r="Q17" s="1622">
        <f>E17+G17+I17+K17+M17+O17</f>
      </c>
      <c r="R17" s="1725" t="n">
        <v>0.0</v>
      </c>
      <c r="S17" s="1726" t="n">
        <v>0.0</v>
      </c>
      <c r="T17" s="1622">
        <f>R17+S17</f>
      </c>
      <c r="U17" s="1727" t="n">
        <v>0.0</v>
      </c>
      <c r="V17" s="1626">
        <f>P17+T17</f>
      </c>
      <c r="W17" s="1626">
        <f>Q17+U17</f>
      </c>
      <c r="X17" s="1627">
        <f>V17-Y17</f>
      </c>
      <c r="Y17" s="1626" t="n">
        <v>0.0</v>
      </c>
      <c r="Z17" s="1628">
        <f>X17+Y17</f>
      </c>
      <c r="AA17" s="1728" t="n">
        <v>2.0</v>
      </c>
      <c r="AB17" s="1729" t="n">
        <v>1.0</v>
      </c>
      <c r="AC17" s="1730" t="n">
        <v>0.0</v>
      </c>
      <c r="AD17" s="1731" t="n">
        <v>0.0</v>
      </c>
      <c r="AE17" s="1732" t="n">
        <v>0.0</v>
      </c>
      <c r="AF17" s="1733" t="n">
        <v>0.0</v>
      </c>
      <c r="AG17" s="1734" t="n">
        <v>0.0</v>
      </c>
      <c r="AH17" s="1735" t="n">
        <v>0.0</v>
      </c>
      <c r="AI17" s="1736" t="n">
        <v>0.0</v>
      </c>
      <c r="AJ17" s="1737" t="n">
        <v>0.0</v>
      </c>
      <c r="AK17" s="1738" t="n">
        <v>0.0</v>
      </c>
      <c r="AL17" s="1739" t="n">
        <v>0.0</v>
      </c>
      <c r="AM17" s="1554">
        <f>SUM(AA17:AL17)</f>
      </c>
      <c r="AN17" s="1495"/>
      <c r="AO17" s="1495"/>
      <c r="AP17" s="1495"/>
      <c r="AQ17" s="1495"/>
      <c r="AR17" s="1495"/>
      <c r="AS17" s="1495"/>
      <c r="AT17" s="1495"/>
      <c r="AU17" s="1495"/>
      <c r="AV17" s="1495"/>
      <c r="AW17" s="1495"/>
      <c r="AX17" s="1495"/>
      <c r="AY17" s="1495"/>
      <c r="AZ17" s="1495"/>
      <c r="BA17" s="1495"/>
      <c r="BB17" s="1495"/>
      <c r="BC17" s="1495"/>
      <c r="BD17" s="1495"/>
      <c r="BE17" s="1495"/>
      <c r="BF17" s="1495"/>
      <c r="BG17" s="1495"/>
      <c r="BH17" s="1495"/>
      <c r="BI17" s="1495"/>
      <c r="BJ17" s="1495"/>
      <c r="BK17" s="1495"/>
    </row>
    <row r="18" customHeight="true" ht="19.5">
      <c r="A18" s="1555"/>
      <c r="B18" s="1556"/>
      <c r="C18" s="1557" t="n">
        <v>4.0</v>
      </c>
      <c r="D18" s="1740" t="n">
        <v>3.0</v>
      </c>
      <c r="E18" s="1741" t="n">
        <v>0.0</v>
      </c>
      <c r="F18" s="1742" t="n">
        <v>0.0</v>
      </c>
      <c r="G18" s="1743" t="n">
        <v>0.0</v>
      </c>
      <c r="H18" s="1562" t="n">
        <v>0.0</v>
      </c>
      <c r="I18" s="1563" t="n">
        <v>0.0</v>
      </c>
      <c r="J18" s="1564" t="n">
        <v>0.0</v>
      </c>
      <c r="K18" s="1564" t="n">
        <v>0.0</v>
      </c>
      <c r="L18" s="1562" t="n">
        <v>0.0</v>
      </c>
      <c r="M18" s="1563" t="n">
        <v>0.0</v>
      </c>
      <c r="N18" s="1562" t="n">
        <v>0.0</v>
      </c>
      <c r="O18" s="1563" t="n">
        <v>0.0</v>
      </c>
      <c r="P18" s="1565">
        <f>D18+F18+H18+J18+L18+N18</f>
      </c>
      <c r="Q18" s="1565">
        <f>E18+G18+I18+K18+M18+O18</f>
      </c>
      <c r="R18" s="1744" t="n">
        <v>0.0</v>
      </c>
      <c r="S18" s="1745" t="n">
        <v>0.0</v>
      </c>
      <c r="T18" s="1565">
        <f>R18+S18</f>
      </c>
      <c r="U18" s="1746" t="n">
        <v>0.0</v>
      </c>
      <c r="V18" s="1569">
        <f>P18+T18</f>
      </c>
      <c r="W18" s="1569">
        <f>Q18+U18</f>
      </c>
      <c r="X18" s="1540">
        <f>V18-Y18</f>
      </c>
      <c r="Y18" s="1569" t="n">
        <v>0.0</v>
      </c>
      <c r="Z18" s="1541">
        <f>X18+Y18</f>
      </c>
      <c r="AA18" s="1747" t="n">
        <v>2.0</v>
      </c>
      <c r="AB18" s="1748" t="n">
        <v>1.0</v>
      </c>
      <c r="AC18" s="1749" t="n">
        <v>0.0</v>
      </c>
      <c r="AD18" s="1750" t="n">
        <v>0.0</v>
      </c>
      <c r="AE18" s="1751" t="n">
        <v>0.0</v>
      </c>
      <c r="AF18" s="1752" t="n">
        <v>0.0</v>
      </c>
      <c r="AG18" s="1753" t="n">
        <v>0.0</v>
      </c>
      <c r="AH18" s="1754" t="n">
        <v>0.0</v>
      </c>
      <c r="AI18" s="1755" t="n">
        <v>0.0</v>
      </c>
      <c r="AJ18" s="1756" t="n">
        <v>0.0</v>
      </c>
      <c r="AK18" s="1757" t="n">
        <v>0.0</v>
      </c>
      <c r="AL18" s="1758" t="n">
        <v>0.0</v>
      </c>
      <c r="AM18" s="1582">
        <f>SUM(AA18:AL18)</f>
      </c>
      <c r="AN18" s="1495"/>
      <c r="AO18" s="1495"/>
      <c r="AP18" s="1495"/>
      <c r="AQ18" s="1495"/>
      <c r="AR18" s="1495"/>
      <c r="AS18" s="1495"/>
      <c r="AT18" s="1495"/>
      <c r="AU18" s="1495"/>
      <c r="AV18" s="1495"/>
      <c r="AW18" s="1495"/>
      <c r="AX18" s="1495"/>
      <c r="AY18" s="1495"/>
      <c r="AZ18" s="1495"/>
      <c r="BA18" s="1495"/>
      <c r="BB18" s="1495"/>
      <c r="BC18" s="1495"/>
      <c r="BD18" s="1495"/>
      <c r="BE18" s="1495"/>
      <c r="BF18" s="1495"/>
      <c r="BG18" s="1495"/>
      <c r="BH18" s="1495"/>
      <c r="BI18" s="1495"/>
      <c r="BJ18" s="1495"/>
      <c r="BK18" s="1495"/>
    </row>
    <row r="19" customHeight="true" ht="19.5">
      <c r="A19" s="1555"/>
      <c r="B19" s="1556"/>
      <c r="C19" s="1557" t="n">
        <v>3.0</v>
      </c>
      <c r="D19" s="1759" t="n">
        <v>1.0</v>
      </c>
      <c r="E19" s="1760" t="n">
        <v>0.0</v>
      </c>
      <c r="F19" s="1761" t="n">
        <v>0.0</v>
      </c>
      <c r="G19" s="1762" t="n">
        <v>0.0</v>
      </c>
      <c r="H19" s="1562" t="n">
        <v>0.0</v>
      </c>
      <c r="I19" s="1563" t="n">
        <v>0.0</v>
      </c>
      <c r="J19" s="1564" t="n">
        <v>0.0</v>
      </c>
      <c r="K19" s="1564" t="n">
        <v>0.0</v>
      </c>
      <c r="L19" s="1562" t="n">
        <v>0.0</v>
      </c>
      <c r="M19" s="1563" t="n">
        <v>0.0</v>
      </c>
      <c r="N19" s="1562" t="n">
        <v>0.0</v>
      </c>
      <c r="O19" s="1563" t="n">
        <v>0.0</v>
      </c>
      <c r="P19" s="1565">
        <f>D19+F19+H19+J19+L19+N19</f>
      </c>
      <c r="Q19" s="1565">
        <f>E19+G19+I19+K19+M19+O19</f>
      </c>
      <c r="R19" s="1763" t="n">
        <v>0.0</v>
      </c>
      <c r="S19" s="1764" t="n">
        <v>0.0</v>
      </c>
      <c r="T19" s="1565">
        <f>R19+S19</f>
      </c>
      <c r="U19" s="1765" t="n">
        <v>0.0</v>
      </c>
      <c r="V19" s="1569">
        <f>P19+T19</f>
      </c>
      <c r="W19" s="1569">
        <f>Q19+U19</f>
      </c>
      <c r="X19" s="1540">
        <f>V19-Y19</f>
      </c>
      <c r="Y19" s="1569">
        <f>V19</f>
      </c>
      <c r="Z19" s="1541">
        <f>X19+Y19</f>
      </c>
      <c r="AA19" s="1766" t="n">
        <v>1.0</v>
      </c>
      <c r="AB19" s="1767" t="n">
        <v>0.0</v>
      </c>
      <c r="AC19" s="1768" t="n">
        <v>0.0</v>
      </c>
      <c r="AD19" s="1769" t="n">
        <v>0.0</v>
      </c>
      <c r="AE19" s="1770" t="n">
        <v>0.0</v>
      </c>
      <c r="AF19" s="1771" t="n">
        <v>0.0</v>
      </c>
      <c r="AG19" s="1772" t="n">
        <v>0.0</v>
      </c>
      <c r="AH19" s="1773" t="n">
        <v>0.0</v>
      </c>
      <c r="AI19" s="1774" t="n">
        <v>0.0</v>
      </c>
      <c r="AJ19" s="1775" t="n">
        <v>0.0</v>
      </c>
      <c r="AK19" s="1776" t="n">
        <v>0.0</v>
      </c>
      <c r="AL19" s="1777" t="n">
        <v>0.0</v>
      </c>
      <c r="AM19" s="1582">
        <f>SUM(AA19:AL19)</f>
      </c>
      <c r="AN19" s="1495"/>
      <c r="AO19" s="1495"/>
      <c r="AP19" s="1495"/>
      <c r="AQ19" s="1495"/>
      <c r="AR19" s="1495"/>
      <c r="AS19" s="1495"/>
      <c r="AT19" s="1495"/>
      <c r="AU19" s="1495"/>
      <c r="AV19" s="1495"/>
      <c r="AW19" s="1495"/>
      <c r="AX19" s="1495"/>
      <c r="AY19" s="1495"/>
      <c r="AZ19" s="1495"/>
      <c r="BA19" s="1495"/>
      <c r="BB19" s="1495"/>
      <c r="BC19" s="1495"/>
      <c r="BD19" s="1495"/>
      <c r="BE19" s="1495"/>
      <c r="BF19" s="1495"/>
      <c r="BG19" s="1495"/>
      <c r="BH19" s="1495"/>
      <c r="BI19" s="1495"/>
      <c r="BJ19" s="1495"/>
      <c r="BK19" s="1495"/>
    </row>
    <row r="20" customHeight="true" ht="19.5">
      <c r="A20" s="1555"/>
      <c r="B20" s="1556"/>
      <c r="C20" s="1557" t="n">
        <v>2.0</v>
      </c>
      <c r="D20" s="1778" t="n">
        <v>6.0</v>
      </c>
      <c r="E20" s="1779" t="n">
        <v>0.0</v>
      </c>
      <c r="F20" s="1780" t="n">
        <v>0.0</v>
      </c>
      <c r="G20" s="1781" t="n">
        <v>0.0</v>
      </c>
      <c r="H20" s="1562" t="n">
        <v>0.0</v>
      </c>
      <c r="I20" s="1563" t="n">
        <v>0.0</v>
      </c>
      <c r="J20" s="1564" t="n">
        <v>0.0</v>
      </c>
      <c r="K20" s="1564" t="n">
        <v>0.0</v>
      </c>
      <c r="L20" s="1562" t="n">
        <v>0.0</v>
      </c>
      <c r="M20" s="1563" t="n">
        <v>0.0</v>
      </c>
      <c r="N20" s="1562" t="n">
        <v>0.0</v>
      </c>
      <c r="O20" s="1563" t="n">
        <v>0.0</v>
      </c>
      <c r="P20" s="1565">
        <f>D20+F20+H20+J20+L20+N20</f>
      </c>
      <c r="Q20" s="1565">
        <f>E20+G20+I20+K20+M20+O20</f>
      </c>
      <c r="R20" s="1782" t="n">
        <v>0.0</v>
      </c>
      <c r="S20" s="1783" t="n">
        <v>0.0</v>
      </c>
      <c r="T20" s="1565">
        <f>R20+S20</f>
      </c>
      <c r="U20" s="1784" t="n">
        <v>0.0</v>
      </c>
      <c r="V20" s="1569">
        <f>P20+T20</f>
      </c>
      <c r="W20" s="1569">
        <f>Q20+U20</f>
      </c>
      <c r="X20" s="1540">
        <f>V20-Y20</f>
      </c>
      <c r="Y20" s="1569">
        <f>V20</f>
      </c>
      <c r="Z20" s="1541">
        <f>X20+Y20</f>
      </c>
      <c r="AA20" s="1785" t="n">
        <v>2.0</v>
      </c>
      <c r="AB20" s="1786" t="n">
        <v>3.0</v>
      </c>
      <c r="AC20" s="1787" t="n">
        <v>0.0</v>
      </c>
      <c r="AD20" s="1788" t="n">
        <v>1.0</v>
      </c>
      <c r="AE20" s="1789" t="n">
        <v>0.0</v>
      </c>
      <c r="AF20" s="1790" t="n">
        <v>0.0</v>
      </c>
      <c r="AG20" s="1791" t="n">
        <v>0.0</v>
      </c>
      <c r="AH20" s="1792" t="n">
        <v>0.0</v>
      </c>
      <c r="AI20" s="1793" t="n">
        <v>0.0</v>
      </c>
      <c r="AJ20" s="1794" t="n">
        <v>0.0</v>
      </c>
      <c r="AK20" s="1795" t="n">
        <v>0.0</v>
      </c>
      <c r="AL20" s="1796" t="n">
        <v>0.0</v>
      </c>
      <c r="AM20" s="1582">
        <f>SUM(AA20:AL20)</f>
      </c>
      <c r="AN20" s="1495"/>
      <c r="AO20" s="1495"/>
      <c r="AP20" s="1495"/>
      <c r="AQ20" s="1495"/>
      <c r="AR20" s="1495"/>
      <c r="AS20" s="1495"/>
      <c r="AT20" s="1495"/>
      <c r="AU20" s="1495"/>
      <c r="AV20" s="1495"/>
      <c r="AW20" s="1495"/>
      <c r="AX20" s="1495"/>
      <c r="AY20" s="1495"/>
      <c r="AZ20" s="1495"/>
      <c r="BA20" s="1495"/>
      <c r="BB20" s="1495"/>
      <c r="BC20" s="1495"/>
      <c r="BD20" s="1495"/>
      <c r="BE20" s="1495"/>
      <c r="BF20" s="1495"/>
      <c r="BG20" s="1495"/>
      <c r="BH20" s="1495"/>
      <c r="BI20" s="1495"/>
      <c r="BJ20" s="1495"/>
      <c r="BK20" s="1495"/>
    </row>
    <row r="21" customHeight="true" ht="19.5">
      <c r="A21" s="1555"/>
      <c r="B21" s="1797"/>
      <c r="C21" s="1798" t="n">
        <v>1.0</v>
      </c>
      <c r="D21" s="1799" t="n">
        <v>1.0</v>
      </c>
      <c r="E21" s="1800" t="n">
        <v>0.0</v>
      </c>
      <c r="F21" s="1801" t="n">
        <v>0.0</v>
      </c>
      <c r="G21" s="1802" t="n">
        <v>0.0</v>
      </c>
      <c r="H21" s="1803" t="n">
        <v>0.0</v>
      </c>
      <c r="I21" s="1590" t="n">
        <v>0.0</v>
      </c>
      <c r="J21" s="1592" t="n">
        <v>0.0</v>
      </c>
      <c r="K21" s="1592" t="n">
        <v>0.0</v>
      </c>
      <c r="L21" s="1803" t="n">
        <v>0.0</v>
      </c>
      <c r="M21" s="1590" t="n">
        <v>0.0</v>
      </c>
      <c r="N21" s="1803" t="n">
        <v>0.0</v>
      </c>
      <c r="O21" s="1590" t="n">
        <v>0.0</v>
      </c>
      <c r="P21" s="1804">
        <f>D21+F21+H21+J21+L21+N21</f>
      </c>
      <c r="Q21" s="1804">
        <f>E21+G21+I21+K21+M21+O21</f>
      </c>
      <c r="R21" s="1805" t="n">
        <v>0.0</v>
      </c>
      <c r="S21" s="1806" t="n">
        <v>0.0</v>
      </c>
      <c r="T21" s="1804">
        <f>R21+S21</f>
      </c>
      <c r="U21" s="1807" t="n">
        <v>0.0</v>
      </c>
      <c r="V21" s="1808">
        <f>P21+T21</f>
      </c>
      <c r="W21" s="1808">
        <f>Q21+U21</f>
      </c>
      <c r="X21" s="1598">
        <f>V21-Y21</f>
      </c>
      <c r="Y21" s="1808">
        <f>V21</f>
      </c>
      <c r="Z21" s="1599">
        <f>X21+Y21</f>
      </c>
      <c r="AA21" s="1809" t="n">
        <v>0.0</v>
      </c>
      <c r="AB21" s="1810" t="n">
        <v>1.0</v>
      </c>
      <c r="AC21" s="1811" t="n">
        <v>0.0</v>
      </c>
      <c r="AD21" s="1812" t="n">
        <v>0.0</v>
      </c>
      <c r="AE21" s="1813" t="n">
        <v>0.0</v>
      </c>
      <c r="AF21" s="1814" t="n">
        <v>0.0</v>
      </c>
      <c r="AG21" s="1815" t="n">
        <v>0.0</v>
      </c>
      <c r="AH21" s="1816" t="n">
        <v>0.0</v>
      </c>
      <c r="AI21" s="1817" t="n">
        <v>0.0</v>
      </c>
      <c r="AJ21" s="1818" t="n">
        <v>0.0</v>
      </c>
      <c r="AK21" s="1819" t="n">
        <v>0.0</v>
      </c>
      <c r="AL21" s="1820" t="n">
        <v>0.0</v>
      </c>
      <c r="AM21" s="1612">
        <f>SUM(AA21:AL21)</f>
      </c>
      <c r="AN21" s="1495"/>
      <c r="AO21" s="1495"/>
      <c r="AP21" s="1495"/>
      <c r="AQ21" s="1495"/>
      <c r="AR21" s="1495"/>
      <c r="AS21" s="1495"/>
      <c r="AT21" s="1495"/>
      <c r="AU21" s="1495"/>
      <c r="AV21" s="1495"/>
      <c r="AW21" s="1495"/>
      <c r="AX21" s="1495"/>
      <c r="AY21" s="1495"/>
      <c r="AZ21" s="1495"/>
      <c r="BA21" s="1495"/>
      <c r="BB21" s="1495"/>
      <c r="BC21" s="1495"/>
      <c r="BD21" s="1495"/>
      <c r="BE21" s="1495"/>
      <c r="BF21" s="1495"/>
      <c r="BG21" s="1495"/>
      <c r="BH21" s="1495"/>
      <c r="BI21" s="1495"/>
      <c r="BJ21" s="1495"/>
      <c r="BK21" s="1495"/>
    </row>
    <row r="22" customHeight="true" ht="19.5">
      <c r="A22" s="1555"/>
      <c r="B22" s="1821" t="s">
        <v>258</v>
      </c>
      <c r="C22" s="1822"/>
      <c r="D22" s="1823">
        <f>SUM(D9:D21)</f>
      </c>
      <c r="E22" s="1824">
        <f>SUM(E9:E21)</f>
      </c>
      <c r="F22" s="1823">
        <f>SUM(F9:F21)</f>
      </c>
      <c r="G22" s="1824">
        <f>SUM(G9:G21)</f>
      </c>
      <c r="H22" s="1823">
        <f>SUM(H9:H21)</f>
      </c>
      <c r="I22" s="1824">
        <f>SUM(I9:I21)</f>
      </c>
      <c r="J22" s="1824">
        <f>SUM(J9:J21)</f>
      </c>
      <c r="K22" s="1824">
        <f>SUM(K9:K21)</f>
      </c>
      <c r="L22" s="1823">
        <f>SUM(L9:L21)</f>
      </c>
      <c r="M22" s="1824">
        <f>SUM(M9:M21)</f>
      </c>
      <c r="N22" s="1823">
        <f>SUM(N9:N21)</f>
      </c>
      <c r="O22" s="1824">
        <f>SUM(O9:O21)</f>
      </c>
      <c r="P22" s="1824">
        <f>SUM(P9:P21)</f>
      </c>
      <c r="Q22" s="1824">
        <f>SUM(Q9:Q21)</f>
      </c>
      <c r="R22" s="1823">
        <f>SUM(R9:R21)</f>
      </c>
      <c r="S22" s="1824">
        <f>SUM(S9:S21)</f>
      </c>
      <c r="T22" s="1824">
        <f>SUM(T9:T21)</f>
      </c>
      <c r="U22" s="1824">
        <f>SUM(U9:U21)</f>
      </c>
      <c r="V22" s="1823">
        <f>SUM(V9:V21)</f>
      </c>
      <c r="W22" s="1824">
        <f>SUM(W9:W21)</f>
      </c>
      <c r="X22" s="1825">
        <f>SUM(X9:X21)</f>
      </c>
      <c r="Y22" s="1824">
        <f>SUM(Y9:Y21)</f>
      </c>
      <c r="Z22" s="1826">
        <f>X22+Y22</f>
      </c>
      <c r="AA22" s="1827">
        <f>SUM(AA9:AA21)</f>
      </c>
      <c r="AB22" s="1824">
        <f>SUM(AB9:AB21)</f>
      </c>
      <c r="AC22" s="1824">
        <f>SUM(AC9:AC21)</f>
      </c>
      <c r="AD22" s="1824">
        <f>SUM(AD9:AD21)</f>
      </c>
      <c r="AE22" s="1824">
        <f>SUM(AE9:AE21)</f>
      </c>
      <c r="AF22" s="1824">
        <f>SUM(AF9:AF21)</f>
      </c>
      <c r="AG22" s="1824">
        <f>SUM(AG9:AG21)</f>
      </c>
      <c r="AH22" s="1824">
        <f>SUM(AH9:AH21)</f>
      </c>
      <c r="AI22" s="1824">
        <f>SUM(AI9:AI21)</f>
      </c>
      <c r="AJ22" s="1824">
        <f>SUM(AJ9:AJ21)</f>
      </c>
      <c r="AK22" s="1824">
        <f>SUM(AK9:AK21)</f>
      </c>
      <c r="AL22" s="1824">
        <f>SUM(AL9:AL21)</f>
      </c>
      <c r="AM22" s="1828">
        <f>SUM(AM9:AM21)</f>
      </c>
      <c r="AN22" s="1495"/>
      <c r="AO22" s="1495"/>
      <c r="AP22" s="1495"/>
      <c r="AQ22" s="1495"/>
      <c r="AR22" s="1495"/>
      <c r="AS22" s="1495"/>
      <c r="AT22" s="1495"/>
      <c r="AU22" s="1495"/>
      <c r="AV22" s="1495"/>
      <c r="AW22" s="1495"/>
      <c r="AX22" s="1495"/>
      <c r="AY22" s="1495"/>
      <c r="AZ22" s="1495"/>
      <c r="BA22" s="1495"/>
      <c r="BB22" s="1495"/>
      <c r="BC22" s="1495"/>
      <c r="BD22" s="1495"/>
      <c r="BE22" s="1495"/>
      <c r="BF22" s="1495"/>
      <c r="BG22" s="1495"/>
      <c r="BH22" s="1495"/>
      <c r="BI22" s="1495"/>
      <c r="BJ22" s="1495"/>
      <c r="BK22" s="1495"/>
    </row>
    <row r="23" hidden="true">
      <c r="A23" s="1555"/>
      <c r="B23" s="1829" t="s">
        <v>259</v>
      </c>
      <c r="C23" s="1830"/>
      <c r="D23" s="1831">
        <f>D25-D24</f>
      </c>
      <c r="E23" s="1831" t="n">
        <v>0.0</v>
      </c>
      <c r="F23" s="1831">
        <f>F25-F24</f>
      </c>
      <c r="G23" s="1831" t="n">
        <v>0.0</v>
      </c>
      <c r="H23" s="1831">
        <f>H25-H24</f>
      </c>
      <c r="I23" s="1831" t="n">
        <v>0.0</v>
      </c>
      <c r="J23" s="1831">
        <f>J25-J24</f>
      </c>
      <c r="K23" s="1831" t="n">
        <v>0.0</v>
      </c>
      <c r="L23" s="1831">
        <f>L25-L24</f>
      </c>
      <c r="M23" s="1831" t="n">
        <v>0.0</v>
      </c>
      <c r="N23" s="1831">
        <f>N25-N24</f>
      </c>
      <c r="O23" s="1831" t="n">
        <v>0.0</v>
      </c>
      <c r="P23" s="1831">
        <f>P25-P24</f>
      </c>
      <c r="Q23" s="1831" t="n">
        <v>0.0</v>
      </c>
      <c r="R23" s="1831" t="n">
        <v>0.0</v>
      </c>
      <c r="S23" s="1831" t="n">
        <v>0.0</v>
      </c>
      <c r="T23" s="1831">
        <f>T25-T24</f>
      </c>
      <c r="U23" s="1831" t="n">
        <v>0.0</v>
      </c>
      <c r="V23" s="1831">
        <f>V25-V24</f>
      </c>
      <c r="W23" s="1831" t="n">
        <v>0.0</v>
      </c>
      <c r="X23" s="1831">
        <f>X25-X24</f>
      </c>
      <c r="Y23" s="1831" t="n">
        <v>0.0</v>
      </c>
      <c r="Z23" s="1832">
        <f>X23+Y23</f>
      </c>
      <c r="AA23" s="1833" t="n">
        <v>0.0</v>
      </c>
      <c r="AB23" s="1831" t="n">
        <v>0.0</v>
      </c>
      <c r="AC23" s="1831" t="n">
        <v>0.0</v>
      </c>
      <c r="AD23" s="1831" t="n">
        <v>0.0</v>
      </c>
      <c r="AE23" s="1831" t="n">
        <v>0.0</v>
      </c>
      <c r="AF23" s="1831" t="n">
        <v>0.0</v>
      </c>
      <c r="AG23" s="1831" t="n">
        <v>0.0</v>
      </c>
      <c r="AH23" s="1831" t="n">
        <v>0.0</v>
      </c>
      <c r="AI23" s="1831" t="n">
        <v>0.0</v>
      </c>
      <c r="AJ23" s="1831" t="n">
        <v>0.0</v>
      </c>
      <c r="AK23" s="1831" t="n">
        <v>0.0</v>
      </c>
      <c r="AL23" s="1831" t="n">
        <v>0.0</v>
      </c>
      <c r="AM23" s="1834">
        <f>V23</f>
      </c>
      <c r="AN23" s="1495"/>
      <c r="AO23" s="1495"/>
      <c r="AP23" s="1495"/>
      <c r="AQ23" s="1495"/>
      <c r="AR23" s="1495"/>
      <c r="AS23" s="1495"/>
      <c r="AT23" s="1495"/>
      <c r="AU23" s="1495"/>
      <c r="AV23" s="1495"/>
      <c r="AW23" s="1495"/>
      <c r="AX23" s="1495"/>
      <c r="AY23" s="1495"/>
      <c r="AZ23" s="1495"/>
      <c r="BA23" s="1495"/>
      <c r="BB23" s="1495"/>
      <c r="BC23" s="1495"/>
      <c r="BD23" s="1495"/>
      <c r="BE23" s="1495"/>
      <c r="BF23" s="1495"/>
      <c r="BG23" s="1495"/>
      <c r="BH23" s="1495"/>
      <c r="BI23" s="1495"/>
      <c r="BJ23" s="1495"/>
      <c r="BK23" s="1495"/>
    </row>
    <row r="24" customHeight="true" ht="19.5">
      <c r="A24" s="1555"/>
      <c r="B24" s="1835" t="s">
        <v>260</v>
      </c>
      <c r="C24" s="1836"/>
      <c r="D24" s="1837">
        <f>MOVIMENTAÇÃO_CARGOS_E_FUNÇÕES!$BQ$11</f>
      </c>
      <c r="E24" s="1837" t="n">
        <v>0.0</v>
      </c>
      <c r="F24" s="1837">
        <f>MOVIMENTAÇÃO_CARGOS_E_FUNÇÕES!$BQ$16</f>
      </c>
      <c r="G24" s="1837" t="n">
        <v>0.0</v>
      </c>
      <c r="H24" s="1837">
        <f>MOVIMENTAÇÃO_CARGOS_E_FUNÇÕES!$BQ$21</f>
      </c>
      <c r="I24" s="1837" t="n">
        <v>0.0</v>
      </c>
      <c r="J24" s="1837">
        <f>MOVIMENTAÇÃO_CARGOS_E_FUNÇÕES!$BQ$26</f>
      </c>
      <c r="K24" s="1837" t="n">
        <v>0.0</v>
      </c>
      <c r="L24" s="1837">
        <f>MOVIMENTAÇÃO_CARGOS_E_FUNÇÕES!$BQ$31</f>
      </c>
      <c r="M24" s="1837" t="n">
        <v>0.0</v>
      </c>
      <c r="N24" s="1837">
        <f>MOVIMENTAÇÃO_CARGOS_E_FUNÇÕES!$BQ$36</f>
      </c>
      <c r="O24" s="1837" t="n">
        <v>0.0</v>
      </c>
      <c r="P24" s="1837">
        <f>D24+F24+L24+N24+H24</f>
      </c>
      <c r="Q24" s="1837" t="n">
        <v>0.0</v>
      </c>
      <c r="R24" s="1837" t="n">
        <v>0.0</v>
      </c>
      <c r="S24" s="1837" t="n">
        <v>0.0</v>
      </c>
      <c r="T24" s="1837" t="n">
        <v>0.0</v>
      </c>
      <c r="U24" s="1837" t="n">
        <v>0.0</v>
      </c>
      <c r="V24" s="1837">
        <f>P24</f>
      </c>
      <c r="W24" s="1837" t="n">
        <v>0.0</v>
      </c>
      <c r="X24" s="1838" t="n">
        <v>0.0</v>
      </c>
      <c r="Y24" s="1837" t="n">
        <v>0.0</v>
      </c>
      <c r="Z24" s="1839">
        <f>X24+Y24</f>
      </c>
      <c r="AA24" s="1840" t="n">
        <v>0.0</v>
      </c>
      <c r="AB24" s="1837" t="n">
        <v>0.0</v>
      </c>
      <c r="AC24" s="1837" t="n">
        <v>0.0</v>
      </c>
      <c r="AD24" s="1837" t="n">
        <v>0.0</v>
      </c>
      <c r="AE24" s="1837" t="n">
        <v>0.0</v>
      </c>
      <c r="AF24" s="1837" t="n">
        <v>0.0</v>
      </c>
      <c r="AG24" s="1837" t="n">
        <v>0.0</v>
      </c>
      <c r="AH24" s="1837" t="n">
        <v>0.0</v>
      </c>
      <c r="AI24" s="1837" t="n">
        <v>0.0</v>
      </c>
      <c r="AJ24" s="1837" t="n">
        <v>0.0</v>
      </c>
      <c r="AK24" s="1837" t="n">
        <v>0.0</v>
      </c>
      <c r="AL24" s="1837" t="n">
        <v>0.0</v>
      </c>
      <c r="AM24" s="1841">
        <f>V24</f>
      </c>
      <c r="AN24" s="1495"/>
      <c r="AO24" s="1495"/>
      <c r="AP24" s="1495"/>
      <c r="AQ24" s="1495"/>
      <c r="AR24" s="1495"/>
      <c r="AS24" s="1495"/>
      <c r="AT24" s="1495"/>
      <c r="AU24" s="1495"/>
      <c r="AV24" s="1495"/>
      <c r="AW24" s="1495"/>
      <c r="AX24" s="1495"/>
      <c r="AY24" s="1495"/>
      <c r="AZ24" s="1495"/>
      <c r="BA24" s="1495"/>
      <c r="BB24" s="1495"/>
      <c r="BC24" s="1495"/>
      <c r="BD24" s="1495"/>
      <c r="BE24" s="1495"/>
      <c r="BF24" s="1495"/>
      <c r="BG24" s="1495"/>
      <c r="BH24" s="1495"/>
      <c r="BI24" s="1495"/>
      <c r="BJ24" s="1495"/>
      <c r="BK24" s="1495"/>
    </row>
    <row r="25" customHeight="true" ht="19.5">
      <c r="A25" s="1842"/>
      <c r="B25" s="1843" t="s">
        <v>261</v>
      </c>
      <c r="C25" s="1844"/>
      <c r="D25" s="1845">
        <f>MOVIMENTAÇÃO_CARGOS_E_FUNÇÕES!$BO$11</f>
      </c>
      <c r="E25" s="1845">
        <f>E22</f>
      </c>
      <c r="F25" s="1845">
        <f>MOVIMENTAÇÃO_CARGOS_E_FUNÇÕES!$BO$16</f>
      </c>
      <c r="G25" s="1845">
        <f>G22</f>
      </c>
      <c r="H25" s="1845">
        <f>MOVIMENTAÇÃO_CARGOS_E_FUNÇÕES!$BO$21</f>
      </c>
      <c r="I25" s="1845">
        <f>I22</f>
      </c>
      <c r="J25" s="1845">
        <f>MOVIMENTAÇÃO_CARGOS_E_FUNÇÕES!$BO$26</f>
      </c>
      <c r="K25" s="1845">
        <f>K22</f>
      </c>
      <c r="L25" s="1845">
        <f>MOVIMENTAÇÃO_CARGOS_E_FUNÇÕES!$BO$31</f>
      </c>
      <c r="M25" s="1845">
        <f>M22</f>
      </c>
      <c r="N25" s="1845">
        <f>MOVIMENTAÇÃO_CARGOS_E_FUNÇÕES!$BO$36</f>
      </c>
      <c r="O25" s="1845">
        <f>O22</f>
      </c>
      <c r="P25" s="1845">
        <f>D25+L25+F25+N25+H25</f>
      </c>
      <c r="Q25" s="1845">
        <f>E25+M25+G25+O25+I25</f>
      </c>
      <c r="R25" s="1845">
        <f>R22</f>
      </c>
      <c r="S25" s="1845">
        <f>S22</f>
      </c>
      <c r="T25" s="1845">
        <f>MOVIMENTAÇÃO_CARGOS_E_FUNÇÕES!$BO$41</f>
      </c>
      <c r="U25" s="1845">
        <f>U22</f>
      </c>
      <c r="V25" s="1845">
        <f>P25+T25</f>
      </c>
      <c r="W25" s="1845">
        <f>Q25+U25</f>
      </c>
      <c r="X25" s="1845">
        <f>X22</f>
      </c>
      <c r="Y25" s="1845">
        <f>Y22</f>
      </c>
      <c r="Z25" s="1846">
        <f>X25+Y25</f>
      </c>
      <c r="AA25" s="1847">
        <f>AA22</f>
      </c>
      <c r="AB25" s="1845">
        <f>AB22</f>
      </c>
      <c r="AC25" s="1845">
        <f>AC22</f>
      </c>
      <c r="AD25" s="1845">
        <f>AD22</f>
      </c>
      <c r="AE25" s="1845">
        <f>AE22</f>
      </c>
      <c r="AF25" s="1845">
        <f>AF22</f>
      </c>
      <c r="AG25" s="1845">
        <f>AG22</f>
      </c>
      <c r="AH25" s="1845">
        <f>AH22</f>
      </c>
      <c r="AI25" s="1845">
        <f>AI22</f>
      </c>
      <c r="AJ25" s="1845">
        <f>AJ22</f>
      </c>
      <c r="AK25" s="1845">
        <f>AK22</f>
      </c>
      <c r="AL25" s="1845">
        <f>AL22</f>
      </c>
      <c r="AM25" s="1848">
        <f>V25</f>
      </c>
      <c r="AN25" s="1495"/>
      <c r="AO25" s="1495"/>
      <c r="AP25" s="1495"/>
      <c r="AQ25" s="1495"/>
      <c r="AR25" s="1495"/>
      <c r="AS25" s="1495"/>
      <c r="AT25" s="1495"/>
      <c r="AU25" s="1495"/>
      <c r="AV25" s="1495"/>
      <c r="AW25" s="1495"/>
      <c r="AX25" s="1495"/>
      <c r="AY25" s="1495"/>
      <c r="AZ25" s="1495"/>
      <c r="BA25" s="1495"/>
      <c r="BB25" s="1495"/>
      <c r="BC25" s="1495"/>
      <c r="BD25" s="1495"/>
      <c r="BE25" s="1495"/>
      <c r="BF25" s="1495"/>
      <c r="BG25" s="1495"/>
      <c r="BH25" s="1495"/>
      <c r="BI25" s="1495"/>
      <c r="BJ25" s="1495"/>
      <c r="BK25" s="1495"/>
    </row>
    <row r="26" customHeight="true" ht="19.5">
      <c r="A26" s="1525" t="s">
        <v>262</v>
      </c>
      <c r="B26" s="1526" t="s">
        <v>123</v>
      </c>
      <c r="C26" s="1527" t="n">
        <v>13.0</v>
      </c>
      <c r="D26" s="1849" t="n">
        <v>101.0</v>
      </c>
      <c r="E26" s="1850" t="n">
        <v>207.0</v>
      </c>
      <c r="F26" s="1851" t="n">
        <v>0.0</v>
      </c>
      <c r="G26" s="1852" t="n">
        <v>0.0</v>
      </c>
      <c r="H26" s="1532" t="n">
        <v>0.0</v>
      </c>
      <c r="I26" s="1533" t="n">
        <v>0.0</v>
      </c>
      <c r="J26" s="1534" t="n">
        <v>0.0</v>
      </c>
      <c r="K26" s="1534" t="n">
        <v>0.0</v>
      </c>
      <c r="L26" s="1532" t="n">
        <v>0.0</v>
      </c>
      <c r="M26" s="1533" t="n">
        <v>0.0</v>
      </c>
      <c r="N26" s="1532" t="n">
        <v>0.0</v>
      </c>
      <c r="O26" s="1533" t="n">
        <v>0.0</v>
      </c>
      <c r="P26" s="1535">
        <f>D26+F26+H26+J26+L26+N26</f>
      </c>
      <c r="Q26" s="1535">
        <f>E26+G26+I26+K26+M26+O26</f>
      </c>
      <c r="R26" s="1853" t="n">
        <v>0.0</v>
      </c>
      <c r="S26" s="1854" t="n">
        <v>0.0</v>
      </c>
      <c r="T26" s="1535">
        <f>R26+S26</f>
      </c>
      <c r="U26" s="1855" t="n">
        <v>0.0</v>
      </c>
      <c r="V26" s="1539">
        <f>P26+T26</f>
      </c>
      <c r="W26" s="1539">
        <f>Q26+U26</f>
      </c>
      <c r="X26" s="1540">
        <f>V26-Y26</f>
      </c>
      <c r="Y26" s="1539" t="n">
        <v>0.0</v>
      </c>
      <c r="Z26" s="1541">
        <f>X26+Y26</f>
      </c>
      <c r="AA26" s="1856" t="n">
        <v>75.0</v>
      </c>
      <c r="AB26" s="1857" t="n">
        <v>13.0</v>
      </c>
      <c r="AC26" s="1858" t="n">
        <v>2.0</v>
      </c>
      <c r="AD26" s="1859" t="n">
        <v>2.0</v>
      </c>
      <c r="AE26" s="1860" t="n">
        <v>1.0</v>
      </c>
      <c r="AF26" s="1861" t="n">
        <v>0.0</v>
      </c>
      <c r="AG26" s="1862" t="n">
        <v>0.0</v>
      </c>
      <c r="AH26" s="1863" t="n">
        <v>0.0</v>
      </c>
      <c r="AI26" s="1864" t="n">
        <v>0.0</v>
      </c>
      <c r="AJ26" s="1865" t="n">
        <v>0.0</v>
      </c>
      <c r="AK26" s="1866" t="n">
        <v>7.0</v>
      </c>
      <c r="AL26" s="1867" t="n">
        <v>1.0</v>
      </c>
      <c r="AM26" s="1554">
        <f>SUM(AA26:AL26)</f>
      </c>
      <c r="AN26" s="1495"/>
      <c r="AO26" s="1495"/>
      <c r="AP26" s="1495"/>
      <c r="AQ26" s="1495"/>
      <c r="AR26" s="1495"/>
      <c r="AS26" s="1495"/>
      <c r="AT26" s="1495"/>
      <c r="AU26" s="1495"/>
      <c r="AV26" s="1495"/>
      <c r="AW26" s="1495"/>
      <c r="AX26" s="1495"/>
      <c r="AY26" s="1495"/>
      <c r="AZ26" s="1495"/>
      <c r="BA26" s="1495"/>
      <c r="BB26" s="1495"/>
      <c r="BC26" s="1495"/>
      <c r="BD26" s="1495"/>
      <c r="BE26" s="1495"/>
      <c r="BF26" s="1495"/>
      <c r="BG26" s="1495"/>
      <c r="BH26" s="1495"/>
      <c r="BI26" s="1495"/>
      <c r="BJ26" s="1495"/>
      <c r="BK26" s="1495"/>
    </row>
    <row r="27" customHeight="true" ht="19.5">
      <c r="A27" s="1555"/>
      <c r="B27" s="1556"/>
      <c r="C27" s="1557" t="n">
        <v>12.0</v>
      </c>
      <c r="D27" s="1868" t="n">
        <v>2.0</v>
      </c>
      <c r="E27" s="1869" t="n">
        <v>0.0</v>
      </c>
      <c r="F27" s="1870" t="n">
        <v>0.0</v>
      </c>
      <c r="G27" s="1871" t="n">
        <v>0.0</v>
      </c>
      <c r="H27" s="1562" t="n">
        <v>0.0</v>
      </c>
      <c r="I27" s="1563" t="n">
        <v>0.0</v>
      </c>
      <c r="J27" s="1564" t="n">
        <v>0.0</v>
      </c>
      <c r="K27" s="1564" t="n">
        <v>0.0</v>
      </c>
      <c r="L27" s="1562" t="n">
        <v>0.0</v>
      </c>
      <c r="M27" s="1563" t="n">
        <v>0.0</v>
      </c>
      <c r="N27" s="1562" t="n">
        <v>0.0</v>
      </c>
      <c r="O27" s="1563" t="n">
        <v>0.0</v>
      </c>
      <c r="P27" s="1565">
        <f>D27+F27+H27+J27+L27+N27</f>
      </c>
      <c r="Q27" s="1565">
        <f>E27+G27+I27+K27+M27+O27</f>
      </c>
      <c r="R27" s="1872" t="n">
        <v>0.0</v>
      </c>
      <c r="S27" s="1873" t="n">
        <v>0.0</v>
      </c>
      <c r="T27" s="1565">
        <f>R27+S27</f>
      </c>
      <c r="U27" s="1874" t="n">
        <v>0.0</v>
      </c>
      <c r="V27" s="1569">
        <f>P27+T27</f>
      </c>
      <c r="W27" s="1569">
        <f>Q27+U27</f>
      </c>
      <c r="X27" s="1540">
        <f>V27-Y27</f>
      </c>
      <c r="Y27" s="1569" t="n">
        <v>0.0</v>
      </c>
      <c r="Z27" s="1541">
        <f>X27+Y27</f>
      </c>
      <c r="AA27" s="1875" t="n">
        <v>0.0</v>
      </c>
      <c r="AB27" s="1876" t="n">
        <v>2.0</v>
      </c>
      <c r="AC27" s="1877" t="n">
        <v>0.0</v>
      </c>
      <c r="AD27" s="1878" t="n">
        <v>0.0</v>
      </c>
      <c r="AE27" s="1879" t="n">
        <v>0.0</v>
      </c>
      <c r="AF27" s="1880" t="n">
        <v>0.0</v>
      </c>
      <c r="AG27" s="1881" t="n">
        <v>0.0</v>
      </c>
      <c r="AH27" s="1882" t="n">
        <v>0.0</v>
      </c>
      <c r="AI27" s="1883" t="n">
        <v>0.0</v>
      </c>
      <c r="AJ27" s="1884" t="n">
        <v>0.0</v>
      </c>
      <c r="AK27" s="1885" t="n">
        <v>0.0</v>
      </c>
      <c r="AL27" s="1886" t="n">
        <v>0.0</v>
      </c>
      <c r="AM27" s="1582">
        <f>SUM(AA27:AL27)</f>
      </c>
      <c r="AN27" s="1495"/>
      <c r="AO27" s="1495"/>
      <c r="AP27" s="1495"/>
      <c r="AQ27" s="1495"/>
      <c r="AR27" s="1495"/>
      <c r="AS27" s="1495"/>
      <c r="AT27" s="1495"/>
      <c r="AU27" s="1495"/>
      <c r="AV27" s="1495"/>
      <c r="AW27" s="1495"/>
      <c r="AX27" s="1495"/>
      <c r="AY27" s="1495"/>
      <c r="AZ27" s="1495"/>
      <c r="BA27" s="1495"/>
      <c r="BB27" s="1495"/>
      <c r="BC27" s="1495"/>
      <c r="BD27" s="1495"/>
      <c r="BE27" s="1495"/>
      <c r="BF27" s="1495"/>
      <c r="BG27" s="1495"/>
      <c r="BH27" s="1495"/>
      <c r="BI27" s="1495"/>
      <c r="BJ27" s="1495"/>
      <c r="BK27" s="1495"/>
    </row>
    <row r="28" customHeight="true" ht="19.5">
      <c r="A28" s="1555"/>
      <c r="B28" s="1583"/>
      <c r="C28" s="1584" t="n">
        <v>11.0</v>
      </c>
      <c r="D28" s="1887" t="n">
        <v>3.0</v>
      </c>
      <c r="E28" s="1888" t="n">
        <v>0.0</v>
      </c>
      <c r="F28" s="1889" t="n">
        <v>0.0</v>
      </c>
      <c r="G28" s="1890" t="n">
        <v>0.0</v>
      </c>
      <c r="H28" s="1589" t="n">
        <v>0.0</v>
      </c>
      <c r="I28" s="1590" t="n">
        <v>0.0</v>
      </c>
      <c r="J28" s="1591" t="n">
        <v>0.0</v>
      </c>
      <c r="K28" s="1592" t="n">
        <v>0.0</v>
      </c>
      <c r="L28" s="1589" t="n">
        <v>0.0</v>
      </c>
      <c r="M28" s="1590" t="n">
        <v>0.0</v>
      </c>
      <c r="N28" s="1589" t="n">
        <v>0.0</v>
      </c>
      <c r="O28" s="1590" t="n">
        <v>0.0</v>
      </c>
      <c r="P28" s="1593">
        <f>D28+F28+H28+J28+L28+N28</f>
      </c>
      <c r="Q28" s="1593">
        <f>E28+G28+I28+K28+M28+O28</f>
      </c>
      <c r="R28" s="1891" t="n">
        <v>0.0</v>
      </c>
      <c r="S28" s="1892" t="n">
        <v>0.0</v>
      </c>
      <c r="T28" s="1593">
        <f>R28+S28</f>
      </c>
      <c r="U28" s="1893" t="n">
        <v>0.0</v>
      </c>
      <c r="V28" s="1597">
        <f>P28+T28</f>
      </c>
      <c r="W28" s="1597">
        <f>Q28+U28</f>
      </c>
      <c r="X28" s="1598">
        <f>V28-Y28</f>
      </c>
      <c r="Y28" s="1597" t="n">
        <v>0.0</v>
      </c>
      <c r="Z28" s="1599">
        <f>X28+Y28</f>
      </c>
      <c r="AA28" s="1894" t="n">
        <v>1.0</v>
      </c>
      <c r="AB28" s="1895" t="n">
        <v>2.0</v>
      </c>
      <c r="AC28" s="1896" t="n">
        <v>0.0</v>
      </c>
      <c r="AD28" s="1897" t="n">
        <v>0.0</v>
      </c>
      <c r="AE28" s="1898" t="n">
        <v>0.0</v>
      </c>
      <c r="AF28" s="1899" t="n">
        <v>0.0</v>
      </c>
      <c r="AG28" s="1900" t="n">
        <v>0.0</v>
      </c>
      <c r="AH28" s="1901" t="n">
        <v>0.0</v>
      </c>
      <c r="AI28" s="1902" t="n">
        <v>0.0</v>
      </c>
      <c r="AJ28" s="1903" t="n">
        <v>0.0</v>
      </c>
      <c r="AK28" s="1904" t="n">
        <v>0.0</v>
      </c>
      <c r="AL28" s="1905" t="n">
        <v>0.0</v>
      </c>
      <c r="AM28" s="1612">
        <f>SUM(AA28:AL28)</f>
      </c>
      <c r="AN28" s="1495"/>
      <c r="AO28" s="1495"/>
      <c r="AP28" s="1495"/>
      <c r="AQ28" s="1495"/>
      <c r="AR28" s="1495"/>
      <c r="AS28" s="1495"/>
      <c r="AT28" s="1495"/>
      <c r="AU28" s="1495"/>
      <c r="AV28" s="1495"/>
      <c r="AW28" s="1495"/>
      <c r="AX28" s="1495"/>
      <c r="AY28" s="1495"/>
      <c r="AZ28" s="1495"/>
      <c r="BA28" s="1495"/>
      <c r="BB28" s="1495"/>
      <c r="BC28" s="1495"/>
      <c r="BD28" s="1495"/>
      <c r="BE28" s="1495"/>
      <c r="BF28" s="1495"/>
      <c r="BG28" s="1495"/>
      <c r="BH28" s="1495"/>
      <c r="BI28" s="1495"/>
      <c r="BJ28" s="1495"/>
      <c r="BK28" s="1495"/>
    </row>
    <row r="29" customHeight="true" ht="19.5">
      <c r="A29" s="1555"/>
      <c r="B29" s="1613" t="s">
        <v>127</v>
      </c>
      <c r="C29" s="1614" t="n">
        <v>10.0</v>
      </c>
      <c r="D29" s="1906" t="n">
        <v>3.0</v>
      </c>
      <c r="E29" s="1907" t="n">
        <v>0.0</v>
      </c>
      <c r="F29" s="1908" t="n">
        <v>0.0</v>
      </c>
      <c r="G29" s="1909" t="n">
        <v>0.0</v>
      </c>
      <c r="H29" s="1619" t="n">
        <v>0.0</v>
      </c>
      <c r="I29" s="1620" t="n">
        <v>0.0</v>
      </c>
      <c r="J29" s="1621" t="n">
        <v>0.0</v>
      </c>
      <c r="K29" s="1621" t="n">
        <v>0.0</v>
      </c>
      <c r="L29" s="1619" t="n">
        <v>0.0</v>
      </c>
      <c r="M29" s="1620" t="n">
        <v>0.0</v>
      </c>
      <c r="N29" s="1619" t="n">
        <v>0.0</v>
      </c>
      <c r="O29" s="1620" t="n">
        <v>0.0</v>
      </c>
      <c r="P29" s="1622">
        <f>D29+F29+H29+J29+L29+N29</f>
      </c>
      <c r="Q29" s="1622">
        <f>E29+G29+I29+K29+M29+O29</f>
      </c>
      <c r="R29" s="1910" t="n">
        <v>0.0</v>
      </c>
      <c r="S29" s="1911" t="n">
        <v>0.0</v>
      </c>
      <c r="T29" s="1622">
        <f>R29+S29</f>
      </c>
      <c r="U29" s="1912" t="n">
        <v>0.0</v>
      </c>
      <c r="V29" s="1626">
        <f>P29+T29</f>
      </c>
      <c r="W29" s="1626">
        <f>Q29+U29</f>
      </c>
      <c r="X29" s="1627">
        <f>V29-Y29</f>
      </c>
      <c r="Y29" s="1626" t="n">
        <v>0.0</v>
      </c>
      <c r="Z29" s="1628">
        <f>X29+Y29</f>
      </c>
      <c r="AA29" s="1913" t="n">
        <v>0.0</v>
      </c>
      <c r="AB29" s="1914" t="n">
        <v>2.0</v>
      </c>
      <c r="AC29" s="1915" t="n">
        <v>0.0</v>
      </c>
      <c r="AD29" s="1916" t="n">
        <v>0.0</v>
      </c>
      <c r="AE29" s="1917" t="n">
        <v>0.0</v>
      </c>
      <c r="AF29" s="1918" t="n">
        <v>0.0</v>
      </c>
      <c r="AG29" s="1919" t="n">
        <v>0.0</v>
      </c>
      <c r="AH29" s="1920" t="n">
        <v>0.0</v>
      </c>
      <c r="AI29" s="1921" t="n">
        <v>0.0</v>
      </c>
      <c r="AJ29" s="1922" t="n">
        <v>0.0</v>
      </c>
      <c r="AK29" s="1923" t="n">
        <v>1.0</v>
      </c>
      <c r="AL29" s="1924" t="n">
        <v>0.0</v>
      </c>
      <c r="AM29" s="1641">
        <f>SUM(AA29:AL29)</f>
      </c>
      <c r="AN29" s="1495"/>
      <c r="AO29" s="1495"/>
      <c r="AP29" s="1495"/>
      <c r="AQ29" s="1495"/>
      <c r="AR29" s="1495"/>
      <c r="AS29" s="1495"/>
      <c r="AT29" s="1495"/>
      <c r="AU29" s="1495"/>
      <c r="AV29" s="1495"/>
      <c r="AW29" s="1495"/>
      <c r="AX29" s="1495"/>
      <c r="AY29" s="1495"/>
      <c r="AZ29" s="1495"/>
      <c r="BA29" s="1495"/>
      <c r="BB29" s="1495"/>
      <c r="BC29" s="1495"/>
      <c r="BD29" s="1495"/>
      <c r="BE29" s="1495"/>
      <c r="BF29" s="1495"/>
      <c r="BG29" s="1495"/>
      <c r="BH29" s="1495"/>
      <c r="BI29" s="1495"/>
      <c r="BJ29" s="1495"/>
      <c r="BK29" s="1495"/>
    </row>
    <row r="30" customHeight="true" ht="19.5">
      <c r="A30" s="1555"/>
      <c r="B30" s="1556"/>
      <c r="C30" s="1557" t="n">
        <v>9.0</v>
      </c>
      <c r="D30" s="1925" t="n">
        <v>0.0</v>
      </c>
      <c r="E30" s="1926" t="n">
        <v>0.0</v>
      </c>
      <c r="F30" s="1927" t="n">
        <v>0.0</v>
      </c>
      <c r="G30" s="1928" t="n">
        <v>0.0</v>
      </c>
      <c r="H30" s="1562" t="n">
        <v>0.0</v>
      </c>
      <c r="I30" s="1563" t="n">
        <v>0.0</v>
      </c>
      <c r="J30" s="1564" t="n">
        <v>0.0</v>
      </c>
      <c r="K30" s="1564" t="n">
        <v>0.0</v>
      </c>
      <c r="L30" s="1562" t="n">
        <v>0.0</v>
      </c>
      <c r="M30" s="1563" t="n">
        <v>0.0</v>
      </c>
      <c r="N30" s="1562" t="n">
        <v>0.0</v>
      </c>
      <c r="O30" s="1563" t="n">
        <v>0.0</v>
      </c>
      <c r="P30" s="1565">
        <f>D30+F30+H30+J30+L30+N30</f>
      </c>
      <c r="Q30" s="1565">
        <f>E30+G30+I30+K30+M30+O30</f>
      </c>
      <c r="R30" s="1929" t="n">
        <v>0.0</v>
      </c>
      <c r="S30" s="1930" t="n">
        <v>0.0</v>
      </c>
      <c r="T30" s="1565">
        <f>R30+S30</f>
      </c>
      <c r="U30" s="1931" t="n">
        <v>0.0</v>
      </c>
      <c r="V30" s="1569">
        <f>P30+T30</f>
      </c>
      <c r="W30" s="1569">
        <f>Q30+U30</f>
      </c>
      <c r="X30" s="1540">
        <f>V30-Y30</f>
      </c>
      <c r="Y30" s="1569" t="n">
        <v>0.0</v>
      </c>
      <c r="Z30" s="1541">
        <f>X30+Y30</f>
      </c>
      <c r="AA30" s="1932" t="n">
        <v>0.0</v>
      </c>
      <c r="AB30" s="1933" t="n">
        <v>0.0</v>
      </c>
      <c r="AC30" s="1934" t="n">
        <v>0.0</v>
      </c>
      <c r="AD30" s="1935" t="n">
        <v>0.0</v>
      </c>
      <c r="AE30" s="1936" t="n">
        <v>0.0</v>
      </c>
      <c r="AF30" s="1937" t="n">
        <v>0.0</v>
      </c>
      <c r="AG30" s="1938" t="n">
        <v>0.0</v>
      </c>
      <c r="AH30" s="1939" t="n">
        <v>0.0</v>
      </c>
      <c r="AI30" s="1940" t="n">
        <v>0.0</v>
      </c>
      <c r="AJ30" s="1941" t="n">
        <v>0.0</v>
      </c>
      <c r="AK30" s="1942" t="n">
        <v>0.0</v>
      </c>
      <c r="AL30" s="1943" t="n">
        <v>0.0</v>
      </c>
      <c r="AM30" s="1582">
        <f>SUM(AA30:AL30)</f>
      </c>
      <c r="AN30" s="1495"/>
      <c r="AO30" s="1495"/>
      <c r="AP30" s="1495"/>
      <c r="AQ30" s="1495"/>
      <c r="AR30" s="1495"/>
      <c r="AS30" s="1495"/>
      <c r="AT30" s="1495"/>
      <c r="AU30" s="1495"/>
      <c r="AV30" s="1495"/>
      <c r="AW30" s="1495"/>
      <c r="AX30" s="1495"/>
      <c r="AY30" s="1495"/>
      <c r="AZ30" s="1495"/>
      <c r="BA30" s="1495"/>
      <c r="BB30" s="1495"/>
      <c r="BC30" s="1495"/>
      <c r="BD30" s="1495"/>
      <c r="BE30" s="1495"/>
      <c r="BF30" s="1495"/>
      <c r="BG30" s="1495"/>
      <c r="BH30" s="1495"/>
      <c r="BI30" s="1495"/>
      <c r="BJ30" s="1495"/>
      <c r="BK30" s="1495"/>
    </row>
    <row r="31" customHeight="true" ht="19.5">
      <c r="A31" s="1555"/>
      <c r="B31" s="1556"/>
      <c r="C31" s="1557" t="n">
        <v>8.0</v>
      </c>
      <c r="D31" s="1944" t="n">
        <v>0.0</v>
      </c>
      <c r="E31" s="1945" t="n">
        <v>0.0</v>
      </c>
      <c r="F31" s="1946" t="n">
        <v>0.0</v>
      </c>
      <c r="G31" s="1947" t="n">
        <v>0.0</v>
      </c>
      <c r="H31" s="1562" t="n">
        <v>0.0</v>
      </c>
      <c r="I31" s="1563" t="n">
        <v>0.0</v>
      </c>
      <c r="J31" s="1564" t="n">
        <v>0.0</v>
      </c>
      <c r="K31" s="1564" t="n">
        <v>0.0</v>
      </c>
      <c r="L31" s="1562" t="n">
        <v>0.0</v>
      </c>
      <c r="M31" s="1563" t="n">
        <v>0.0</v>
      </c>
      <c r="N31" s="1562" t="n">
        <v>0.0</v>
      </c>
      <c r="O31" s="1563" t="n">
        <v>0.0</v>
      </c>
      <c r="P31" s="1565">
        <f>D31+F31+H31+J31+L31+N31</f>
      </c>
      <c r="Q31" s="1565">
        <f>E31+G31+I31+K31+M31+O31</f>
      </c>
      <c r="R31" s="1948" t="n">
        <v>0.0</v>
      </c>
      <c r="S31" s="1949" t="n">
        <v>0.0</v>
      </c>
      <c r="T31" s="1565">
        <f>R31+S31</f>
      </c>
      <c r="U31" s="1950" t="n">
        <v>0.0</v>
      </c>
      <c r="V31" s="1569">
        <f>P31+T31</f>
      </c>
      <c r="W31" s="1569">
        <f>Q31+U31</f>
      </c>
      <c r="X31" s="1540">
        <f>V31-Y31</f>
      </c>
      <c r="Y31" s="1569" t="n">
        <v>0.0</v>
      </c>
      <c r="Z31" s="1541">
        <f>X31+Y31</f>
      </c>
      <c r="AA31" s="1951"/>
      <c r="AB31" s="1952"/>
      <c r="AC31" s="1953" t="n">
        <v>0.0</v>
      </c>
      <c r="AD31" s="1954" t="n">
        <v>0.0</v>
      </c>
      <c r="AE31" s="1955" t="n">
        <v>0.0</v>
      </c>
      <c r="AF31" s="1956" t="n">
        <v>0.0</v>
      </c>
      <c r="AG31" s="1957" t="n">
        <v>0.0</v>
      </c>
      <c r="AH31" s="1958" t="n">
        <v>0.0</v>
      </c>
      <c r="AI31" s="1959" t="n">
        <v>0.0</v>
      </c>
      <c r="AJ31" s="1960" t="n">
        <v>0.0</v>
      </c>
      <c r="AK31" s="1961" t="n">
        <v>0.0</v>
      </c>
      <c r="AL31" s="1962" t="n">
        <v>0.0</v>
      </c>
      <c r="AM31" s="1582">
        <f>SUM(AA31:AL31)</f>
      </c>
      <c r="AN31" s="1495"/>
      <c r="AO31" s="1495"/>
      <c r="AP31" s="1495"/>
      <c r="AQ31" s="1495"/>
      <c r="AR31" s="1495"/>
      <c r="AS31" s="1495"/>
      <c r="AT31" s="1495"/>
      <c r="AU31" s="1495"/>
      <c r="AV31" s="1495"/>
      <c r="AW31" s="1495"/>
      <c r="AX31" s="1495"/>
      <c r="AY31" s="1495"/>
      <c r="AZ31" s="1495"/>
      <c r="BA31" s="1495"/>
      <c r="BB31" s="1495"/>
      <c r="BC31" s="1495"/>
      <c r="BD31" s="1495"/>
      <c r="BE31" s="1495"/>
      <c r="BF31" s="1495"/>
      <c r="BG31" s="1495"/>
      <c r="BH31" s="1495"/>
      <c r="BI31" s="1495"/>
      <c r="BJ31" s="1495"/>
      <c r="BK31" s="1495"/>
    </row>
    <row r="32" customHeight="true" ht="19.5">
      <c r="A32" s="1555"/>
      <c r="B32" s="1556"/>
      <c r="C32" s="1557" t="n">
        <v>7.0</v>
      </c>
      <c r="D32" s="1963" t="n">
        <v>0.0</v>
      </c>
      <c r="E32" s="1964" t="n">
        <v>0.0</v>
      </c>
      <c r="F32" s="1965" t="n">
        <v>0.0</v>
      </c>
      <c r="G32" s="1966" t="n">
        <v>0.0</v>
      </c>
      <c r="H32" s="1562" t="n">
        <v>0.0</v>
      </c>
      <c r="I32" s="1563" t="n">
        <v>0.0</v>
      </c>
      <c r="J32" s="1564" t="n">
        <v>0.0</v>
      </c>
      <c r="K32" s="1564" t="n">
        <v>0.0</v>
      </c>
      <c r="L32" s="1562" t="n">
        <v>0.0</v>
      </c>
      <c r="M32" s="1563" t="n">
        <v>0.0</v>
      </c>
      <c r="N32" s="1562" t="n">
        <v>0.0</v>
      </c>
      <c r="O32" s="1563" t="n">
        <v>0.0</v>
      </c>
      <c r="P32" s="1565">
        <f>D32+F32+H32+J32+L32+N32</f>
      </c>
      <c r="Q32" s="1565">
        <f>E32+G32+I32+K32+M32+O32</f>
      </c>
      <c r="R32" s="1967" t="n">
        <v>0.0</v>
      </c>
      <c r="S32" s="1968" t="n">
        <v>0.0</v>
      </c>
      <c r="T32" s="1565">
        <f>R32+S32</f>
      </c>
      <c r="U32" s="1969" t="n">
        <v>0.0</v>
      </c>
      <c r="V32" s="1569">
        <f>P32+T32</f>
      </c>
      <c r="W32" s="1569">
        <f>Q32+U32</f>
      </c>
      <c r="X32" s="1540">
        <f>V32-Y32</f>
      </c>
      <c r="Y32" s="1569" t="n">
        <v>0.0</v>
      </c>
      <c r="Z32" s="1541">
        <f>X32+Y32</f>
      </c>
      <c r="AA32" s="1970"/>
      <c r="AB32" s="1971"/>
      <c r="AC32" s="1972" t="n">
        <v>0.0</v>
      </c>
      <c r="AD32" s="1973" t="n">
        <v>0.0</v>
      </c>
      <c r="AE32" s="1974" t="n">
        <v>0.0</v>
      </c>
      <c r="AF32" s="1975" t="n">
        <v>0.0</v>
      </c>
      <c r="AG32" s="1976" t="n">
        <v>0.0</v>
      </c>
      <c r="AH32" s="1977" t="n">
        <v>0.0</v>
      </c>
      <c r="AI32" s="1978" t="n">
        <v>0.0</v>
      </c>
      <c r="AJ32" s="1979" t="n">
        <v>0.0</v>
      </c>
      <c r="AK32" s="1980" t="n">
        <v>0.0</v>
      </c>
      <c r="AL32" s="1981" t="n">
        <v>0.0</v>
      </c>
      <c r="AM32" s="1582">
        <f>SUM(AA32:AL32)</f>
      </c>
      <c r="AN32" s="1495"/>
      <c r="AO32" s="1495"/>
      <c r="AP32" s="1495"/>
      <c r="AQ32" s="1495"/>
      <c r="AR32" s="1495"/>
      <c r="AS32" s="1495"/>
      <c r="AT32" s="1495"/>
      <c r="AU32" s="1495"/>
      <c r="AV32" s="1495"/>
      <c r="AW32" s="1495"/>
      <c r="AX32" s="1495"/>
      <c r="AY32" s="1495"/>
      <c r="AZ32" s="1495"/>
      <c r="BA32" s="1495"/>
      <c r="BB32" s="1495"/>
      <c r="BC32" s="1495"/>
      <c r="BD32" s="1495"/>
      <c r="BE32" s="1495"/>
      <c r="BF32" s="1495"/>
      <c r="BG32" s="1495"/>
      <c r="BH32" s="1495"/>
      <c r="BI32" s="1495"/>
      <c r="BJ32" s="1495"/>
      <c r="BK32" s="1495"/>
    </row>
    <row r="33" customHeight="true" ht="19.5">
      <c r="A33" s="1555"/>
      <c r="B33" s="1583"/>
      <c r="C33" s="1584" t="n">
        <v>6.0</v>
      </c>
      <c r="D33" s="1982" t="n">
        <v>1.0</v>
      </c>
      <c r="E33" s="1983" t="n">
        <v>0.0</v>
      </c>
      <c r="F33" s="1984" t="n">
        <v>0.0</v>
      </c>
      <c r="G33" s="1985" t="n">
        <v>0.0</v>
      </c>
      <c r="H33" s="1589" t="n">
        <v>0.0</v>
      </c>
      <c r="I33" s="1703" t="n">
        <v>0.0</v>
      </c>
      <c r="J33" s="1591" t="n">
        <v>0.0</v>
      </c>
      <c r="K33" s="1591" t="n">
        <v>0.0</v>
      </c>
      <c r="L33" s="1589" t="n">
        <v>0.0</v>
      </c>
      <c r="M33" s="1703" t="n">
        <v>0.0</v>
      </c>
      <c r="N33" s="1589" t="n">
        <v>0.0</v>
      </c>
      <c r="O33" s="1703" t="n">
        <v>0.0</v>
      </c>
      <c r="P33" s="1593">
        <f>D33+F33+H33+J33+L33+N33</f>
      </c>
      <c r="Q33" s="1593">
        <f>E33+G33+I33+K33+M33+O33</f>
      </c>
      <c r="R33" s="1986" t="n">
        <v>0.0</v>
      </c>
      <c r="S33" s="1987" t="n">
        <v>0.0</v>
      </c>
      <c r="T33" s="1593">
        <f>R33+S33</f>
      </c>
      <c r="U33" s="1988" t="n">
        <v>0.0</v>
      </c>
      <c r="V33" s="1597">
        <f>P33+T33</f>
      </c>
      <c r="W33" s="1597">
        <f>Q33+U33</f>
      </c>
      <c r="X33" s="1707">
        <f>V33-Y33</f>
      </c>
      <c r="Y33" s="1597" t="n">
        <v>0.0</v>
      </c>
      <c r="Z33" s="1599">
        <f>X33+Y33</f>
      </c>
      <c r="AA33" s="1989" t="n">
        <v>1.0</v>
      </c>
      <c r="AB33" s="1990"/>
      <c r="AC33" s="1991" t="n">
        <v>0.0</v>
      </c>
      <c r="AD33" s="1992" t="n">
        <v>0.0</v>
      </c>
      <c r="AE33" s="1993" t="n">
        <v>0.0</v>
      </c>
      <c r="AF33" s="1994" t="n">
        <v>0.0</v>
      </c>
      <c r="AG33" s="1995" t="n">
        <v>0.0</v>
      </c>
      <c r="AH33" s="1996" t="n">
        <v>0.0</v>
      </c>
      <c r="AI33" s="1997" t="n">
        <v>0.0</v>
      </c>
      <c r="AJ33" s="1998" t="n">
        <v>0.0</v>
      </c>
      <c r="AK33" s="1999" t="n">
        <v>0.0</v>
      </c>
      <c r="AL33" s="2000" t="n">
        <v>0.0</v>
      </c>
      <c r="AM33" s="1720">
        <f>SUM(AA33:AL33)</f>
      </c>
      <c r="AN33" s="1495"/>
      <c r="AO33" s="1495"/>
      <c r="AP33" s="1495"/>
      <c r="AQ33" s="1495"/>
      <c r="AR33" s="1495"/>
      <c r="AS33" s="1495"/>
      <c r="AT33" s="1495"/>
      <c r="AU33" s="1495"/>
      <c r="AV33" s="1495"/>
      <c r="AW33" s="1495"/>
      <c r="AX33" s="1495"/>
      <c r="AY33" s="1495"/>
      <c r="AZ33" s="1495"/>
      <c r="BA33" s="1495"/>
      <c r="BB33" s="1495"/>
      <c r="BC33" s="1495"/>
      <c r="BD33" s="1495"/>
      <c r="BE33" s="1495"/>
      <c r="BF33" s="1495"/>
      <c r="BG33" s="1495"/>
      <c r="BH33" s="1495"/>
      <c r="BI33" s="1495"/>
      <c r="BJ33" s="1495"/>
      <c r="BK33" s="1495"/>
    </row>
    <row r="34" customHeight="true" ht="19.5">
      <c r="A34" s="1555"/>
      <c r="B34" s="1613" t="s">
        <v>124</v>
      </c>
      <c r="C34" s="1614" t="n">
        <v>5.0</v>
      </c>
      <c r="D34" s="2001" t="n">
        <v>2.0</v>
      </c>
      <c r="E34" s="2002" t="n">
        <v>0.0</v>
      </c>
      <c r="F34" s="2003" t="n">
        <v>0.0</v>
      </c>
      <c r="G34" s="2004" t="n">
        <v>0.0</v>
      </c>
      <c r="H34" s="1619" t="n">
        <v>0.0</v>
      </c>
      <c r="I34" s="1533" t="n">
        <v>0.0</v>
      </c>
      <c r="J34" s="1621" t="n">
        <v>0.0</v>
      </c>
      <c r="K34" s="1534" t="n">
        <v>0.0</v>
      </c>
      <c r="L34" s="1619" t="n">
        <v>0.0</v>
      </c>
      <c r="M34" s="1533" t="n">
        <v>0.0</v>
      </c>
      <c r="N34" s="1619" t="n">
        <v>0.0</v>
      </c>
      <c r="O34" s="1533" t="n">
        <v>0.0</v>
      </c>
      <c r="P34" s="1622">
        <f>D34+F34+H34+J34+L34+N34</f>
      </c>
      <c r="Q34" s="1622">
        <f>E34+G34+I34+K34+M34+O34</f>
      </c>
      <c r="R34" s="2005" t="n">
        <v>0.0</v>
      </c>
      <c r="S34" s="2006" t="n">
        <v>0.0</v>
      </c>
      <c r="T34" s="1622">
        <f>R34+S34</f>
      </c>
      <c r="U34" s="2007" t="n">
        <v>0.0</v>
      </c>
      <c r="V34" s="1626">
        <f>P34+T34</f>
      </c>
      <c r="W34" s="1626">
        <f>Q34+U34</f>
      </c>
      <c r="X34" s="1627">
        <f>V34-Y34</f>
      </c>
      <c r="Y34" s="1626" t="n">
        <v>0.0</v>
      </c>
      <c r="Z34" s="1628">
        <f>X34+Y34</f>
      </c>
      <c r="AA34" s="2008" t="n">
        <v>0.0</v>
      </c>
      <c r="AB34" s="2009" t="n">
        <v>2.0</v>
      </c>
      <c r="AC34" s="2010" t="n">
        <v>0.0</v>
      </c>
      <c r="AD34" s="2011" t="n">
        <v>0.0</v>
      </c>
      <c r="AE34" s="2012" t="n">
        <v>0.0</v>
      </c>
      <c r="AF34" s="2013" t="n">
        <v>0.0</v>
      </c>
      <c r="AG34" s="2014" t="n">
        <v>0.0</v>
      </c>
      <c r="AH34" s="2015" t="n">
        <v>0.0</v>
      </c>
      <c r="AI34" s="2016" t="n">
        <v>0.0</v>
      </c>
      <c r="AJ34" s="2017" t="n">
        <v>0.0</v>
      </c>
      <c r="AK34" s="2018" t="n">
        <v>0.0</v>
      </c>
      <c r="AL34" s="2019" t="n">
        <v>0.0</v>
      </c>
      <c r="AM34" s="1554">
        <f>SUM(AA34:AL34)</f>
      </c>
      <c r="AN34" s="1495"/>
      <c r="AO34" s="1495"/>
      <c r="AP34" s="1495"/>
      <c r="AQ34" s="1495"/>
      <c r="AR34" s="1495"/>
      <c r="AS34" s="1495"/>
      <c r="AT34" s="1495"/>
      <c r="AU34" s="1495"/>
      <c r="AV34" s="1495"/>
      <c r="AW34" s="1495"/>
      <c r="AX34" s="1495"/>
      <c r="AY34" s="1495"/>
      <c r="AZ34" s="1495"/>
      <c r="BA34" s="1495"/>
      <c r="BB34" s="1495"/>
      <c r="BC34" s="1495"/>
      <c r="BD34" s="1495"/>
      <c r="BE34" s="1495"/>
      <c r="BF34" s="1495"/>
      <c r="BG34" s="1495"/>
      <c r="BH34" s="1495"/>
      <c r="BI34" s="1495"/>
      <c r="BJ34" s="1495"/>
      <c r="BK34" s="1495"/>
    </row>
    <row r="35" customHeight="true" ht="19.5">
      <c r="A35" s="1555"/>
      <c r="B35" s="1556"/>
      <c r="C35" s="1557" t="n">
        <v>4.0</v>
      </c>
      <c r="D35" s="2020" t="n">
        <v>3.0</v>
      </c>
      <c r="E35" s="2021" t="n">
        <v>0.0</v>
      </c>
      <c r="F35" s="2022" t="n">
        <v>0.0</v>
      </c>
      <c r="G35" s="2023" t="n">
        <v>0.0</v>
      </c>
      <c r="H35" s="1562" t="n">
        <v>0.0</v>
      </c>
      <c r="I35" s="1563" t="n">
        <v>0.0</v>
      </c>
      <c r="J35" s="1564" t="n">
        <v>0.0</v>
      </c>
      <c r="K35" s="1564" t="n">
        <v>0.0</v>
      </c>
      <c r="L35" s="1562" t="n">
        <v>0.0</v>
      </c>
      <c r="M35" s="1563" t="n">
        <v>0.0</v>
      </c>
      <c r="N35" s="1562" t="n">
        <v>0.0</v>
      </c>
      <c r="O35" s="1563" t="n">
        <v>0.0</v>
      </c>
      <c r="P35" s="1565">
        <f>D35+F35+H35+J35+L35+N35</f>
      </c>
      <c r="Q35" s="1565">
        <f>E35+G35+I35+K35+M35+O35</f>
      </c>
      <c r="R35" s="2024" t="n">
        <v>0.0</v>
      </c>
      <c r="S35" s="2025" t="n">
        <v>0.0</v>
      </c>
      <c r="T35" s="1565">
        <f>R35+S35</f>
      </c>
      <c r="U35" s="2026" t="n">
        <v>0.0</v>
      </c>
      <c r="V35" s="1569">
        <f>P35+T35</f>
      </c>
      <c r="W35" s="1569">
        <f>Q35+U35</f>
      </c>
      <c r="X35" s="1540">
        <f>V35-Y35</f>
      </c>
      <c r="Y35" s="1569" t="n">
        <v>0.0</v>
      </c>
      <c r="Z35" s="1541">
        <f>X35+Y35</f>
      </c>
      <c r="AA35" s="2027"/>
      <c r="AB35" s="2028" t="n">
        <v>3.0</v>
      </c>
      <c r="AC35" s="2029" t="n">
        <v>0.0</v>
      </c>
      <c r="AD35" s="2030" t="n">
        <v>0.0</v>
      </c>
      <c r="AE35" s="2031" t="n">
        <v>0.0</v>
      </c>
      <c r="AF35" s="2032" t="n">
        <v>0.0</v>
      </c>
      <c r="AG35" s="2033" t="n">
        <v>0.0</v>
      </c>
      <c r="AH35" s="2034" t="n">
        <v>0.0</v>
      </c>
      <c r="AI35" s="2035" t="n">
        <v>0.0</v>
      </c>
      <c r="AJ35" s="2036" t="n">
        <v>0.0</v>
      </c>
      <c r="AK35" s="2037" t="n">
        <v>0.0</v>
      </c>
      <c r="AL35" s="2038" t="n">
        <v>0.0</v>
      </c>
      <c r="AM35" s="1582">
        <f>SUM(AA35:AL35)</f>
      </c>
      <c r="AN35" s="1495"/>
      <c r="AO35" s="1495"/>
      <c r="AP35" s="1495"/>
      <c r="AQ35" s="1495"/>
      <c r="AR35" s="1495"/>
      <c r="AS35" s="1495"/>
      <c r="AT35" s="1495"/>
      <c r="AU35" s="1495"/>
      <c r="AV35" s="1495"/>
      <c r="AW35" s="1495"/>
      <c r="AX35" s="1495"/>
      <c r="AY35" s="1495"/>
      <c r="AZ35" s="1495"/>
      <c r="BA35" s="1495"/>
      <c r="BB35" s="1495"/>
      <c r="BC35" s="1495"/>
      <c r="BD35" s="1495"/>
      <c r="BE35" s="1495"/>
      <c r="BF35" s="1495"/>
      <c r="BG35" s="1495"/>
      <c r="BH35" s="1495"/>
      <c r="BI35" s="1495"/>
      <c r="BJ35" s="1495"/>
      <c r="BK35" s="1495"/>
    </row>
    <row r="36" customHeight="true" ht="19.5">
      <c r="A36" s="1555"/>
      <c r="B36" s="1556"/>
      <c r="C36" s="1557" t="n">
        <v>3.0</v>
      </c>
      <c r="D36" s="2039" t="n">
        <v>1.0</v>
      </c>
      <c r="E36" s="2040" t="n">
        <v>0.0</v>
      </c>
      <c r="F36" s="2041" t="n">
        <v>0.0</v>
      </c>
      <c r="G36" s="2042" t="n">
        <v>0.0</v>
      </c>
      <c r="H36" s="1562" t="n">
        <v>0.0</v>
      </c>
      <c r="I36" s="1563" t="n">
        <v>0.0</v>
      </c>
      <c r="J36" s="1564" t="n">
        <v>0.0</v>
      </c>
      <c r="K36" s="1564" t="n">
        <v>0.0</v>
      </c>
      <c r="L36" s="1562" t="n">
        <v>0.0</v>
      </c>
      <c r="M36" s="1563" t="n">
        <v>0.0</v>
      </c>
      <c r="N36" s="1562" t="n">
        <v>0.0</v>
      </c>
      <c r="O36" s="1563" t="n">
        <v>0.0</v>
      </c>
      <c r="P36" s="1565">
        <f>D36+F36+H36+J36+L36+N36</f>
      </c>
      <c r="Q36" s="1565">
        <f>E36+G36+I36+K36+M36+O36</f>
      </c>
      <c r="R36" s="2043" t="n">
        <v>0.0</v>
      </c>
      <c r="S36" s="2044" t="n">
        <v>0.0</v>
      </c>
      <c r="T36" s="1565">
        <f>R36+S36</f>
      </c>
      <c r="U36" s="2045" t="n">
        <v>0.0</v>
      </c>
      <c r="V36" s="1569">
        <f>P36+T36</f>
      </c>
      <c r="W36" s="1569">
        <f>Q36+U36</f>
      </c>
      <c r="X36" s="1540">
        <f>V36-Y36</f>
      </c>
      <c r="Y36" s="1569">
        <f>V36</f>
      </c>
      <c r="Z36" s="1541">
        <f>X36+Y36</f>
      </c>
      <c r="AA36" s="2046"/>
      <c r="AB36" s="2047" t="n">
        <v>1.0</v>
      </c>
      <c r="AC36" s="2048" t="n">
        <v>0.0</v>
      </c>
      <c r="AD36" s="2049" t="n">
        <v>0.0</v>
      </c>
      <c r="AE36" s="2050" t="n">
        <v>0.0</v>
      </c>
      <c r="AF36" s="2051" t="n">
        <v>0.0</v>
      </c>
      <c r="AG36" s="2052" t="n">
        <v>0.0</v>
      </c>
      <c r="AH36" s="2053" t="n">
        <v>0.0</v>
      </c>
      <c r="AI36" s="2054" t="n">
        <v>0.0</v>
      </c>
      <c r="AJ36" s="2055" t="n">
        <v>0.0</v>
      </c>
      <c r="AK36" s="2056" t="n">
        <v>0.0</v>
      </c>
      <c r="AL36" s="2057" t="n">
        <v>0.0</v>
      </c>
      <c r="AM36" s="1582">
        <f>SUM(AA36:AL36)</f>
      </c>
      <c r="AN36" s="1495"/>
      <c r="AO36" s="1495"/>
      <c r="AP36" s="1495"/>
      <c r="AQ36" s="1495"/>
      <c r="AR36" s="1495"/>
      <c r="AS36" s="1495"/>
      <c r="AT36" s="1495"/>
      <c r="AU36" s="1495"/>
      <c r="AV36" s="1495"/>
      <c r="AW36" s="1495"/>
      <c r="AX36" s="1495"/>
      <c r="AY36" s="1495"/>
      <c r="AZ36" s="1495"/>
      <c r="BA36" s="1495"/>
      <c r="BB36" s="1495"/>
      <c r="BC36" s="1495"/>
      <c r="BD36" s="1495"/>
      <c r="BE36" s="1495"/>
      <c r="BF36" s="1495"/>
      <c r="BG36" s="1495"/>
      <c r="BH36" s="1495"/>
      <c r="BI36" s="1495"/>
      <c r="BJ36" s="1495"/>
      <c r="BK36" s="1495"/>
    </row>
    <row r="37" customHeight="true" ht="19.5">
      <c r="A37" s="1555"/>
      <c r="B37" s="1556"/>
      <c r="C37" s="1557" t="n">
        <v>2.0</v>
      </c>
      <c r="D37" s="2058" t="n">
        <v>4.0</v>
      </c>
      <c r="E37" s="2059" t="n">
        <v>0.0</v>
      </c>
      <c r="F37" s="2060" t="n">
        <v>0.0</v>
      </c>
      <c r="G37" s="2061" t="n">
        <v>0.0</v>
      </c>
      <c r="H37" s="1562" t="n">
        <v>0.0</v>
      </c>
      <c r="I37" s="1563" t="n">
        <v>0.0</v>
      </c>
      <c r="J37" s="1564" t="n">
        <v>0.0</v>
      </c>
      <c r="K37" s="1564" t="n">
        <v>0.0</v>
      </c>
      <c r="L37" s="1562" t="n">
        <v>0.0</v>
      </c>
      <c r="M37" s="1563" t="n">
        <v>0.0</v>
      </c>
      <c r="N37" s="1562" t="n">
        <v>0.0</v>
      </c>
      <c r="O37" s="1563" t="n">
        <v>0.0</v>
      </c>
      <c r="P37" s="1565">
        <f>D37+F37+H37+J37+L37+N37</f>
      </c>
      <c r="Q37" s="1565">
        <f>E37+G37+I37+K37+M37+O37</f>
      </c>
      <c r="R37" s="2062" t="n">
        <v>0.0</v>
      </c>
      <c r="S37" s="2063" t="n">
        <v>0.0</v>
      </c>
      <c r="T37" s="1565">
        <f>R37+S37</f>
      </c>
      <c r="U37" s="2064" t="n">
        <v>0.0</v>
      </c>
      <c r="V37" s="1569">
        <f>P37+T37</f>
      </c>
      <c r="W37" s="1569">
        <f>Q37+U37</f>
      </c>
      <c r="X37" s="1540">
        <f>V37-Y37</f>
      </c>
      <c r="Y37" s="1569">
        <f>V37</f>
      </c>
      <c r="Z37" s="1541">
        <f>X37+Y37</f>
      </c>
      <c r="AA37" s="2065" t="n">
        <v>2.0</v>
      </c>
      <c r="AB37" s="2066" t="n">
        <v>2.0</v>
      </c>
      <c r="AC37" s="2067" t="n">
        <v>0.0</v>
      </c>
      <c r="AD37" s="2068" t="n">
        <v>0.0</v>
      </c>
      <c r="AE37" s="2069" t="n">
        <v>0.0</v>
      </c>
      <c r="AF37" s="2070" t="n">
        <v>0.0</v>
      </c>
      <c r="AG37" s="2071" t="n">
        <v>0.0</v>
      </c>
      <c r="AH37" s="2072" t="n">
        <v>0.0</v>
      </c>
      <c r="AI37" s="2073" t="n">
        <v>0.0</v>
      </c>
      <c r="AJ37" s="2074" t="n">
        <v>0.0</v>
      </c>
      <c r="AK37" s="2075" t="n">
        <v>0.0</v>
      </c>
      <c r="AL37" s="2076" t="n">
        <v>0.0</v>
      </c>
      <c r="AM37" s="1582">
        <f>SUM(AA37:AL37)</f>
      </c>
      <c r="AN37" s="1495"/>
      <c r="AO37" s="1495"/>
      <c r="AP37" s="1495"/>
      <c r="AQ37" s="1495"/>
      <c r="AR37" s="1495"/>
      <c r="AS37" s="1495"/>
      <c r="AT37" s="1495"/>
      <c r="AU37" s="1495"/>
      <c r="AV37" s="1495"/>
      <c r="AW37" s="1495"/>
      <c r="AX37" s="1495"/>
      <c r="AY37" s="1495"/>
      <c r="AZ37" s="1495"/>
      <c r="BA37" s="1495"/>
      <c r="BB37" s="1495"/>
      <c r="BC37" s="1495"/>
      <c r="BD37" s="1495"/>
      <c r="BE37" s="1495"/>
      <c r="BF37" s="1495"/>
      <c r="BG37" s="1495"/>
      <c r="BH37" s="1495"/>
      <c r="BI37" s="1495"/>
      <c r="BJ37" s="1495"/>
      <c r="BK37" s="1495"/>
    </row>
    <row r="38" customHeight="true" ht="19.5">
      <c r="A38" s="1555"/>
      <c r="B38" s="1797"/>
      <c r="C38" s="1798" t="n">
        <v>1.0</v>
      </c>
      <c r="D38" s="2077" t="n">
        <v>3.0</v>
      </c>
      <c r="E38" s="2078" t="n">
        <v>0.0</v>
      </c>
      <c r="F38" s="2079" t="n">
        <v>0.0</v>
      </c>
      <c r="G38" s="2080" t="n">
        <v>0.0</v>
      </c>
      <c r="H38" s="1803" t="n">
        <v>0.0</v>
      </c>
      <c r="I38" s="1590" t="n">
        <v>0.0</v>
      </c>
      <c r="J38" s="1592" t="n">
        <v>0.0</v>
      </c>
      <c r="K38" s="1592" t="n">
        <v>0.0</v>
      </c>
      <c r="L38" s="1803" t="n">
        <v>0.0</v>
      </c>
      <c r="M38" s="1590" t="n">
        <v>0.0</v>
      </c>
      <c r="N38" s="1803" t="n">
        <v>0.0</v>
      </c>
      <c r="O38" s="1590" t="n">
        <v>0.0</v>
      </c>
      <c r="P38" s="1804">
        <f>D38+F38+H38+J38+L38+N38</f>
      </c>
      <c r="Q38" s="1804">
        <f>E38+G38+I38+K38+M38+O38</f>
      </c>
      <c r="R38" s="2081" t="n">
        <v>0.0</v>
      </c>
      <c r="S38" s="2082" t="n">
        <v>0.0</v>
      </c>
      <c r="T38" s="1804">
        <f>R38+S38</f>
      </c>
      <c r="U38" s="2083" t="n">
        <v>0.0</v>
      </c>
      <c r="V38" s="1808">
        <f>P38+T38</f>
      </c>
      <c r="W38" s="1808">
        <f>Q38+U38</f>
      </c>
      <c r="X38" s="1598">
        <f>V38-Y38</f>
      </c>
      <c r="Y38" s="1808">
        <f>V38</f>
      </c>
      <c r="Z38" s="1599">
        <f>X38+Y38</f>
      </c>
      <c r="AA38" s="2084" t="n">
        <v>2.0</v>
      </c>
      <c r="AB38" s="2085" t="n">
        <v>1.0</v>
      </c>
      <c r="AC38" s="2086" t="n">
        <v>0.0</v>
      </c>
      <c r="AD38" s="2087" t="n">
        <v>0.0</v>
      </c>
      <c r="AE38" s="2088" t="n">
        <v>0.0</v>
      </c>
      <c r="AF38" s="2089" t="n">
        <v>0.0</v>
      </c>
      <c r="AG38" s="2090" t="n">
        <v>0.0</v>
      </c>
      <c r="AH38" s="2091" t="n">
        <v>0.0</v>
      </c>
      <c r="AI38" s="2092" t="n">
        <v>0.0</v>
      </c>
      <c r="AJ38" s="2093" t="n">
        <v>0.0</v>
      </c>
      <c r="AK38" s="2094" t="n">
        <v>0.0</v>
      </c>
      <c r="AL38" s="2095" t="n">
        <v>0.0</v>
      </c>
      <c r="AM38" s="1612">
        <f>SUM(AA38:AL38)</f>
      </c>
      <c r="AN38" s="1495"/>
      <c r="AO38" s="1495"/>
      <c r="AP38" s="1495"/>
      <c r="AQ38" s="1495"/>
      <c r="AR38" s="1495"/>
      <c r="AS38" s="1495"/>
      <c r="AT38" s="1495"/>
      <c r="AU38" s="1495"/>
      <c r="AV38" s="1495"/>
      <c r="AW38" s="1495"/>
      <c r="AX38" s="1495"/>
      <c r="AY38" s="1495"/>
      <c r="AZ38" s="1495"/>
      <c r="BA38" s="1495"/>
      <c r="BB38" s="1495"/>
      <c r="BC38" s="1495"/>
      <c r="BD38" s="1495"/>
      <c r="BE38" s="1495"/>
      <c r="BF38" s="1495"/>
      <c r="BG38" s="1495"/>
      <c r="BH38" s="1495"/>
      <c r="BI38" s="1495"/>
      <c r="BJ38" s="1495"/>
      <c r="BK38" s="1495"/>
    </row>
    <row r="39" customHeight="true" ht="19.5">
      <c r="A39" s="1555"/>
      <c r="B39" s="1821" t="s">
        <v>258</v>
      </c>
      <c r="C39" s="1822"/>
      <c r="D39" s="1823">
        <f>SUM(D26:D38)</f>
      </c>
      <c r="E39" s="1824">
        <f>SUM(E26:E38)</f>
      </c>
      <c r="F39" s="1823">
        <f>SUM(F26:F38)</f>
      </c>
      <c r="G39" s="1824">
        <f>SUM(G26:G38)</f>
      </c>
      <c r="H39" s="1823">
        <f>SUM(H26:H38)</f>
      </c>
      <c r="I39" s="1824">
        <f>SUM(I26:I38)</f>
      </c>
      <c r="J39" s="1824">
        <f>SUM(J26:J38)</f>
      </c>
      <c r="K39" s="1824">
        <f>SUM(K26:K38)</f>
      </c>
      <c r="L39" s="1823">
        <f>SUM(L26:L38)</f>
      </c>
      <c r="M39" s="1824">
        <f>SUM(M26:M38)</f>
      </c>
      <c r="N39" s="1823">
        <f>SUM(N26:N38)</f>
      </c>
      <c r="O39" s="1824">
        <f>SUM(O26:O38)</f>
      </c>
      <c r="P39" s="1824">
        <f>SUM(P26:P38)</f>
      </c>
      <c r="Q39" s="1824">
        <f>SUM(Q26:Q38)</f>
      </c>
      <c r="R39" s="1823">
        <f>SUM(R26:R38)</f>
      </c>
      <c r="S39" s="1824">
        <f>SUM(S26:S38)</f>
      </c>
      <c r="T39" s="1824">
        <f>SUM(T26:T38)</f>
      </c>
      <c r="U39" s="1824">
        <f>SUM(U26:U38)</f>
      </c>
      <c r="V39" s="1823">
        <f>SUM(V26:V38)</f>
      </c>
      <c r="W39" s="1824">
        <f>SUM(W26:W38)</f>
      </c>
      <c r="X39" s="1825">
        <f>SUM(X26:X38)</f>
      </c>
      <c r="Y39" s="1824">
        <f>SUM(Y26:Y38)</f>
      </c>
      <c r="Z39" s="1826">
        <f>X39+Y39</f>
      </c>
      <c r="AA39" s="1827">
        <f>SUM(AA26:AA38)</f>
      </c>
      <c r="AB39" s="1824">
        <f>SUM(AB26:AB38)</f>
      </c>
      <c r="AC39" s="1824">
        <f>SUM(AC26:AC38)</f>
      </c>
      <c r="AD39" s="1824">
        <f>SUM(AD26:AD38)</f>
      </c>
      <c r="AE39" s="1824">
        <f>SUM(AE26:AE38)</f>
      </c>
      <c r="AF39" s="1824">
        <f>SUM(AF26:AF38)</f>
      </c>
      <c r="AG39" s="1824">
        <f>SUM(AG26:AG38)</f>
      </c>
      <c r="AH39" s="1824">
        <f>SUM(AH26:AH38)</f>
      </c>
      <c r="AI39" s="1824">
        <f>SUM(AI26:AI38)</f>
      </c>
      <c r="AJ39" s="1824">
        <f>SUM(AJ26:AJ38)</f>
      </c>
      <c r="AK39" s="1824">
        <f>SUM(AK26:AK38)</f>
      </c>
      <c r="AL39" s="1824">
        <f>SUM(AL26:AL38)</f>
      </c>
      <c r="AM39" s="1828">
        <f>SUM(AM26:AM38)</f>
      </c>
      <c r="AN39" s="1495"/>
      <c r="AO39" s="1495"/>
      <c r="AP39" s="1495"/>
      <c r="AQ39" s="1495"/>
      <c r="AR39" s="1495"/>
      <c r="AS39" s="1495"/>
      <c r="AT39" s="1495"/>
      <c r="AU39" s="1495"/>
      <c r="AV39" s="1495"/>
      <c r="AW39" s="1495"/>
      <c r="AX39" s="1495"/>
      <c r="AY39" s="1495"/>
      <c r="AZ39" s="1495"/>
      <c r="BA39" s="1495"/>
      <c r="BB39" s="1495"/>
      <c r="BC39" s="1495"/>
      <c r="BD39" s="1495"/>
      <c r="BE39" s="1495"/>
      <c r="BF39" s="1495"/>
      <c r="BG39" s="1495"/>
      <c r="BH39" s="1495"/>
      <c r="BI39" s="1495"/>
      <c r="BJ39" s="1495"/>
      <c r="BK39" s="1495"/>
    </row>
    <row r="40" hidden="true">
      <c r="A40" s="1555"/>
      <c r="B40" s="1829" t="s">
        <v>259</v>
      </c>
      <c r="C40" s="1830"/>
      <c r="D40" s="1831">
        <f>D42-D41</f>
      </c>
      <c r="E40" s="1831" t="n">
        <v>0.0</v>
      </c>
      <c r="F40" s="1831">
        <f>F42-F41</f>
      </c>
      <c r="G40" s="1831" t="n">
        <v>0.0</v>
      </c>
      <c r="H40" s="1831">
        <f>H42-H41</f>
      </c>
      <c r="I40" s="1831" t="n">
        <v>0.0</v>
      </c>
      <c r="J40" s="1831">
        <f>J42-J41</f>
      </c>
      <c r="K40" s="1831" t="n">
        <v>0.0</v>
      </c>
      <c r="L40" s="1831">
        <f>L42-L41</f>
      </c>
      <c r="M40" s="1831" t="n">
        <v>0.0</v>
      </c>
      <c r="N40" s="1831">
        <f>N42-N41</f>
      </c>
      <c r="O40" s="1831" t="n">
        <v>0.0</v>
      </c>
      <c r="P40" s="1831">
        <f>P42-P41</f>
      </c>
      <c r="Q40" s="1831" t="n">
        <v>0.0</v>
      </c>
      <c r="R40" s="1831" t="n">
        <v>0.0</v>
      </c>
      <c r="S40" s="1831" t="n">
        <v>0.0</v>
      </c>
      <c r="T40" s="1831">
        <f>T42-T41</f>
      </c>
      <c r="U40" s="1831" t="n">
        <v>0.0</v>
      </c>
      <c r="V40" s="1831">
        <f>V42-V41</f>
      </c>
      <c r="W40" s="1831" t="n">
        <v>0.0</v>
      </c>
      <c r="X40" s="1831">
        <f>X42-X41</f>
      </c>
      <c r="Y40" s="1831" t="n">
        <v>0.0</v>
      </c>
      <c r="Z40" s="1832">
        <f>X40+Y40</f>
      </c>
      <c r="AA40" s="1833" t="n">
        <v>0.0</v>
      </c>
      <c r="AB40" s="1831" t="n">
        <v>0.0</v>
      </c>
      <c r="AC40" s="1831" t="n">
        <v>0.0</v>
      </c>
      <c r="AD40" s="1831" t="n">
        <v>0.0</v>
      </c>
      <c r="AE40" s="1831" t="n">
        <v>0.0</v>
      </c>
      <c r="AF40" s="1831" t="n">
        <v>0.0</v>
      </c>
      <c r="AG40" s="1831" t="n">
        <v>0.0</v>
      </c>
      <c r="AH40" s="1831" t="n">
        <v>0.0</v>
      </c>
      <c r="AI40" s="1831" t="n">
        <v>0.0</v>
      </c>
      <c r="AJ40" s="1831" t="n">
        <v>0.0</v>
      </c>
      <c r="AK40" s="1831" t="n">
        <v>0.0</v>
      </c>
      <c r="AL40" s="1831" t="n">
        <v>0.0</v>
      </c>
      <c r="AM40" s="1834">
        <f>V40</f>
      </c>
      <c r="AN40" s="1495"/>
      <c r="AO40" s="1495"/>
      <c r="AP40" s="1495"/>
      <c r="AQ40" s="1495"/>
      <c r="AR40" s="1495"/>
      <c r="AS40" s="1495"/>
      <c r="AT40" s="1495"/>
      <c r="AU40" s="1495"/>
      <c r="AV40" s="1495"/>
      <c r="AW40" s="1495"/>
      <c r="AX40" s="1495"/>
      <c r="AY40" s="1495"/>
      <c r="AZ40" s="1495"/>
      <c r="BA40" s="1495"/>
      <c r="BB40" s="1495"/>
      <c r="BC40" s="1495"/>
      <c r="BD40" s="1495"/>
      <c r="BE40" s="1495"/>
      <c r="BF40" s="1495"/>
      <c r="BG40" s="1495"/>
      <c r="BH40" s="1495"/>
      <c r="BI40" s="1495"/>
      <c r="BJ40" s="1495"/>
      <c r="BK40" s="1495"/>
    </row>
    <row r="41" customHeight="true" ht="19.5">
      <c r="A41" s="1555"/>
      <c r="B41" s="1835" t="s">
        <v>260</v>
      </c>
      <c r="C41" s="1836"/>
      <c r="D41" s="1837">
        <f>MOVIMENTAÇÃO_CARGOS_E_FUNÇÕES!$BQ$12</f>
      </c>
      <c r="E41" s="1837" t="n">
        <v>0.0</v>
      </c>
      <c r="F41" s="1837">
        <f>MOVIMENTAÇÃO_CARGOS_E_FUNÇÕES!$BQ$17</f>
      </c>
      <c r="G41" s="1837" t="n">
        <v>0.0</v>
      </c>
      <c r="H41" s="1837">
        <f>MOVIMENTAÇÃO_CARGOS_E_FUNÇÕES!$BQ$22</f>
      </c>
      <c r="I41" s="1837" t="n">
        <v>0.0</v>
      </c>
      <c r="J41" s="1837">
        <f>MOVIMENTAÇÃO_CARGOS_E_FUNÇÕES!$BQ$27</f>
      </c>
      <c r="K41" s="1837" t="n">
        <v>0.0</v>
      </c>
      <c r="L41" s="1837">
        <f>MOVIMENTAÇÃO_CARGOS_E_FUNÇÕES!$BQ$32</f>
      </c>
      <c r="M41" s="1837" t="n">
        <v>0.0</v>
      </c>
      <c r="N41" s="1837">
        <f>MOVIMENTAÇÃO_CARGOS_E_FUNÇÕES!$BQ$37</f>
      </c>
      <c r="O41" s="1837" t="n">
        <v>0.0</v>
      </c>
      <c r="P41" s="1837">
        <f>D41+F41+L41+N41+H41</f>
      </c>
      <c r="Q41" s="1837" t="n">
        <v>0.0</v>
      </c>
      <c r="R41" s="1837" t="n">
        <v>0.0</v>
      </c>
      <c r="S41" s="1837" t="n">
        <v>0.0</v>
      </c>
      <c r="T41" s="1837" t="n">
        <v>0.0</v>
      </c>
      <c r="U41" s="1837" t="n">
        <v>0.0</v>
      </c>
      <c r="V41" s="1837">
        <f>P41</f>
      </c>
      <c r="W41" s="1837" t="n">
        <v>0.0</v>
      </c>
      <c r="X41" s="1838" t="n">
        <v>0.0</v>
      </c>
      <c r="Y41" s="1837" t="n">
        <v>0.0</v>
      </c>
      <c r="Z41" s="1839">
        <f>X41+Y41</f>
      </c>
      <c r="AA41" s="1840" t="n">
        <v>0.0</v>
      </c>
      <c r="AB41" s="1837" t="n">
        <v>0.0</v>
      </c>
      <c r="AC41" s="1837" t="n">
        <v>0.0</v>
      </c>
      <c r="AD41" s="1837" t="n">
        <v>0.0</v>
      </c>
      <c r="AE41" s="1837" t="n">
        <v>0.0</v>
      </c>
      <c r="AF41" s="1837" t="n">
        <v>0.0</v>
      </c>
      <c r="AG41" s="1837" t="n">
        <v>0.0</v>
      </c>
      <c r="AH41" s="1837" t="n">
        <v>0.0</v>
      </c>
      <c r="AI41" s="1837" t="n">
        <v>0.0</v>
      </c>
      <c r="AJ41" s="1837" t="n">
        <v>0.0</v>
      </c>
      <c r="AK41" s="1837" t="n">
        <v>0.0</v>
      </c>
      <c r="AL41" s="1837" t="n">
        <v>0.0</v>
      </c>
      <c r="AM41" s="1841">
        <f>V41</f>
      </c>
      <c r="AN41" s="1495"/>
      <c r="AO41" s="1495"/>
      <c r="AP41" s="1495"/>
      <c r="AQ41" s="1495"/>
      <c r="AR41" s="1495"/>
      <c r="AS41" s="1495"/>
      <c r="AT41" s="1495"/>
      <c r="AU41" s="1495"/>
      <c r="AV41" s="1495"/>
      <c r="AW41" s="1495"/>
      <c r="AX41" s="1495"/>
      <c r="AY41" s="1495"/>
      <c r="AZ41" s="1495"/>
      <c r="BA41" s="1495"/>
      <c r="BB41" s="1495"/>
      <c r="BC41" s="1495"/>
      <c r="BD41" s="1495"/>
      <c r="BE41" s="1495"/>
      <c r="BF41" s="1495"/>
      <c r="BG41" s="1495"/>
      <c r="BH41" s="1495"/>
      <c r="BI41" s="1495"/>
      <c r="BJ41" s="1495"/>
      <c r="BK41" s="1495"/>
    </row>
    <row r="42" customHeight="true" ht="19.5">
      <c r="A42" s="1842"/>
      <c r="B42" s="1843" t="s">
        <v>263</v>
      </c>
      <c r="C42" s="1844"/>
      <c r="D42" s="1845">
        <f>MOVIMENTAÇÃO_CARGOS_E_FUNÇÕES!$BO$12</f>
      </c>
      <c r="E42" s="1845">
        <f>E39</f>
      </c>
      <c r="F42" s="1845">
        <f>MOVIMENTAÇÃO_CARGOS_E_FUNÇÕES!$BO$17</f>
      </c>
      <c r="G42" s="1845">
        <f>G39</f>
      </c>
      <c r="H42" s="1845">
        <f>MOVIMENTAÇÃO_CARGOS_E_FUNÇÕES!$BO$22</f>
      </c>
      <c r="I42" s="1845">
        <f>I39</f>
      </c>
      <c r="J42" s="1845">
        <f>MOVIMENTAÇÃO_CARGOS_E_FUNÇÕES!$BO$27</f>
      </c>
      <c r="K42" s="1845">
        <f>K39</f>
      </c>
      <c r="L42" s="1845">
        <f>MOVIMENTAÇÃO_CARGOS_E_FUNÇÕES!$BO$32</f>
      </c>
      <c r="M42" s="1845">
        <f>M39</f>
      </c>
      <c r="N42" s="1845">
        <f>MOVIMENTAÇÃO_CARGOS_E_FUNÇÕES!$BO$37</f>
      </c>
      <c r="O42" s="1845">
        <f>O39</f>
      </c>
      <c r="P42" s="1845">
        <f>D42+L42+F42+N42+H42</f>
      </c>
      <c r="Q42" s="1845">
        <f>E42+M42+G42+O42+I42</f>
      </c>
      <c r="R42" s="1845">
        <f>R39</f>
      </c>
      <c r="S42" s="1845">
        <f>S39</f>
      </c>
      <c r="T42" s="1845">
        <f>MOVIMENTAÇÃO_CARGOS_E_FUNÇÕES!$BO$42</f>
      </c>
      <c r="U42" s="1845">
        <f>U39</f>
      </c>
      <c r="V42" s="1845">
        <f>P42+T42</f>
      </c>
      <c r="W42" s="1845">
        <f>Q42+U42</f>
      </c>
      <c r="X42" s="1845">
        <f>X39</f>
      </c>
      <c r="Y42" s="1845">
        <f>Y39</f>
      </c>
      <c r="Z42" s="1846">
        <f>X42+Y42</f>
      </c>
      <c r="AA42" s="1847">
        <f>AA39</f>
      </c>
      <c r="AB42" s="1845">
        <f>AB39</f>
      </c>
      <c r="AC42" s="1845">
        <f>AC39</f>
      </c>
      <c r="AD42" s="1845">
        <f>AD39</f>
      </c>
      <c r="AE42" s="1845">
        <f>AE39</f>
      </c>
      <c r="AF42" s="1845">
        <f>AF39</f>
      </c>
      <c r="AG42" s="1845">
        <f>AG39</f>
      </c>
      <c r="AH42" s="1845">
        <f>AH39</f>
      </c>
      <c r="AI42" s="1845">
        <f>AI39</f>
      </c>
      <c r="AJ42" s="1845">
        <f>AJ39</f>
      </c>
      <c r="AK42" s="1845">
        <f>AK39</f>
      </c>
      <c r="AL42" s="1845">
        <f>AL39</f>
      </c>
      <c r="AM42" s="1848">
        <f>V42</f>
      </c>
      <c r="AN42" s="1495"/>
      <c r="AO42" s="1495"/>
      <c r="AP42" s="1495"/>
      <c r="AQ42" s="1495"/>
      <c r="AR42" s="1495"/>
      <c r="AS42" s="1495"/>
      <c r="AT42" s="1495"/>
      <c r="AU42" s="1495"/>
      <c r="AV42" s="1495"/>
      <c r="AW42" s="1495"/>
      <c r="AX42" s="1495"/>
      <c r="AY42" s="1495"/>
      <c r="AZ42" s="1495"/>
      <c r="BA42" s="1495"/>
      <c r="BB42" s="1495"/>
      <c r="BC42" s="1495"/>
      <c r="BD42" s="1495"/>
      <c r="BE42" s="1495"/>
      <c r="BF42" s="1495"/>
      <c r="BG42" s="1495"/>
      <c r="BH42" s="1495"/>
      <c r="BI42" s="1495"/>
      <c r="BJ42" s="1495"/>
      <c r="BK42" s="1495"/>
    </row>
    <row r="43" customHeight="true" ht="19.5">
      <c r="A43" s="1525" t="s">
        <v>264</v>
      </c>
      <c r="B43" s="1526" t="s">
        <v>123</v>
      </c>
      <c r="C43" s="1527" t="n">
        <v>13.0</v>
      </c>
      <c r="D43" s="2096" t="n">
        <v>0.0</v>
      </c>
      <c r="E43" s="2097" t="n">
        <v>0.0</v>
      </c>
      <c r="F43" s="2098" t="n">
        <v>0.0</v>
      </c>
      <c r="G43" s="2099" t="n">
        <v>0.0</v>
      </c>
      <c r="H43" s="2098" t="n">
        <v>0.0</v>
      </c>
      <c r="I43" s="2099" t="n">
        <v>0.0</v>
      </c>
      <c r="J43" s="2100" t="n">
        <v>0.0</v>
      </c>
      <c r="K43" s="2100" t="n">
        <v>0.0</v>
      </c>
      <c r="L43" s="2098" t="n">
        <v>0.0</v>
      </c>
      <c r="M43" s="2099" t="n">
        <v>0.0</v>
      </c>
      <c r="N43" s="2098" t="n">
        <v>0.0</v>
      </c>
      <c r="O43" s="2099" t="n">
        <v>0.0</v>
      </c>
      <c r="P43" s="1535">
        <f>D43+F43+H43+J43+L43+N43</f>
      </c>
      <c r="Q43" s="1535">
        <f>E43+G43+I43+K43+M43+O43</f>
      </c>
      <c r="R43" s="2101" t="n">
        <v>0.0</v>
      </c>
      <c r="S43" s="2102" t="n">
        <v>0.0</v>
      </c>
      <c r="T43" s="1535">
        <f>R43+S43</f>
      </c>
      <c r="U43" s="2103" t="n">
        <v>0.0</v>
      </c>
      <c r="V43" s="1539">
        <f>P43+T43</f>
      </c>
      <c r="W43" s="1539">
        <f>Q43+U43</f>
      </c>
      <c r="X43" s="1540">
        <f>V43-Y43</f>
      </c>
      <c r="Y43" s="1539" t="n">
        <v>0.0</v>
      </c>
      <c r="Z43" s="1541">
        <f>X43+Y43</f>
      </c>
      <c r="AA43" s="2104" t="n">
        <v>0.0</v>
      </c>
      <c r="AB43" s="2105" t="n">
        <v>0.0</v>
      </c>
      <c r="AC43" s="2106" t="n">
        <v>0.0</v>
      </c>
      <c r="AD43" s="2107" t="n">
        <v>0.0</v>
      </c>
      <c r="AE43" s="2108" t="n">
        <v>0.0</v>
      </c>
      <c r="AF43" s="2109" t="n">
        <v>0.0</v>
      </c>
      <c r="AG43" s="2110" t="n">
        <v>0.0</v>
      </c>
      <c r="AH43" s="2111" t="n">
        <v>0.0</v>
      </c>
      <c r="AI43" s="2112" t="n">
        <v>0.0</v>
      </c>
      <c r="AJ43" s="2113" t="n">
        <v>0.0</v>
      </c>
      <c r="AK43" s="2114" t="n">
        <v>0.0</v>
      </c>
      <c r="AL43" s="2115" t="n">
        <v>0.0</v>
      </c>
      <c r="AM43" s="1554">
        <f>SUM(AA43:AL43)</f>
      </c>
      <c r="AN43" s="1495"/>
      <c r="AO43" s="1495"/>
      <c r="AP43" s="1495"/>
      <c r="AQ43" s="1495"/>
      <c r="AR43" s="1495"/>
      <c r="AS43" s="1495"/>
      <c r="AT43" s="1495"/>
      <c r="AU43" s="1495"/>
      <c r="AV43" s="1495"/>
      <c r="AW43" s="1495"/>
      <c r="AX43" s="1495"/>
      <c r="AY43" s="1495"/>
      <c r="AZ43" s="1495"/>
      <c r="BA43" s="1495"/>
      <c r="BB43" s="1495"/>
      <c r="BC43" s="1495"/>
      <c r="BD43" s="1495"/>
      <c r="BE43" s="1495"/>
      <c r="BF43" s="1495"/>
      <c r="BG43" s="1495"/>
      <c r="BH43" s="1495"/>
      <c r="BI43" s="1495"/>
      <c r="BJ43" s="1495"/>
      <c r="BK43" s="1495"/>
    </row>
    <row r="44" customHeight="true" ht="19.5">
      <c r="A44" s="1555"/>
      <c r="B44" s="1556"/>
      <c r="C44" s="1557" t="n">
        <v>12.0</v>
      </c>
      <c r="D44" s="2116" t="n">
        <v>0.0</v>
      </c>
      <c r="E44" s="2117" t="n">
        <v>0.0</v>
      </c>
      <c r="F44" s="2118" t="n">
        <v>0.0</v>
      </c>
      <c r="G44" s="2119" t="n">
        <v>0.0</v>
      </c>
      <c r="H44" s="2118" t="n">
        <v>0.0</v>
      </c>
      <c r="I44" s="2119" t="n">
        <v>0.0</v>
      </c>
      <c r="J44" s="2120" t="n">
        <v>0.0</v>
      </c>
      <c r="K44" s="2120" t="n">
        <v>0.0</v>
      </c>
      <c r="L44" s="2118" t="n">
        <v>0.0</v>
      </c>
      <c r="M44" s="2119" t="n">
        <v>0.0</v>
      </c>
      <c r="N44" s="2118" t="n">
        <v>0.0</v>
      </c>
      <c r="O44" s="2119" t="n">
        <v>0.0</v>
      </c>
      <c r="P44" s="1565">
        <f>D44+F44+H44+J44+L44+N44</f>
      </c>
      <c r="Q44" s="1565">
        <f>E44+G44+I44+K44+M44+O44</f>
      </c>
      <c r="R44" s="2121" t="n">
        <v>0.0</v>
      </c>
      <c r="S44" s="2122" t="n">
        <v>0.0</v>
      </c>
      <c r="T44" s="1565">
        <f>R44+S44</f>
      </c>
      <c r="U44" s="2123" t="n">
        <v>0.0</v>
      </c>
      <c r="V44" s="1569">
        <f>P44+T44</f>
      </c>
      <c r="W44" s="1569">
        <f>Q44+U44</f>
      </c>
      <c r="X44" s="1540">
        <f>V44-Y44</f>
      </c>
      <c r="Y44" s="1569" t="n">
        <v>0.0</v>
      </c>
      <c r="Z44" s="1541">
        <f>X44+Y44</f>
      </c>
      <c r="AA44" s="2124" t="n">
        <v>0.0</v>
      </c>
      <c r="AB44" s="2125" t="n">
        <v>0.0</v>
      </c>
      <c r="AC44" s="2126" t="n">
        <v>0.0</v>
      </c>
      <c r="AD44" s="2127" t="n">
        <v>0.0</v>
      </c>
      <c r="AE44" s="2128" t="n">
        <v>0.0</v>
      </c>
      <c r="AF44" s="2129" t="n">
        <v>0.0</v>
      </c>
      <c r="AG44" s="2130" t="n">
        <v>0.0</v>
      </c>
      <c r="AH44" s="2131" t="n">
        <v>0.0</v>
      </c>
      <c r="AI44" s="2132" t="n">
        <v>0.0</v>
      </c>
      <c r="AJ44" s="2133" t="n">
        <v>0.0</v>
      </c>
      <c r="AK44" s="2134" t="n">
        <v>0.0</v>
      </c>
      <c r="AL44" s="2135" t="n">
        <v>0.0</v>
      </c>
      <c r="AM44" s="1582">
        <f>SUM(AA44:AL44)</f>
      </c>
      <c r="AN44" s="1495"/>
      <c r="AO44" s="1495"/>
      <c r="AP44" s="1495"/>
      <c r="AQ44" s="1495"/>
      <c r="AR44" s="1495"/>
      <c r="AS44" s="1495"/>
      <c r="AT44" s="1495"/>
      <c r="AU44" s="1495"/>
      <c r="AV44" s="1495"/>
      <c r="AW44" s="1495"/>
      <c r="AX44" s="1495"/>
      <c r="AY44" s="1495"/>
      <c r="AZ44" s="1495"/>
      <c r="BA44" s="1495"/>
      <c r="BB44" s="1495"/>
      <c r="BC44" s="1495"/>
      <c r="BD44" s="1495"/>
      <c r="BE44" s="1495"/>
      <c r="BF44" s="1495"/>
      <c r="BG44" s="1495"/>
      <c r="BH44" s="1495"/>
      <c r="BI44" s="1495"/>
      <c r="BJ44" s="1495"/>
      <c r="BK44" s="1495"/>
    </row>
    <row r="45" customHeight="true" ht="19.5">
      <c r="A45" s="1555"/>
      <c r="B45" s="1583"/>
      <c r="C45" s="1584" t="n">
        <v>11.0</v>
      </c>
      <c r="D45" s="2136" t="n">
        <v>0.0</v>
      </c>
      <c r="E45" s="2137" t="n">
        <v>0.0</v>
      </c>
      <c r="F45" s="2138" t="n">
        <v>0.0</v>
      </c>
      <c r="G45" s="2139" t="n">
        <v>0.0</v>
      </c>
      <c r="H45" s="2138" t="n">
        <v>0.0</v>
      </c>
      <c r="I45" s="2139" t="n">
        <v>0.0</v>
      </c>
      <c r="J45" s="2140" t="n">
        <v>0.0</v>
      </c>
      <c r="K45" s="2141" t="n">
        <v>0.0</v>
      </c>
      <c r="L45" s="2138" t="n">
        <v>0.0</v>
      </c>
      <c r="M45" s="2139" t="n">
        <v>0.0</v>
      </c>
      <c r="N45" s="2138" t="n">
        <v>0.0</v>
      </c>
      <c r="O45" s="2139" t="n">
        <v>0.0</v>
      </c>
      <c r="P45" s="1593">
        <f>D45+F45+H45+J45+L45+N45</f>
      </c>
      <c r="Q45" s="1593">
        <f>E45+G45+I45+K45+M45+O45</f>
      </c>
      <c r="R45" s="2142" t="n">
        <v>0.0</v>
      </c>
      <c r="S45" s="2143" t="n">
        <v>0.0</v>
      </c>
      <c r="T45" s="1593">
        <f>R45+S45</f>
      </c>
      <c r="U45" s="2144" t="n">
        <v>0.0</v>
      </c>
      <c r="V45" s="1597">
        <f>P45+T45</f>
      </c>
      <c r="W45" s="1597">
        <f>Q45+U45</f>
      </c>
      <c r="X45" s="1598">
        <f>V45-Y45</f>
      </c>
      <c r="Y45" s="1597" t="n">
        <v>0.0</v>
      </c>
      <c r="Z45" s="1599">
        <f>X45+Y45</f>
      </c>
      <c r="AA45" s="2145" t="n">
        <v>0.0</v>
      </c>
      <c r="AB45" s="2146" t="n">
        <v>0.0</v>
      </c>
      <c r="AC45" s="2147" t="n">
        <v>0.0</v>
      </c>
      <c r="AD45" s="2148" t="n">
        <v>0.0</v>
      </c>
      <c r="AE45" s="2149" t="n">
        <v>0.0</v>
      </c>
      <c r="AF45" s="2150" t="n">
        <v>0.0</v>
      </c>
      <c r="AG45" s="2151" t="n">
        <v>0.0</v>
      </c>
      <c r="AH45" s="2152" t="n">
        <v>0.0</v>
      </c>
      <c r="AI45" s="2153" t="n">
        <v>0.0</v>
      </c>
      <c r="AJ45" s="2154" t="n">
        <v>0.0</v>
      </c>
      <c r="AK45" s="2155" t="n">
        <v>0.0</v>
      </c>
      <c r="AL45" s="2156" t="n">
        <v>0.0</v>
      </c>
      <c r="AM45" s="1612">
        <f>SUM(AA45:AL45)</f>
      </c>
      <c r="AN45" s="1495"/>
      <c r="AO45" s="1495"/>
      <c r="AP45" s="1495"/>
      <c r="AQ45" s="1495"/>
      <c r="AR45" s="1495"/>
      <c r="AS45" s="1495"/>
      <c r="AT45" s="1495"/>
      <c r="AU45" s="1495"/>
      <c r="AV45" s="1495"/>
      <c r="AW45" s="1495"/>
      <c r="AX45" s="1495"/>
      <c r="AY45" s="1495"/>
      <c r="AZ45" s="1495"/>
      <c r="BA45" s="1495"/>
      <c r="BB45" s="1495"/>
      <c r="BC45" s="1495"/>
      <c r="BD45" s="1495"/>
      <c r="BE45" s="1495"/>
      <c r="BF45" s="1495"/>
      <c r="BG45" s="1495"/>
      <c r="BH45" s="1495"/>
      <c r="BI45" s="1495"/>
      <c r="BJ45" s="1495"/>
      <c r="BK45" s="1495"/>
    </row>
    <row r="46" customHeight="true" ht="19.5">
      <c r="A46" s="1555"/>
      <c r="B46" s="1613" t="s">
        <v>127</v>
      </c>
      <c r="C46" s="1614" t="n">
        <v>10.0</v>
      </c>
      <c r="D46" s="2157" t="n">
        <v>0.0</v>
      </c>
      <c r="E46" s="2158" t="n">
        <v>0.0</v>
      </c>
      <c r="F46" s="2159" t="n">
        <v>0.0</v>
      </c>
      <c r="G46" s="2160" t="n">
        <v>0.0</v>
      </c>
      <c r="H46" s="2159" t="n">
        <v>0.0</v>
      </c>
      <c r="I46" s="2160" t="n">
        <v>0.0</v>
      </c>
      <c r="J46" s="2161" t="n">
        <v>0.0</v>
      </c>
      <c r="K46" s="2161" t="n">
        <v>0.0</v>
      </c>
      <c r="L46" s="2159" t="n">
        <v>0.0</v>
      </c>
      <c r="M46" s="2160" t="n">
        <v>0.0</v>
      </c>
      <c r="N46" s="2159" t="n">
        <v>0.0</v>
      </c>
      <c r="O46" s="2160" t="n">
        <v>0.0</v>
      </c>
      <c r="P46" s="1622">
        <f>D46+F46+H46+J46+L46+N46</f>
      </c>
      <c r="Q46" s="1622">
        <f>E46+G46+I46+K46+M46+O46</f>
      </c>
      <c r="R46" s="2162" t="n">
        <v>0.0</v>
      </c>
      <c r="S46" s="2163" t="n">
        <v>0.0</v>
      </c>
      <c r="T46" s="1622">
        <f>R46+S46</f>
      </c>
      <c r="U46" s="2164" t="n">
        <v>0.0</v>
      </c>
      <c r="V46" s="1626">
        <f>P46+T46</f>
      </c>
      <c r="W46" s="1626">
        <f>Q46+U46</f>
      </c>
      <c r="X46" s="1627">
        <f>V46-Y46</f>
      </c>
      <c r="Y46" s="1626" t="n">
        <v>0.0</v>
      </c>
      <c r="Z46" s="1628">
        <f>X46+Y46</f>
      </c>
      <c r="AA46" s="2165" t="n">
        <v>0.0</v>
      </c>
      <c r="AB46" s="2166" t="n">
        <v>0.0</v>
      </c>
      <c r="AC46" s="2167" t="n">
        <v>0.0</v>
      </c>
      <c r="AD46" s="2168" t="n">
        <v>0.0</v>
      </c>
      <c r="AE46" s="2169" t="n">
        <v>0.0</v>
      </c>
      <c r="AF46" s="2170" t="n">
        <v>0.0</v>
      </c>
      <c r="AG46" s="2171" t="n">
        <v>0.0</v>
      </c>
      <c r="AH46" s="2172" t="n">
        <v>0.0</v>
      </c>
      <c r="AI46" s="2173" t="n">
        <v>0.0</v>
      </c>
      <c r="AJ46" s="2174" t="n">
        <v>0.0</v>
      </c>
      <c r="AK46" s="2175" t="n">
        <v>0.0</v>
      </c>
      <c r="AL46" s="2176" t="n">
        <v>0.0</v>
      </c>
      <c r="AM46" s="1641">
        <f>SUM(AA46:AL46)</f>
      </c>
      <c r="AN46" s="1495"/>
      <c r="AO46" s="1495"/>
      <c r="AP46" s="1495"/>
      <c r="AQ46" s="1495"/>
      <c r="AR46" s="1495"/>
      <c r="AS46" s="1495"/>
      <c r="AT46" s="1495"/>
      <c r="AU46" s="1495"/>
      <c r="AV46" s="1495"/>
      <c r="AW46" s="1495"/>
      <c r="AX46" s="1495"/>
      <c r="AY46" s="1495"/>
      <c r="AZ46" s="1495"/>
      <c r="BA46" s="1495"/>
      <c r="BB46" s="1495"/>
      <c r="BC46" s="1495"/>
      <c r="BD46" s="1495"/>
      <c r="BE46" s="1495"/>
      <c r="BF46" s="1495"/>
      <c r="BG46" s="1495"/>
      <c r="BH46" s="1495"/>
      <c r="BI46" s="1495"/>
      <c r="BJ46" s="1495"/>
      <c r="BK46" s="1495"/>
    </row>
    <row r="47" customHeight="true" ht="19.5">
      <c r="A47" s="1555"/>
      <c r="B47" s="1556"/>
      <c r="C47" s="1557" t="n">
        <v>9.0</v>
      </c>
      <c r="D47" s="2177" t="n">
        <v>0.0</v>
      </c>
      <c r="E47" s="2178" t="n">
        <v>0.0</v>
      </c>
      <c r="F47" s="2118" t="n">
        <v>0.0</v>
      </c>
      <c r="G47" s="2119" t="n">
        <v>0.0</v>
      </c>
      <c r="H47" s="2118" t="n">
        <v>0.0</v>
      </c>
      <c r="I47" s="2119" t="n">
        <v>0.0</v>
      </c>
      <c r="J47" s="2120" t="n">
        <v>0.0</v>
      </c>
      <c r="K47" s="2120" t="n">
        <v>0.0</v>
      </c>
      <c r="L47" s="2118" t="n">
        <v>0.0</v>
      </c>
      <c r="M47" s="2119" t="n">
        <v>0.0</v>
      </c>
      <c r="N47" s="2118" t="n">
        <v>0.0</v>
      </c>
      <c r="O47" s="2119" t="n">
        <v>0.0</v>
      </c>
      <c r="P47" s="1565">
        <f>D47+F47+H47+J47+L47+N47</f>
      </c>
      <c r="Q47" s="1565">
        <f>E47+G47+I47+K47+M47+O47</f>
      </c>
      <c r="R47" s="2179" t="n">
        <v>0.0</v>
      </c>
      <c r="S47" s="2180" t="n">
        <v>0.0</v>
      </c>
      <c r="T47" s="1565">
        <f>R47+S47</f>
      </c>
      <c r="U47" s="2181" t="n">
        <v>0.0</v>
      </c>
      <c r="V47" s="1569">
        <f>P47+T47</f>
      </c>
      <c r="W47" s="1569">
        <f>Q47+U47</f>
      </c>
      <c r="X47" s="1540">
        <f>V47-Y47</f>
      </c>
      <c r="Y47" s="1569" t="n">
        <v>0.0</v>
      </c>
      <c r="Z47" s="1541">
        <f>X47+Y47</f>
      </c>
      <c r="AA47" s="2182" t="n">
        <v>0.0</v>
      </c>
      <c r="AB47" s="2183" t="n">
        <v>0.0</v>
      </c>
      <c r="AC47" s="2184" t="n">
        <v>0.0</v>
      </c>
      <c r="AD47" s="2185" t="n">
        <v>0.0</v>
      </c>
      <c r="AE47" s="2186" t="n">
        <v>0.0</v>
      </c>
      <c r="AF47" s="2187" t="n">
        <v>0.0</v>
      </c>
      <c r="AG47" s="2188" t="n">
        <v>0.0</v>
      </c>
      <c r="AH47" s="2189" t="n">
        <v>0.0</v>
      </c>
      <c r="AI47" s="2190" t="n">
        <v>0.0</v>
      </c>
      <c r="AJ47" s="2191" t="n">
        <v>0.0</v>
      </c>
      <c r="AK47" s="2192" t="n">
        <v>0.0</v>
      </c>
      <c r="AL47" s="2193" t="n">
        <v>0.0</v>
      </c>
      <c r="AM47" s="1582">
        <f>SUM(AA47:AL47)</f>
      </c>
      <c r="AN47" s="1495"/>
      <c r="AO47" s="1495"/>
      <c r="AP47" s="1495"/>
      <c r="AQ47" s="1495"/>
      <c r="AR47" s="1495"/>
      <c r="AS47" s="1495"/>
      <c r="AT47" s="1495"/>
      <c r="AU47" s="1495"/>
      <c r="AV47" s="1495"/>
      <c r="AW47" s="1495"/>
      <c r="AX47" s="1495"/>
      <c r="AY47" s="1495"/>
      <c r="AZ47" s="1495"/>
      <c r="BA47" s="1495"/>
      <c r="BB47" s="1495"/>
      <c r="BC47" s="1495"/>
      <c r="BD47" s="1495"/>
      <c r="BE47" s="1495"/>
      <c r="BF47" s="1495"/>
      <c r="BG47" s="1495"/>
      <c r="BH47" s="1495"/>
      <c r="BI47" s="1495"/>
      <c r="BJ47" s="1495"/>
      <c r="BK47" s="1495"/>
    </row>
    <row r="48" customHeight="true" ht="19.5">
      <c r="A48" s="1555"/>
      <c r="B48" s="1556"/>
      <c r="C48" s="1557" t="n">
        <v>8.0</v>
      </c>
      <c r="D48" s="2194" t="n">
        <v>0.0</v>
      </c>
      <c r="E48" s="2195" t="n">
        <v>0.0</v>
      </c>
      <c r="F48" s="2118" t="n">
        <v>0.0</v>
      </c>
      <c r="G48" s="2119" t="n">
        <v>0.0</v>
      </c>
      <c r="H48" s="2118" t="n">
        <v>0.0</v>
      </c>
      <c r="I48" s="2119" t="n">
        <v>0.0</v>
      </c>
      <c r="J48" s="2120" t="n">
        <v>0.0</v>
      </c>
      <c r="K48" s="2120" t="n">
        <v>0.0</v>
      </c>
      <c r="L48" s="2118" t="n">
        <v>0.0</v>
      </c>
      <c r="M48" s="2119" t="n">
        <v>0.0</v>
      </c>
      <c r="N48" s="2118" t="n">
        <v>0.0</v>
      </c>
      <c r="O48" s="2119" t="n">
        <v>0.0</v>
      </c>
      <c r="P48" s="1565">
        <f>D48+F48+H48+J48+L48+N48</f>
      </c>
      <c r="Q48" s="1565">
        <f>E48+G48+I48+K48+M48+O48</f>
      </c>
      <c r="R48" s="2196" t="n">
        <v>0.0</v>
      </c>
      <c r="S48" s="2197" t="n">
        <v>0.0</v>
      </c>
      <c r="T48" s="1565">
        <f>R48+S48</f>
      </c>
      <c r="U48" s="2198" t="n">
        <v>0.0</v>
      </c>
      <c r="V48" s="1569">
        <f>P48+T48</f>
      </c>
      <c r="W48" s="1569">
        <f>Q48+U48</f>
      </c>
      <c r="X48" s="1540">
        <f>V48-Y48</f>
      </c>
      <c r="Y48" s="1569" t="n">
        <v>0.0</v>
      </c>
      <c r="Z48" s="1541">
        <f>X48+Y48</f>
      </c>
      <c r="AA48" s="2199" t="n">
        <v>0.0</v>
      </c>
      <c r="AB48" s="2200" t="n">
        <v>0.0</v>
      </c>
      <c r="AC48" s="2201" t="n">
        <v>0.0</v>
      </c>
      <c r="AD48" s="2202" t="n">
        <v>0.0</v>
      </c>
      <c r="AE48" s="2203" t="n">
        <v>0.0</v>
      </c>
      <c r="AF48" s="2204" t="n">
        <v>0.0</v>
      </c>
      <c r="AG48" s="2205" t="n">
        <v>0.0</v>
      </c>
      <c r="AH48" s="2206" t="n">
        <v>0.0</v>
      </c>
      <c r="AI48" s="2207" t="n">
        <v>0.0</v>
      </c>
      <c r="AJ48" s="2208" t="n">
        <v>0.0</v>
      </c>
      <c r="AK48" s="2209" t="n">
        <v>0.0</v>
      </c>
      <c r="AL48" s="2210" t="n">
        <v>0.0</v>
      </c>
      <c r="AM48" s="1582">
        <f>SUM(AA48:AL48)</f>
      </c>
      <c r="AN48" s="1495"/>
      <c r="AO48" s="1495"/>
      <c r="AP48" s="1495"/>
      <c r="AQ48" s="1495"/>
      <c r="AR48" s="1495"/>
      <c r="AS48" s="1495"/>
      <c r="AT48" s="1495"/>
      <c r="AU48" s="1495"/>
      <c r="AV48" s="1495"/>
      <c r="AW48" s="1495"/>
      <c r="AX48" s="1495"/>
      <c r="AY48" s="1495"/>
      <c r="AZ48" s="1495"/>
      <c r="BA48" s="1495"/>
      <c r="BB48" s="1495"/>
      <c r="BC48" s="1495"/>
      <c r="BD48" s="1495"/>
      <c r="BE48" s="1495"/>
      <c r="BF48" s="1495"/>
      <c r="BG48" s="1495"/>
      <c r="BH48" s="1495"/>
      <c r="BI48" s="1495"/>
      <c r="BJ48" s="1495"/>
      <c r="BK48" s="1495"/>
    </row>
    <row r="49" customHeight="true" ht="19.5">
      <c r="A49" s="1555"/>
      <c r="B49" s="1556"/>
      <c r="C49" s="1557" t="n">
        <v>7.0</v>
      </c>
      <c r="D49" s="2211" t="n">
        <v>0.0</v>
      </c>
      <c r="E49" s="2212" t="n">
        <v>0.0</v>
      </c>
      <c r="F49" s="2118" t="n">
        <v>0.0</v>
      </c>
      <c r="G49" s="2119" t="n">
        <v>0.0</v>
      </c>
      <c r="H49" s="2118" t="n">
        <v>0.0</v>
      </c>
      <c r="I49" s="2119" t="n">
        <v>0.0</v>
      </c>
      <c r="J49" s="2120" t="n">
        <v>0.0</v>
      </c>
      <c r="K49" s="2120" t="n">
        <v>0.0</v>
      </c>
      <c r="L49" s="2118" t="n">
        <v>0.0</v>
      </c>
      <c r="M49" s="2119" t="n">
        <v>0.0</v>
      </c>
      <c r="N49" s="2118" t="n">
        <v>0.0</v>
      </c>
      <c r="O49" s="2119" t="n">
        <v>0.0</v>
      </c>
      <c r="P49" s="1565">
        <f>D49+F49+H49+J49+L49+N49</f>
      </c>
      <c r="Q49" s="1565">
        <f>E49+G49+I49+K49+M49+O49</f>
      </c>
      <c r="R49" s="2213" t="n">
        <v>0.0</v>
      </c>
      <c r="S49" s="2214" t="n">
        <v>0.0</v>
      </c>
      <c r="T49" s="1565">
        <f>R49+S49</f>
      </c>
      <c r="U49" s="2215" t="n">
        <v>0.0</v>
      </c>
      <c r="V49" s="1569">
        <f>P49+T49</f>
      </c>
      <c r="W49" s="1569">
        <f>Q49+U49</f>
      </c>
      <c r="X49" s="1540">
        <f>V49-Y49</f>
      </c>
      <c r="Y49" s="1569" t="n">
        <v>0.0</v>
      </c>
      <c r="Z49" s="1541">
        <f>X49+Y49</f>
      </c>
      <c r="AA49" s="2216" t="n">
        <v>0.0</v>
      </c>
      <c r="AB49" s="2217" t="n">
        <v>0.0</v>
      </c>
      <c r="AC49" s="2218" t="n">
        <v>0.0</v>
      </c>
      <c r="AD49" s="2219" t="n">
        <v>0.0</v>
      </c>
      <c r="AE49" s="2220" t="n">
        <v>0.0</v>
      </c>
      <c r="AF49" s="2221" t="n">
        <v>0.0</v>
      </c>
      <c r="AG49" s="2222" t="n">
        <v>0.0</v>
      </c>
      <c r="AH49" s="2223" t="n">
        <v>0.0</v>
      </c>
      <c r="AI49" s="2224" t="n">
        <v>0.0</v>
      </c>
      <c r="AJ49" s="2225" t="n">
        <v>0.0</v>
      </c>
      <c r="AK49" s="2226" t="n">
        <v>0.0</v>
      </c>
      <c r="AL49" s="2227" t="n">
        <v>0.0</v>
      </c>
      <c r="AM49" s="1582">
        <f>SUM(AA49:AL49)</f>
      </c>
      <c r="AN49" s="1495"/>
      <c r="AO49" s="1495"/>
      <c r="AP49" s="1495"/>
      <c r="AQ49" s="1495"/>
      <c r="AR49" s="1495"/>
      <c r="AS49" s="1495"/>
      <c r="AT49" s="1495"/>
      <c r="AU49" s="1495"/>
      <c r="AV49" s="1495"/>
      <c r="AW49" s="1495"/>
      <c r="AX49" s="1495"/>
      <c r="AY49" s="1495"/>
      <c r="AZ49" s="1495"/>
      <c r="BA49" s="1495"/>
      <c r="BB49" s="1495"/>
      <c r="BC49" s="1495"/>
      <c r="BD49" s="1495"/>
      <c r="BE49" s="1495"/>
      <c r="BF49" s="1495"/>
      <c r="BG49" s="1495"/>
      <c r="BH49" s="1495"/>
      <c r="BI49" s="1495"/>
      <c r="BJ49" s="1495"/>
      <c r="BK49" s="1495"/>
    </row>
    <row r="50" customHeight="true" ht="19.5">
      <c r="A50" s="1555"/>
      <c r="B50" s="1583"/>
      <c r="C50" s="1584" t="n">
        <v>6.0</v>
      </c>
      <c r="D50" s="2228" t="n">
        <v>0.0</v>
      </c>
      <c r="E50" s="2229" t="n">
        <v>0.0</v>
      </c>
      <c r="F50" s="2138" t="n">
        <v>0.0</v>
      </c>
      <c r="G50" s="2230" t="n">
        <v>0.0</v>
      </c>
      <c r="H50" s="2138" t="n">
        <v>0.0</v>
      </c>
      <c r="I50" s="2230" t="n">
        <v>0.0</v>
      </c>
      <c r="J50" s="2140" t="n">
        <v>0.0</v>
      </c>
      <c r="K50" s="2140" t="n">
        <v>0.0</v>
      </c>
      <c r="L50" s="2138" t="n">
        <v>0.0</v>
      </c>
      <c r="M50" s="2230" t="n">
        <v>0.0</v>
      </c>
      <c r="N50" s="2138" t="n">
        <v>0.0</v>
      </c>
      <c r="O50" s="2230" t="n">
        <v>0.0</v>
      </c>
      <c r="P50" s="1593">
        <f>D50+F50+H50+J50+L50+N50</f>
      </c>
      <c r="Q50" s="1593">
        <f>E50+G50+I50+K50+M50+O50</f>
      </c>
      <c r="R50" s="2231" t="n">
        <v>0.0</v>
      </c>
      <c r="S50" s="2232" t="n">
        <v>0.0</v>
      </c>
      <c r="T50" s="1593">
        <f>R50+S50</f>
      </c>
      <c r="U50" s="2233" t="n">
        <v>0.0</v>
      </c>
      <c r="V50" s="1597">
        <f>P50+T50</f>
      </c>
      <c r="W50" s="1597">
        <f>Q50+U50</f>
      </c>
      <c r="X50" s="1707">
        <f>V50-Y50</f>
      </c>
      <c r="Y50" s="1597" t="n">
        <v>0.0</v>
      </c>
      <c r="Z50" s="1599">
        <f>X50+Y50</f>
      </c>
      <c r="AA50" s="2234" t="n">
        <v>0.0</v>
      </c>
      <c r="AB50" s="2235" t="n">
        <v>0.0</v>
      </c>
      <c r="AC50" s="2236" t="n">
        <v>0.0</v>
      </c>
      <c r="AD50" s="2237" t="n">
        <v>0.0</v>
      </c>
      <c r="AE50" s="2238" t="n">
        <v>0.0</v>
      </c>
      <c r="AF50" s="2239" t="n">
        <v>0.0</v>
      </c>
      <c r="AG50" s="2240" t="n">
        <v>0.0</v>
      </c>
      <c r="AH50" s="2241" t="n">
        <v>0.0</v>
      </c>
      <c r="AI50" s="2242" t="n">
        <v>0.0</v>
      </c>
      <c r="AJ50" s="2243" t="n">
        <v>0.0</v>
      </c>
      <c r="AK50" s="2244" t="n">
        <v>0.0</v>
      </c>
      <c r="AL50" s="2245" t="n">
        <v>0.0</v>
      </c>
      <c r="AM50" s="1720">
        <f>SUM(AA50:AL50)</f>
      </c>
      <c r="AN50" s="1495"/>
      <c r="AO50" s="1495"/>
      <c r="AP50" s="1495"/>
      <c r="AQ50" s="1495"/>
      <c r="AR50" s="1495"/>
      <c r="AS50" s="1495"/>
      <c r="AT50" s="1495"/>
      <c r="AU50" s="1495"/>
      <c r="AV50" s="1495"/>
      <c r="AW50" s="1495"/>
      <c r="AX50" s="1495"/>
      <c r="AY50" s="1495"/>
      <c r="AZ50" s="1495"/>
      <c r="BA50" s="1495"/>
      <c r="BB50" s="1495"/>
      <c r="BC50" s="1495"/>
      <c r="BD50" s="1495"/>
      <c r="BE50" s="1495"/>
      <c r="BF50" s="1495"/>
      <c r="BG50" s="1495"/>
      <c r="BH50" s="1495"/>
      <c r="BI50" s="1495"/>
      <c r="BJ50" s="1495"/>
      <c r="BK50" s="1495"/>
    </row>
    <row r="51" customHeight="true" ht="19.5">
      <c r="A51" s="1555"/>
      <c r="B51" s="1613" t="s">
        <v>124</v>
      </c>
      <c r="C51" s="1614" t="n">
        <v>5.0</v>
      </c>
      <c r="D51" s="2246" t="n">
        <v>0.0</v>
      </c>
      <c r="E51" s="2247" t="n">
        <v>0.0</v>
      </c>
      <c r="F51" s="2159" t="n">
        <v>0.0</v>
      </c>
      <c r="G51" s="2099" t="n">
        <v>0.0</v>
      </c>
      <c r="H51" s="2159" t="n">
        <v>0.0</v>
      </c>
      <c r="I51" s="2099" t="n">
        <v>0.0</v>
      </c>
      <c r="J51" s="2161" t="n">
        <v>0.0</v>
      </c>
      <c r="K51" s="2100" t="n">
        <v>0.0</v>
      </c>
      <c r="L51" s="2159" t="n">
        <v>0.0</v>
      </c>
      <c r="M51" s="2099" t="n">
        <v>0.0</v>
      </c>
      <c r="N51" s="2159" t="n">
        <v>0.0</v>
      </c>
      <c r="O51" s="2099" t="n">
        <v>0.0</v>
      </c>
      <c r="P51" s="1622">
        <f>D51+F51+H51+J51+L51+N51</f>
      </c>
      <c r="Q51" s="1622">
        <f>E51+G51+I51+K51+M51+O51</f>
      </c>
      <c r="R51" s="2248" t="n">
        <v>0.0</v>
      </c>
      <c r="S51" s="2249" t="n">
        <v>0.0</v>
      </c>
      <c r="T51" s="1622">
        <f>R51+S51</f>
      </c>
      <c r="U51" s="2250" t="n">
        <v>0.0</v>
      </c>
      <c r="V51" s="1626">
        <f>P51+T51</f>
      </c>
      <c r="W51" s="1626">
        <f>Q51+U51</f>
      </c>
      <c r="X51" s="1627">
        <f>V51-Y51</f>
      </c>
      <c r="Y51" s="1626" t="n">
        <v>0.0</v>
      </c>
      <c r="Z51" s="1628">
        <f>X51+Y51</f>
      </c>
      <c r="AA51" s="2251" t="n">
        <v>0.0</v>
      </c>
      <c r="AB51" s="2252" t="n">
        <v>0.0</v>
      </c>
      <c r="AC51" s="2253" t="n">
        <v>0.0</v>
      </c>
      <c r="AD51" s="2254" t="n">
        <v>0.0</v>
      </c>
      <c r="AE51" s="2255" t="n">
        <v>0.0</v>
      </c>
      <c r="AF51" s="2256" t="n">
        <v>0.0</v>
      </c>
      <c r="AG51" s="2257" t="n">
        <v>0.0</v>
      </c>
      <c r="AH51" s="2258" t="n">
        <v>0.0</v>
      </c>
      <c r="AI51" s="2259" t="n">
        <v>0.0</v>
      </c>
      <c r="AJ51" s="2260" t="n">
        <v>0.0</v>
      </c>
      <c r="AK51" s="2261" t="n">
        <v>0.0</v>
      </c>
      <c r="AL51" s="2262" t="n">
        <v>0.0</v>
      </c>
      <c r="AM51" s="1554">
        <f>SUM(AA51:AL51)</f>
      </c>
      <c r="AN51" s="1495"/>
      <c r="AO51" s="1495"/>
      <c r="AP51" s="1495"/>
      <c r="AQ51" s="1495"/>
      <c r="AR51" s="1495"/>
      <c r="AS51" s="1495"/>
      <c r="AT51" s="1495"/>
      <c r="AU51" s="1495"/>
      <c r="AV51" s="1495"/>
      <c r="AW51" s="1495"/>
      <c r="AX51" s="1495"/>
      <c r="AY51" s="1495"/>
      <c r="AZ51" s="1495"/>
      <c r="BA51" s="1495"/>
      <c r="BB51" s="1495"/>
      <c r="BC51" s="1495"/>
      <c r="BD51" s="1495"/>
      <c r="BE51" s="1495"/>
      <c r="BF51" s="1495"/>
      <c r="BG51" s="1495"/>
      <c r="BH51" s="1495"/>
      <c r="BI51" s="1495"/>
      <c r="BJ51" s="1495"/>
      <c r="BK51" s="1495"/>
    </row>
    <row r="52" customHeight="true" ht="19.5">
      <c r="A52" s="1555"/>
      <c r="B52" s="1556"/>
      <c r="C52" s="1557" t="n">
        <v>4.0</v>
      </c>
      <c r="D52" s="2263" t="n">
        <v>0.0</v>
      </c>
      <c r="E52" s="2264" t="n">
        <v>0.0</v>
      </c>
      <c r="F52" s="2118" t="n">
        <v>0.0</v>
      </c>
      <c r="G52" s="2119" t="n">
        <v>0.0</v>
      </c>
      <c r="H52" s="2118" t="n">
        <v>0.0</v>
      </c>
      <c r="I52" s="2119" t="n">
        <v>0.0</v>
      </c>
      <c r="J52" s="2120" t="n">
        <v>0.0</v>
      </c>
      <c r="K52" s="2120" t="n">
        <v>0.0</v>
      </c>
      <c r="L52" s="2118" t="n">
        <v>0.0</v>
      </c>
      <c r="M52" s="2119" t="n">
        <v>0.0</v>
      </c>
      <c r="N52" s="2118" t="n">
        <v>0.0</v>
      </c>
      <c r="O52" s="2119" t="n">
        <v>0.0</v>
      </c>
      <c r="P52" s="1565">
        <f>D52+F52+H52+J52+L52+N52</f>
      </c>
      <c r="Q52" s="1565">
        <f>E52+G52+I52+K52+M52+O52</f>
      </c>
      <c r="R52" s="2265" t="n">
        <v>0.0</v>
      </c>
      <c r="S52" s="2266" t="n">
        <v>0.0</v>
      </c>
      <c r="T52" s="1565">
        <f>R52+S52</f>
      </c>
      <c r="U52" s="2267" t="n">
        <v>0.0</v>
      </c>
      <c r="V52" s="1569">
        <f>P52+T52</f>
      </c>
      <c r="W52" s="1569">
        <f>Q52+U52</f>
      </c>
      <c r="X52" s="1540">
        <f>V52-Y52</f>
      </c>
      <c r="Y52" s="1569" t="n">
        <v>0.0</v>
      </c>
      <c r="Z52" s="1541">
        <f>X52+Y52</f>
      </c>
      <c r="AA52" s="2268" t="n">
        <v>0.0</v>
      </c>
      <c r="AB52" s="2269" t="n">
        <v>0.0</v>
      </c>
      <c r="AC52" s="2270" t="n">
        <v>0.0</v>
      </c>
      <c r="AD52" s="2271" t="n">
        <v>0.0</v>
      </c>
      <c r="AE52" s="2272" t="n">
        <v>0.0</v>
      </c>
      <c r="AF52" s="2273" t="n">
        <v>0.0</v>
      </c>
      <c r="AG52" s="2274" t="n">
        <v>0.0</v>
      </c>
      <c r="AH52" s="2275" t="n">
        <v>0.0</v>
      </c>
      <c r="AI52" s="2276" t="n">
        <v>0.0</v>
      </c>
      <c r="AJ52" s="2277" t="n">
        <v>0.0</v>
      </c>
      <c r="AK52" s="2278" t="n">
        <v>0.0</v>
      </c>
      <c r="AL52" s="2279" t="n">
        <v>0.0</v>
      </c>
      <c r="AM52" s="1582">
        <f>SUM(AA52:AL52)</f>
      </c>
      <c r="AN52" s="1495"/>
      <c r="AO52" s="1495"/>
      <c r="AP52" s="1495"/>
      <c r="AQ52" s="1495"/>
      <c r="AR52" s="1495"/>
      <c r="AS52" s="1495"/>
      <c r="AT52" s="1495"/>
      <c r="AU52" s="1495"/>
      <c r="AV52" s="1495"/>
      <c r="AW52" s="1495"/>
      <c r="AX52" s="1495"/>
      <c r="AY52" s="1495"/>
      <c r="AZ52" s="1495"/>
      <c r="BA52" s="1495"/>
      <c r="BB52" s="1495"/>
      <c r="BC52" s="1495"/>
      <c r="BD52" s="1495"/>
      <c r="BE52" s="1495"/>
      <c r="BF52" s="1495"/>
      <c r="BG52" s="1495"/>
      <c r="BH52" s="1495"/>
      <c r="BI52" s="1495"/>
      <c r="BJ52" s="1495"/>
      <c r="BK52" s="1495"/>
    </row>
    <row r="53" customHeight="true" ht="19.5">
      <c r="A53" s="1555"/>
      <c r="B53" s="1556"/>
      <c r="C53" s="1557" t="n">
        <v>3.0</v>
      </c>
      <c r="D53" s="2280" t="n">
        <v>0.0</v>
      </c>
      <c r="E53" s="2281" t="n">
        <v>0.0</v>
      </c>
      <c r="F53" s="2118" t="n">
        <v>0.0</v>
      </c>
      <c r="G53" s="2119" t="n">
        <v>0.0</v>
      </c>
      <c r="H53" s="2118" t="n">
        <v>0.0</v>
      </c>
      <c r="I53" s="2119" t="n">
        <v>0.0</v>
      </c>
      <c r="J53" s="2120" t="n">
        <v>0.0</v>
      </c>
      <c r="K53" s="2120" t="n">
        <v>0.0</v>
      </c>
      <c r="L53" s="2118" t="n">
        <v>0.0</v>
      </c>
      <c r="M53" s="2119" t="n">
        <v>0.0</v>
      </c>
      <c r="N53" s="2118" t="n">
        <v>0.0</v>
      </c>
      <c r="O53" s="2119" t="n">
        <v>0.0</v>
      </c>
      <c r="P53" s="1565">
        <f>D53+F53+H53+J53+L53+N53</f>
      </c>
      <c r="Q53" s="1565">
        <f>E53+G53+I53+K53+M53+O53</f>
      </c>
      <c r="R53" s="2282" t="n">
        <v>0.0</v>
      </c>
      <c r="S53" s="2283" t="n">
        <v>0.0</v>
      </c>
      <c r="T53" s="1565">
        <f>R53+S53</f>
      </c>
      <c r="U53" s="2284" t="n">
        <v>0.0</v>
      </c>
      <c r="V53" s="1569">
        <f>P53+T53</f>
      </c>
      <c r="W53" s="1569">
        <f>Q53+U53</f>
      </c>
      <c r="X53" s="1540">
        <f>V53-Y53</f>
      </c>
      <c r="Y53" s="1569">
        <f>V53</f>
      </c>
      <c r="Z53" s="1541">
        <f>X53+Y53</f>
      </c>
      <c r="AA53" s="2285" t="n">
        <v>0.0</v>
      </c>
      <c r="AB53" s="2286" t="n">
        <v>0.0</v>
      </c>
      <c r="AC53" s="2287" t="n">
        <v>0.0</v>
      </c>
      <c r="AD53" s="2288" t="n">
        <v>0.0</v>
      </c>
      <c r="AE53" s="2289" t="n">
        <v>0.0</v>
      </c>
      <c r="AF53" s="2290" t="n">
        <v>0.0</v>
      </c>
      <c r="AG53" s="2291" t="n">
        <v>0.0</v>
      </c>
      <c r="AH53" s="2292" t="n">
        <v>0.0</v>
      </c>
      <c r="AI53" s="2293" t="n">
        <v>0.0</v>
      </c>
      <c r="AJ53" s="2294" t="n">
        <v>0.0</v>
      </c>
      <c r="AK53" s="2295" t="n">
        <v>0.0</v>
      </c>
      <c r="AL53" s="2296" t="n">
        <v>0.0</v>
      </c>
      <c r="AM53" s="1582">
        <f>SUM(AA53:AL53)</f>
      </c>
      <c r="AN53" s="1495"/>
      <c r="AO53" s="1495"/>
      <c r="AP53" s="1495"/>
      <c r="AQ53" s="1495"/>
      <c r="AR53" s="1495"/>
      <c r="AS53" s="1495"/>
      <c r="AT53" s="1495"/>
      <c r="AU53" s="1495"/>
      <c r="AV53" s="1495"/>
      <c r="AW53" s="1495"/>
      <c r="AX53" s="1495"/>
      <c r="AY53" s="1495"/>
      <c r="AZ53" s="1495"/>
      <c r="BA53" s="1495"/>
      <c r="BB53" s="1495"/>
      <c r="BC53" s="1495"/>
      <c r="BD53" s="1495"/>
      <c r="BE53" s="1495"/>
      <c r="BF53" s="1495"/>
      <c r="BG53" s="1495"/>
      <c r="BH53" s="1495"/>
      <c r="BI53" s="1495"/>
      <c r="BJ53" s="1495"/>
      <c r="BK53" s="1495"/>
    </row>
    <row r="54" customHeight="true" ht="19.5">
      <c r="A54" s="1555"/>
      <c r="B54" s="1556"/>
      <c r="C54" s="1557" t="n">
        <v>2.0</v>
      </c>
      <c r="D54" s="2297" t="n">
        <v>0.0</v>
      </c>
      <c r="E54" s="2298" t="n">
        <v>0.0</v>
      </c>
      <c r="F54" s="2118" t="n">
        <v>0.0</v>
      </c>
      <c r="G54" s="2119" t="n">
        <v>0.0</v>
      </c>
      <c r="H54" s="2118" t="n">
        <v>0.0</v>
      </c>
      <c r="I54" s="2119" t="n">
        <v>0.0</v>
      </c>
      <c r="J54" s="2120" t="n">
        <v>0.0</v>
      </c>
      <c r="K54" s="2120" t="n">
        <v>0.0</v>
      </c>
      <c r="L54" s="2118" t="n">
        <v>0.0</v>
      </c>
      <c r="M54" s="2119" t="n">
        <v>0.0</v>
      </c>
      <c r="N54" s="2118" t="n">
        <v>0.0</v>
      </c>
      <c r="O54" s="2119" t="n">
        <v>0.0</v>
      </c>
      <c r="P54" s="1565">
        <f>D54+F54+H54+J54+L54+N54</f>
      </c>
      <c r="Q54" s="1565">
        <f>E54+G54+I54+K54+M54+O54</f>
      </c>
      <c r="R54" s="2299" t="n">
        <v>0.0</v>
      </c>
      <c r="S54" s="2300" t="n">
        <v>0.0</v>
      </c>
      <c r="T54" s="1565">
        <f>R54+S54</f>
      </c>
      <c r="U54" s="2301" t="n">
        <v>0.0</v>
      </c>
      <c r="V54" s="1569">
        <f>P54+T54</f>
      </c>
      <c r="W54" s="1569">
        <f>Q54+U54</f>
      </c>
      <c r="X54" s="1540">
        <f>V54-Y54</f>
      </c>
      <c r="Y54" s="1569">
        <f>V54</f>
      </c>
      <c r="Z54" s="1541">
        <f>X54+Y54</f>
      </c>
      <c r="AA54" s="2302" t="n">
        <v>0.0</v>
      </c>
      <c r="AB54" s="2303" t="n">
        <v>0.0</v>
      </c>
      <c r="AC54" s="2304" t="n">
        <v>0.0</v>
      </c>
      <c r="AD54" s="2305" t="n">
        <v>0.0</v>
      </c>
      <c r="AE54" s="2306" t="n">
        <v>0.0</v>
      </c>
      <c r="AF54" s="2307" t="n">
        <v>0.0</v>
      </c>
      <c r="AG54" s="2308" t="n">
        <v>0.0</v>
      </c>
      <c r="AH54" s="2309" t="n">
        <v>0.0</v>
      </c>
      <c r="AI54" s="2310" t="n">
        <v>0.0</v>
      </c>
      <c r="AJ54" s="2311" t="n">
        <v>0.0</v>
      </c>
      <c r="AK54" s="2312" t="n">
        <v>0.0</v>
      </c>
      <c r="AL54" s="2313" t="n">
        <v>0.0</v>
      </c>
      <c r="AM54" s="1582">
        <f>SUM(AA54:AL54)</f>
      </c>
      <c r="AN54" s="1495"/>
      <c r="AO54" s="1495"/>
      <c r="AP54" s="1495"/>
      <c r="AQ54" s="1495"/>
      <c r="AR54" s="1495"/>
      <c r="AS54" s="1495"/>
      <c r="AT54" s="1495"/>
      <c r="AU54" s="1495"/>
      <c r="AV54" s="1495"/>
      <c r="AW54" s="1495"/>
      <c r="AX54" s="1495"/>
      <c r="AY54" s="1495"/>
      <c r="AZ54" s="1495"/>
      <c r="BA54" s="1495"/>
      <c r="BB54" s="1495"/>
      <c r="BC54" s="1495"/>
      <c r="BD54" s="1495"/>
      <c r="BE54" s="1495"/>
      <c r="BF54" s="1495"/>
      <c r="BG54" s="1495"/>
      <c r="BH54" s="1495"/>
      <c r="BI54" s="1495"/>
      <c r="BJ54" s="1495"/>
      <c r="BK54" s="1495"/>
    </row>
    <row r="55" customHeight="true" ht="19.5">
      <c r="A55" s="1555"/>
      <c r="B55" s="1797"/>
      <c r="C55" s="1798" t="n">
        <v>1.0</v>
      </c>
      <c r="D55" s="2314" t="n">
        <v>0.0</v>
      </c>
      <c r="E55" s="2315" t="n">
        <v>0.0</v>
      </c>
      <c r="F55" s="2316" t="n">
        <v>0.0</v>
      </c>
      <c r="G55" s="2139" t="n">
        <v>0.0</v>
      </c>
      <c r="H55" s="2316" t="n">
        <v>0.0</v>
      </c>
      <c r="I55" s="2139" t="n">
        <v>0.0</v>
      </c>
      <c r="J55" s="2141" t="n">
        <v>0.0</v>
      </c>
      <c r="K55" s="2141" t="n">
        <v>0.0</v>
      </c>
      <c r="L55" s="2316" t="n">
        <v>0.0</v>
      </c>
      <c r="M55" s="2139" t="n">
        <v>0.0</v>
      </c>
      <c r="N55" s="2316" t="n">
        <v>0.0</v>
      </c>
      <c r="O55" s="2139" t="n">
        <v>0.0</v>
      </c>
      <c r="P55" s="1804">
        <f>D55+F55+H55+J55+L55+N55</f>
      </c>
      <c r="Q55" s="1804">
        <f>E55+G55+I55+K55+M55+O55</f>
      </c>
      <c r="R55" s="2317" t="n">
        <v>0.0</v>
      </c>
      <c r="S55" s="2318" t="n">
        <v>0.0</v>
      </c>
      <c r="T55" s="1804">
        <f>R55+S55</f>
      </c>
      <c r="U55" s="2319" t="n">
        <v>0.0</v>
      </c>
      <c r="V55" s="1808">
        <f>P55+T55</f>
      </c>
      <c r="W55" s="1808">
        <f>Q55+U55</f>
      </c>
      <c r="X55" s="1598">
        <f>V55-Y55</f>
      </c>
      <c r="Y55" s="1808">
        <f>V55</f>
      </c>
      <c r="Z55" s="1599">
        <f>X55+Y55</f>
      </c>
      <c r="AA55" s="2320" t="n">
        <v>0.0</v>
      </c>
      <c r="AB55" s="2321" t="n">
        <v>0.0</v>
      </c>
      <c r="AC55" s="2322" t="n">
        <v>0.0</v>
      </c>
      <c r="AD55" s="2323" t="n">
        <v>0.0</v>
      </c>
      <c r="AE55" s="2324" t="n">
        <v>0.0</v>
      </c>
      <c r="AF55" s="2325" t="n">
        <v>0.0</v>
      </c>
      <c r="AG55" s="2326" t="n">
        <v>0.0</v>
      </c>
      <c r="AH55" s="2327" t="n">
        <v>0.0</v>
      </c>
      <c r="AI55" s="2328" t="n">
        <v>0.0</v>
      </c>
      <c r="AJ55" s="2329" t="n">
        <v>0.0</v>
      </c>
      <c r="AK55" s="2330" t="n">
        <v>0.0</v>
      </c>
      <c r="AL55" s="2331" t="n">
        <v>0.0</v>
      </c>
      <c r="AM55" s="1612">
        <f>SUM(AA55:AL55)</f>
      </c>
      <c r="AN55" s="1495"/>
      <c r="AO55" s="1495"/>
      <c r="AP55" s="1495"/>
      <c r="AQ55" s="1495"/>
      <c r="AR55" s="1495"/>
      <c r="AS55" s="1495"/>
      <c r="AT55" s="1495"/>
      <c r="AU55" s="1495"/>
      <c r="AV55" s="1495"/>
      <c r="AW55" s="1495"/>
      <c r="AX55" s="1495"/>
      <c r="AY55" s="1495"/>
      <c r="AZ55" s="1495"/>
      <c r="BA55" s="1495"/>
      <c r="BB55" s="1495"/>
      <c r="BC55" s="1495"/>
      <c r="BD55" s="1495"/>
      <c r="BE55" s="1495"/>
      <c r="BF55" s="1495"/>
      <c r="BG55" s="1495"/>
      <c r="BH55" s="1495"/>
      <c r="BI55" s="1495"/>
      <c r="BJ55" s="1495"/>
      <c r="BK55" s="1495"/>
    </row>
    <row r="56" customHeight="true" ht="19.5">
      <c r="A56" s="1555"/>
      <c r="B56" s="1821" t="s">
        <v>258</v>
      </c>
      <c r="C56" s="1822"/>
      <c r="D56" s="1823">
        <f>SUM(D43:D55)</f>
      </c>
      <c r="E56" s="1824">
        <f>SUM(E43:E55)</f>
      </c>
      <c r="F56" s="1823" t="n">
        <v>0.0</v>
      </c>
      <c r="G56" s="1824">
        <f>SUM(G43:G55)</f>
      </c>
      <c r="H56" s="1823" t="n">
        <v>0.0</v>
      </c>
      <c r="I56" s="1824">
        <f>SUM(I43:I55)</f>
      </c>
      <c r="J56" s="1824" t="n">
        <v>0.0</v>
      </c>
      <c r="K56" s="1824">
        <f>SUM(K43:K55)</f>
      </c>
      <c r="L56" s="1823">
        <f>SUM(L43:L55)</f>
      </c>
      <c r="M56" s="1824">
        <f>SUM(M43:M55)</f>
      </c>
      <c r="N56" s="1823" t="n">
        <v>0.0</v>
      </c>
      <c r="O56" s="1824">
        <f>SUM(O43:O55)</f>
      </c>
      <c r="P56" s="1824">
        <f>SUM(P43:P55)</f>
      </c>
      <c r="Q56" s="1824">
        <f>SUM(Q43:Q55)</f>
      </c>
      <c r="R56" s="1823">
        <f>SUM(R43:R55)</f>
      </c>
      <c r="S56" s="1824">
        <f>SUM(S43:S55)</f>
      </c>
      <c r="T56" s="1824">
        <f>SUM(T43:T55)</f>
      </c>
      <c r="U56" s="1824">
        <f>SUM(U43:U55)</f>
      </c>
      <c r="V56" s="1823">
        <f>SUM(V43:V55)</f>
      </c>
      <c r="W56" s="1824">
        <f>SUM(W43:W55)</f>
      </c>
      <c r="X56" s="1825">
        <f>SUM(X43:X55)</f>
      </c>
      <c r="Y56" s="1824">
        <f>SUM(Y43:Y55)</f>
      </c>
      <c r="Z56" s="1826">
        <f>X56+Y56</f>
      </c>
      <c r="AA56" s="1827">
        <f>SUM(AA43:AA55)</f>
      </c>
      <c r="AB56" s="1824">
        <f>SUM(AB43:AB55)</f>
      </c>
      <c r="AC56" s="1824">
        <f>SUM(AC43:AC55)</f>
      </c>
      <c r="AD56" s="1824">
        <f>SUM(AD43:AD55)</f>
      </c>
      <c r="AE56" s="1824">
        <f>SUM(AE43:AE55)</f>
      </c>
      <c r="AF56" s="1824">
        <f>SUM(AF43:AF55)</f>
      </c>
      <c r="AG56" s="1824">
        <f>SUM(AG43:AG55)</f>
      </c>
      <c r="AH56" s="1824">
        <f>SUM(AH43:AH55)</f>
      </c>
      <c r="AI56" s="1824">
        <f>SUM(AI43:AI55)</f>
      </c>
      <c r="AJ56" s="1824">
        <f>SUM(AJ43:AJ55)</f>
      </c>
      <c r="AK56" s="1824">
        <f>SUM(AK43:AK55)</f>
      </c>
      <c r="AL56" s="1824">
        <f>SUM(AL43:AL55)</f>
      </c>
      <c r="AM56" s="1828">
        <f>SUM(AM43:AM55)</f>
      </c>
      <c r="AN56" s="1495"/>
      <c r="AO56" s="1495"/>
      <c r="AP56" s="1495"/>
      <c r="AQ56" s="1495"/>
      <c r="AR56" s="1495"/>
      <c r="AS56" s="1495"/>
      <c r="AT56" s="1495"/>
      <c r="AU56" s="1495"/>
      <c r="AV56" s="1495"/>
      <c r="AW56" s="1495"/>
      <c r="AX56" s="1495"/>
      <c r="AY56" s="1495"/>
      <c r="AZ56" s="1495"/>
      <c r="BA56" s="1495"/>
      <c r="BB56" s="1495"/>
      <c r="BC56" s="1495"/>
      <c r="BD56" s="1495"/>
      <c r="BE56" s="1495"/>
      <c r="BF56" s="1495"/>
      <c r="BG56" s="1495"/>
      <c r="BH56" s="1495"/>
      <c r="BI56" s="1495"/>
      <c r="BJ56" s="1495"/>
      <c r="BK56" s="1495"/>
    </row>
    <row r="57" hidden="true">
      <c r="A57" s="1555"/>
      <c r="B57" s="1829" t="s">
        <v>259</v>
      </c>
      <c r="C57" s="1830"/>
      <c r="D57" s="1831">
        <f>D59-D58</f>
      </c>
      <c r="E57" s="1831" t="n">
        <v>0.0</v>
      </c>
      <c r="F57" s="1831">
        <f>F59-F58</f>
      </c>
      <c r="G57" s="1831" t="n">
        <v>0.0</v>
      </c>
      <c r="H57" s="1831">
        <f>H59-H58</f>
      </c>
      <c r="I57" s="1831" t="n">
        <v>0.0</v>
      </c>
      <c r="J57" s="1831">
        <f>J59-J58</f>
      </c>
      <c r="K57" s="1831" t="n">
        <v>0.0</v>
      </c>
      <c r="L57" s="1831">
        <f>L59-L58</f>
      </c>
      <c r="M57" s="1831" t="n">
        <v>0.0</v>
      </c>
      <c r="N57" s="1831">
        <f>N59-N58</f>
      </c>
      <c r="O57" s="1831" t="n">
        <v>0.0</v>
      </c>
      <c r="P57" s="1831">
        <f>P59-P58</f>
      </c>
      <c r="Q57" s="1831" t="n">
        <v>0.0</v>
      </c>
      <c r="R57" s="1831" t="n">
        <v>0.0</v>
      </c>
      <c r="S57" s="1831" t="n">
        <v>0.0</v>
      </c>
      <c r="T57" s="1831">
        <f>T59-T58</f>
      </c>
      <c r="U57" s="1831" t="n">
        <v>0.0</v>
      </c>
      <c r="V57" s="1831">
        <f>V59-V58</f>
      </c>
      <c r="W57" s="1831" t="n">
        <v>0.0</v>
      </c>
      <c r="X57" s="1831">
        <f>X59-X58</f>
      </c>
      <c r="Y57" s="1831" t="n">
        <v>0.0</v>
      </c>
      <c r="Z57" s="1832">
        <f>X57+Y57</f>
      </c>
      <c r="AA57" s="1833" t="n">
        <v>0.0</v>
      </c>
      <c r="AB57" s="1831" t="n">
        <v>0.0</v>
      </c>
      <c r="AC57" s="1831" t="n">
        <v>0.0</v>
      </c>
      <c r="AD57" s="1831" t="n">
        <v>0.0</v>
      </c>
      <c r="AE57" s="1831" t="n">
        <v>0.0</v>
      </c>
      <c r="AF57" s="1831" t="n">
        <v>0.0</v>
      </c>
      <c r="AG57" s="1831" t="n">
        <v>0.0</v>
      </c>
      <c r="AH57" s="1831" t="n">
        <v>0.0</v>
      </c>
      <c r="AI57" s="1831" t="n">
        <v>0.0</v>
      </c>
      <c r="AJ57" s="1831" t="n">
        <v>0.0</v>
      </c>
      <c r="AK57" s="1831" t="n">
        <v>0.0</v>
      </c>
      <c r="AL57" s="1831" t="n">
        <v>0.0</v>
      </c>
      <c r="AM57" s="1834">
        <f>V57</f>
      </c>
      <c r="AN57" s="1495"/>
      <c r="AO57" s="1495"/>
      <c r="AP57" s="1495"/>
      <c r="AQ57" s="1495"/>
      <c r="AR57" s="1495"/>
      <c r="AS57" s="1495"/>
      <c r="AT57" s="1495"/>
      <c r="AU57" s="1495"/>
      <c r="AV57" s="1495"/>
      <c r="AW57" s="1495"/>
      <c r="AX57" s="1495"/>
      <c r="AY57" s="1495"/>
      <c r="AZ57" s="1495"/>
      <c r="BA57" s="1495"/>
      <c r="BB57" s="1495"/>
      <c r="BC57" s="1495"/>
      <c r="BD57" s="1495"/>
      <c r="BE57" s="1495"/>
      <c r="BF57" s="1495"/>
      <c r="BG57" s="1495"/>
      <c r="BH57" s="1495"/>
      <c r="BI57" s="1495"/>
      <c r="BJ57" s="1495"/>
      <c r="BK57" s="1495"/>
    </row>
    <row r="58" customHeight="true" ht="19.5">
      <c r="A58" s="1555"/>
      <c r="B58" s="1835" t="s">
        <v>260</v>
      </c>
      <c r="C58" s="1836"/>
      <c r="D58" s="1837">
        <f>MOVIMENTAÇÃO_CARGOS_E_FUNÇÕES!$BQ$13</f>
      </c>
      <c r="E58" s="1837" t="n">
        <v>0.0</v>
      </c>
      <c r="F58" s="1837">
        <f>MOVIMENTAÇÃO_CARGOS_E_FUNÇÕES!$BQ$18</f>
      </c>
      <c r="G58" s="1837" t="n">
        <v>0.0</v>
      </c>
      <c r="H58" s="1837">
        <f>MOVIMENTAÇÃO_CARGOS_E_FUNÇÕES!$BQ$23</f>
      </c>
      <c r="I58" s="1837" t="n">
        <v>0.0</v>
      </c>
      <c r="J58" s="1837">
        <f>MOVIMENTAÇÃO_CARGOS_E_FUNÇÕES!$BQ$28</f>
      </c>
      <c r="K58" s="1837" t="n">
        <v>0.0</v>
      </c>
      <c r="L58" s="1837">
        <f>MOVIMENTAÇÃO_CARGOS_E_FUNÇÕES!$BQ$33</f>
      </c>
      <c r="M58" s="1837" t="n">
        <v>0.0</v>
      </c>
      <c r="N58" s="1837">
        <f>MOVIMENTAÇÃO_CARGOS_E_FUNÇÕES!$BQ$37</f>
      </c>
      <c r="O58" s="1837" t="n">
        <v>0.0</v>
      </c>
      <c r="P58" s="1837">
        <f>D58+F58+L58+N58+H58</f>
      </c>
      <c r="Q58" s="1837" t="n">
        <v>0.0</v>
      </c>
      <c r="R58" s="1837" t="n">
        <v>0.0</v>
      </c>
      <c r="S58" s="1837" t="n">
        <v>0.0</v>
      </c>
      <c r="T58" s="1837" t="n">
        <v>0.0</v>
      </c>
      <c r="U58" s="1837" t="n">
        <v>0.0</v>
      </c>
      <c r="V58" s="1837">
        <f>P58</f>
      </c>
      <c r="W58" s="1837" t="n">
        <v>0.0</v>
      </c>
      <c r="X58" s="1838" t="n">
        <v>0.0</v>
      </c>
      <c r="Y58" s="1837" t="n">
        <v>0.0</v>
      </c>
      <c r="Z58" s="1839">
        <f>X58+Y58</f>
      </c>
      <c r="AA58" s="1840" t="n">
        <v>0.0</v>
      </c>
      <c r="AB58" s="1837" t="n">
        <v>0.0</v>
      </c>
      <c r="AC58" s="1837" t="n">
        <v>0.0</v>
      </c>
      <c r="AD58" s="1837" t="n">
        <v>0.0</v>
      </c>
      <c r="AE58" s="1837" t="n">
        <v>0.0</v>
      </c>
      <c r="AF58" s="1837" t="n">
        <v>0.0</v>
      </c>
      <c r="AG58" s="1837" t="n">
        <v>0.0</v>
      </c>
      <c r="AH58" s="1837" t="n">
        <v>0.0</v>
      </c>
      <c r="AI58" s="1837" t="n">
        <v>0.0</v>
      </c>
      <c r="AJ58" s="1837" t="n">
        <v>0.0</v>
      </c>
      <c r="AK58" s="1837" t="n">
        <v>0.0</v>
      </c>
      <c r="AL58" s="1837" t="n">
        <v>0.0</v>
      </c>
      <c r="AM58" s="1841">
        <f>V58</f>
      </c>
      <c r="AN58" s="1495"/>
      <c r="AO58" s="1495"/>
      <c r="AP58" s="1495"/>
      <c r="AQ58" s="1495"/>
      <c r="AR58" s="1495"/>
      <c r="AS58" s="1495"/>
      <c r="AT58" s="1495"/>
      <c r="AU58" s="1495"/>
      <c r="AV58" s="1495"/>
      <c r="AW58" s="1495"/>
      <c r="AX58" s="1495"/>
      <c r="AY58" s="1495"/>
      <c r="AZ58" s="1495"/>
      <c r="BA58" s="1495"/>
      <c r="BB58" s="1495"/>
      <c r="BC58" s="1495"/>
      <c r="BD58" s="1495"/>
      <c r="BE58" s="1495"/>
      <c r="BF58" s="1495"/>
      <c r="BG58" s="1495"/>
      <c r="BH58" s="1495"/>
      <c r="BI58" s="1495"/>
      <c r="BJ58" s="1495"/>
      <c r="BK58" s="1495"/>
    </row>
    <row r="59" customHeight="true" ht="19.5">
      <c r="A59" s="1842"/>
      <c r="B59" s="1843" t="s">
        <v>265</v>
      </c>
      <c r="C59" s="1844"/>
      <c r="D59" s="1845">
        <f>MOVIMENTAÇÃO_CARGOS_E_FUNÇÕES!$BO$13</f>
      </c>
      <c r="E59" s="1845">
        <f>E56</f>
      </c>
      <c r="F59" s="1845">
        <f>MOVIMENTAÇÃO_CARGOS_E_FUNÇÕES!$BO$18</f>
      </c>
      <c r="G59" s="1845">
        <f>G56</f>
      </c>
      <c r="H59" s="1845">
        <f>MOVIMENTAÇÃO_CARGOS_E_FUNÇÕES!$BO$23</f>
      </c>
      <c r="I59" s="1845">
        <f>I56</f>
      </c>
      <c r="J59" s="1845">
        <f>MOVIMENTAÇÃO_CARGOS_E_FUNÇÕES!$BO$28</f>
      </c>
      <c r="K59" s="1845">
        <f>K56</f>
      </c>
      <c r="L59" s="1845">
        <f>MOVIMENTAÇÃO_CARGOS_E_FUNÇÕES!$BO$33</f>
      </c>
      <c r="M59" s="1845">
        <f>M56</f>
      </c>
      <c r="N59" s="1845">
        <f>MOVIMENTAÇÃO_CARGOS_E_FUNÇÕES!$BO$37</f>
      </c>
      <c r="O59" s="1845">
        <f>O56</f>
      </c>
      <c r="P59" s="1845">
        <f>D59+L59+F59+N59+H59</f>
      </c>
      <c r="Q59" s="1845">
        <f>E59+M59+G59+O59+I59</f>
      </c>
      <c r="R59" s="1845">
        <f>R56</f>
      </c>
      <c r="S59" s="1845">
        <f>S56</f>
      </c>
      <c r="T59" s="1845">
        <f>MOVIMENTAÇÃO_CARGOS_E_FUNÇÕES!$BO$43</f>
      </c>
      <c r="U59" s="1845">
        <f>U56</f>
      </c>
      <c r="V59" s="1845">
        <f>P59+T59</f>
      </c>
      <c r="W59" s="1845">
        <f>Q59+U59</f>
      </c>
      <c r="X59" s="1845">
        <f>X56</f>
      </c>
      <c r="Y59" s="1845">
        <f>Y56</f>
      </c>
      <c r="Z59" s="1846">
        <f>X59+Y59</f>
      </c>
      <c r="AA59" s="1847">
        <f>AA56</f>
      </c>
      <c r="AB59" s="1845">
        <f>AB56</f>
      </c>
      <c r="AC59" s="1845">
        <f>AC56</f>
      </c>
      <c r="AD59" s="1845">
        <f>AD56</f>
      </c>
      <c r="AE59" s="1845">
        <f>AE56</f>
      </c>
      <c r="AF59" s="1845">
        <f>AF56</f>
      </c>
      <c r="AG59" s="1845">
        <f>AG56</f>
      </c>
      <c r="AH59" s="1845">
        <f>AH56</f>
      </c>
      <c r="AI59" s="1845">
        <f>AI56</f>
      </c>
      <c r="AJ59" s="1845">
        <f>AJ56</f>
      </c>
      <c r="AK59" s="1845">
        <f>AK56</f>
      </c>
      <c r="AL59" s="1845">
        <f>AL56</f>
      </c>
      <c r="AM59" s="1848">
        <f>V59</f>
      </c>
      <c r="AN59" s="1495"/>
      <c r="AO59" s="1495"/>
      <c r="AP59" s="1495"/>
      <c r="AQ59" s="1495"/>
      <c r="AR59" s="1495"/>
      <c r="AS59" s="1495"/>
      <c r="AT59" s="1495"/>
      <c r="AU59" s="1495"/>
      <c r="AV59" s="1495"/>
      <c r="AW59" s="1495"/>
      <c r="AX59" s="1495"/>
      <c r="AY59" s="1495"/>
      <c r="AZ59" s="1495"/>
      <c r="BA59" s="1495"/>
      <c r="BB59" s="1495"/>
      <c r="BC59" s="1495"/>
      <c r="BD59" s="1495"/>
      <c r="BE59" s="1495"/>
      <c r="BF59" s="1495"/>
      <c r="BG59" s="1495"/>
      <c r="BH59" s="1495"/>
      <c r="BI59" s="1495"/>
      <c r="BJ59" s="1495"/>
      <c r="BK59" s="1495"/>
    </row>
    <row r="60" customHeight="true" ht="19.5">
      <c r="A60" s="2332" t="s">
        <v>266</v>
      </c>
      <c r="B60" s="2332"/>
      <c r="C60" s="2332"/>
      <c r="D60" s="2333">
        <f>D22+D39+D56</f>
      </c>
      <c r="E60" s="2333">
        <f>E22+E39+E56</f>
      </c>
      <c r="F60" s="2333">
        <f>F22+F39+F56</f>
      </c>
      <c r="G60" s="2333">
        <f>G22+G39+G56</f>
      </c>
      <c r="H60" s="2333">
        <f>H22+H39+H56</f>
      </c>
      <c r="I60" s="2333">
        <f>I22+I39+I56</f>
      </c>
      <c r="J60" s="2333">
        <f>J22+J39+J56</f>
      </c>
      <c r="K60" s="2333">
        <f>K22+K39+K56</f>
      </c>
      <c r="L60" s="2333">
        <f>L22+L39+L56</f>
      </c>
      <c r="M60" s="2333">
        <f>M22+M39+M56</f>
      </c>
      <c r="N60" s="2333">
        <f>N22+N39+N56</f>
      </c>
      <c r="O60" s="2333">
        <f>O22+O39+O56</f>
      </c>
      <c r="P60" s="2333">
        <f>P22+P39+P56</f>
      </c>
      <c r="Q60" s="2333">
        <f>Q22+Q39+Q56</f>
      </c>
      <c r="R60" s="2333">
        <f>R22+R39+R56</f>
      </c>
      <c r="S60" s="2333">
        <f>S22+S39+S56</f>
      </c>
      <c r="T60" s="2333">
        <f>T22+T39+T56</f>
      </c>
      <c r="U60" s="2333">
        <f>U22+U39+U56</f>
      </c>
      <c r="V60" s="2333">
        <f>V22+V39+V56</f>
      </c>
      <c r="W60" s="2333">
        <f>W22+W39+W56</f>
      </c>
      <c r="X60" s="2334">
        <f>X56+X39+X22</f>
      </c>
      <c r="Y60" s="2333">
        <f>Y56+Y39+Y22</f>
      </c>
      <c r="Z60" s="2335">
        <f>Z56+Z39+Z22</f>
      </c>
      <c r="AA60" s="2336">
        <f>AA56+AA39+AA22</f>
      </c>
      <c r="AB60" s="2333">
        <f>AB22+AB39+AB56</f>
      </c>
      <c r="AC60" s="2333">
        <f>AC22+AC39+AC56</f>
      </c>
      <c r="AD60" s="2333">
        <f>AD22+AD39+AD56</f>
      </c>
      <c r="AE60" s="2333">
        <f>AE22+AE39+AE56</f>
      </c>
      <c r="AF60" s="2333">
        <f>AF22+AF39+AF56</f>
      </c>
      <c r="AG60" s="2333">
        <f>AG22+AG39+AG56</f>
      </c>
      <c r="AH60" s="2333">
        <f>AH22+AH39+AH56</f>
      </c>
      <c r="AI60" s="2333">
        <f>AI22+AI39+AI56</f>
      </c>
      <c r="AJ60" s="2333">
        <f>AJ22+AJ39+AJ56</f>
      </c>
      <c r="AK60" s="2333">
        <f>AK22+AK39+AK56</f>
      </c>
      <c r="AL60" s="2333">
        <f>AL22+AL39+AL56</f>
      </c>
      <c r="AM60" s="2337">
        <f>AM22+AM39+AM56</f>
      </c>
      <c r="AN60" s="1495"/>
      <c r="AO60" s="1495"/>
      <c r="AP60" s="1495"/>
      <c r="AQ60" s="1495"/>
      <c r="AR60" s="1495"/>
      <c r="AS60" s="1495"/>
      <c r="AT60" s="1495"/>
      <c r="AU60" s="1495"/>
      <c r="AV60" s="1495"/>
      <c r="AW60" s="1495"/>
      <c r="AX60" s="1495"/>
      <c r="AY60" s="1495"/>
      <c r="AZ60" s="1495"/>
      <c r="BA60" s="1495"/>
      <c r="BB60" s="1495"/>
      <c r="BC60" s="1495"/>
      <c r="BD60" s="1495"/>
      <c r="BE60" s="1495"/>
      <c r="BF60" s="1495"/>
      <c r="BG60" s="1495"/>
      <c r="BH60" s="1495"/>
      <c r="BI60" s="1495"/>
      <c r="BJ60" s="1495"/>
      <c r="BK60" s="1495"/>
    </row>
    <row r="61" customHeight="true" ht="19.5">
      <c r="A61" s="1836" t="s">
        <v>267</v>
      </c>
      <c r="B61" s="1836"/>
      <c r="C61" s="1836"/>
      <c r="D61" s="1837">
        <f>D62-D60</f>
      </c>
      <c r="E61" s="1837" t="n">
        <v>0.0</v>
      </c>
      <c r="F61" s="1837">
        <f>F62-F60</f>
      </c>
      <c r="G61" s="1837" t="n">
        <v>0.0</v>
      </c>
      <c r="H61" s="1837">
        <f>H62-H60</f>
      </c>
      <c r="I61" s="1837" t="n">
        <v>0.0</v>
      </c>
      <c r="J61" s="1837">
        <f>J62-J60</f>
      </c>
      <c r="K61" s="1837" t="n">
        <v>0.0</v>
      </c>
      <c r="L61" s="1837">
        <f>L62-L60</f>
      </c>
      <c r="M61" s="1837" t="n">
        <v>0.0</v>
      </c>
      <c r="N61" s="1837">
        <f>N62-N60</f>
      </c>
      <c r="O61" s="1837" t="n">
        <v>0.0</v>
      </c>
      <c r="P61" s="1837">
        <f>P62-P60</f>
      </c>
      <c r="Q61" s="1837" t="n">
        <v>0.0</v>
      </c>
      <c r="R61" s="1837" t="n">
        <v>0.0</v>
      </c>
      <c r="S61" s="1837" t="n">
        <v>0.0</v>
      </c>
      <c r="T61" s="1837">
        <f>T62-T60</f>
      </c>
      <c r="U61" s="1837" t="n">
        <v>0.0</v>
      </c>
      <c r="V61" s="1837">
        <f>V62-V60</f>
      </c>
      <c r="W61" s="1837" t="n">
        <v>0.0</v>
      </c>
      <c r="X61" s="1838">
        <f>X62-X60</f>
      </c>
      <c r="Y61" s="1837">
        <f>Y62-Y60</f>
      </c>
      <c r="Z61" s="2338">
        <f>Z62-Z60</f>
      </c>
      <c r="AA61" s="1840" t="n">
        <v>0.0</v>
      </c>
      <c r="AB61" s="1837" t="n">
        <v>0.0</v>
      </c>
      <c r="AC61" s="1837" t="n">
        <v>0.0</v>
      </c>
      <c r="AD61" s="1837" t="n">
        <v>0.0</v>
      </c>
      <c r="AE61" s="1837" t="n">
        <v>0.0</v>
      </c>
      <c r="AF61" s="1837" t="n">
        <v>0.0</v>
      </c>
      <c r="AG61" s="1837" t="n">
        <v>0.0</v>
      </c>
      <c r="AH61" s="1837" t="n">
        <v>0.0</v>
      </c>
      <c r="AI61" s="1837" t="n">
        <v>0.0</v>
      </c>
      <c r="AJ61" s="1837" t="n">
        <v>0.0</v>
      </c>
      <c r="AK61" s="1837" t="n">
        <v>0.0</v>
      </c>
      <c r="AL61" s="1837" t="n">
        <v>0.0</v>
      </c>
      <c r="AM61" s="1841">
        <f>V61</f>
      </c>
      <c r="AN61" s="1495"/>
      <c r="AO61" s="1495"/>
      <c r="AP61" s="1495"/>
      <c r="AQ61" s="1495"/>
      <c r="AR61" s="1495"/>
      <c r="AS61" s="1495"/>
      <c r="AT61" s="1495"/>
      <c r="AU61" s="1495"/>
      <c r="AV61" s="1495"/>
      <c r="AW61" s="1495"/>
      <c r="AX61" s="1495"/>
      <c r="AY61" s="1495"/>
      <c r="AZ61" s="1495"/>
      <c r="BA61" s="1495"/>
      <c r="BB61" s="1495"/>
      <c r="BC61" s="1495"/>
      <c r="BD61" s="1495"/>
      <c r="BE61" s="1495"/>
      <c r="BF61" s="1495"/>
      <c r="BG61" s="1495"/>
      <c r="BH61" s="1495"/>
      <c r="BI61" s="1495"/>
      <c r="BJ61" s="1495"/>
      <c r="BK61" s="1495"/>
    </row>
    <row r="62" customHeight="true" ht="19.5">
      <c r="A62" s="1836" t="s">
        <v>268</v>
      </c>
      <c r="B62" s="1836"/>
      <c r="C62" s="1836"/>
      <c r="D62" s="1837">
        <f>D25+D42+D59</f>
      </c>
      <c r="E62" s="1837">
        <f>E25+E42+E59</f>
      </c>
      <c r="F62" s="1837">
        <f>F25+F42+F59</f>
      </c>
      <c r="G62" s="1837">
        <f>G25+G42+G59</f>
      </c>
      <c r="H62" s="1837">
        <f>H25+H42+H59</f>
      </c>
      <c r="I62" s="1837">
        <f>I25+I42+I59</f>
      </c>
      <c r="J62" s="1837">
        <f>J25+J42+J59</f>
      </c>
      <c r="K62" s="1837">
        <f>K25+K42+K59</f>
      </c>
      <c r="L62" s="1837">
        <f>L25+L42+L59</f>
      </c>
      <c r="M62" s="1837">
        <f>M25+M42+M59</f>
      </c>
      <c r="N62" s="1837">
        <f>N25+N42+N59</f>
      </c>
      <c r="O62" s="1837">
        <f>O25+O42+O59</f>
      </c>
      <c r="P62" s="1837">
        <f>P25+P42+P59</f>
      </c>
      <c r="Q62" s="1837">
        <f>Q25+Q42+Q59</f>
      </c>
      <c r="R62" s="1837">
        <f>R25+R42+R59</f>
      </c>
      <c r="S62" s="1837">
        <f>S25+S42+S59</f>
      </c>
      <c r="T62" s="1837">
        <f>T25+T42+T59</f>
      </c>
      <c r="U62" s="1837">
        <f>U25+U42+U59</f>
      </c>
      <c r="V62" s="1837">
        <f>V25+V42+V59</f>
      </c>
      <c r="W62" s="1837">
        <f>W60</f>
      </c>
      <c r="X62" s="1838">
        <f>X59+X42+X25</f>
      </c>
      <c r="Y62" s="1837">
        <f>Y59+Y42+Y25</f>
      </c>
      <c r="Z62" s="2338">
        <f>Z59+Z42+Z25</f>
      </c>
      <c r="AA62" s="1840">
        <f>AA59+AA42+AA25</f>
      </c>
      <c r="AB62" s="1837">
        <f>AB60</f>
      </c>
      <c r="AC62" s="1837">
        <f>AC60</f>
      </c>
      <c r="AD62" s="1837">
        <f>AD60</f>
      </c>
      <c r="AE62" s="1837">
        <f>AE60</f>
      </c>
      <c r="AF62" s="1837">
        <f>AF60</f>
      </c>
      <c r="AG62" s="1837">
        <f>AG60</f>
      </c>
      <c r="AH62" s="1837">
        <f>AH60</f>
      </c>
      <c r="AI62" s="1837">
        <f>AI60</f>
      </c>
      <c r="AJ62" s="1837">
        <f>AJ60</f>
      </c>
      <c r="AK62" s="1837">
        <f>AK60</f>
      </c>
      <c r="AL62" s="1837">
        <f>AL60</f>
      </c>
      <c r="AM62" s="1841">
        <f>V62</f>
      </c>
      <c r="AN62" s="1495"/>
      <c r="AO62" s="1495"/>
      <c r="AP62" s="1495"/>
      <c r="AQ62" s="1495"/>
      <c r="AR62" s="1495"/>
      <c r="AS62" s="1495"/>
      <c r="AT62" s="1495"/>
      <c r="AU62" s="1495"/>
      <c r="AV62" s="1495"/>
      <c r="AW62" s="1495"/>
      <c r="AX62" s="1495"/>
      <c r="AY62" s="1495"/>
      <c r="AZ62" s="1495"/>
      <c r="BA62" s="1495"/>
      <c r="BB62" s="1495"/>
      <c r="BC62" s="1495"/>
      <c r="BD62" s="1495"/>
      <c r="BE62" s="1495"/>
      <c r="BF62" s="1495"/>
      <c r="BG62" s="1495"/>
      <c r="BH62" s="1495"/>
      <c r="BI62" s="1495"/>
      <c r="BJ62" s="1495"/>
      <c r="BK62" s="1495"/>
    </row>
    <row r="63" customHeight="true" ht="19.5">
      <c r="A63" s="1495"/>
      <c r="B63" s="1495"/>
      <c r="C63" s="1495"/>
      <c r="D63" s="1495"/>
      <c r="E63" s="1495"/>
      <c r="F63" s="1495"/>
      <c r="G63" s="1495"/>
      <c r="H63" s="1495"/>
      <c r="I63" s="1495"/>
      <c r="J63" s="1495"/>
      <c r="K63" s="1495"/>
      <c r="L63" s="1495"/>
      <c r="M63" s="1495"/>
      <c r="N63" s="1495"/>
      <c r="O63" s="1495"/>
      <c r="P63" s="1495"/>
      <c r="Q63" s="1495"/>
      <c r="R63" s="1495"/>
      <c r="S63" s="1495"/>
      <c r="T63" s="1495"/>
      <c r="U63" s="1495"/>
      <c r="V63" s="1495"/>
      <c r="W63" s="1495"/>
      <c r="X63" s="1495"/>
      <c r="Y63" s="1495"/>
      <c r="Z63" s="1495"/>
      <c r="AA63" s="1495"/>
      <c r="AB63" s="1495"/>
      <c r="AC63" s="1495"/>
      <c r="AD63" s="1495"/>
      <c r="AE63" s="1495"/>
      <c r="AF63" s="1495"/>
      <c r="AG63" s="1495"/>
      <c r="AH63" s="1495"/>
      <c r="AI63" s="1495"/>
      <c r="AJ63" s="1495"/>
      <c r="AK63" s="1495"/>
      <c r="AL63" s="1495"/>
      <c r="AM63" s="1495"/>
      <c r="AN63" s="1495"/>
      <c r="AO63" s="1495"/>
      <c r="AP63" s="1495"/>
      <c r="AQ63" s="1495"/>
      <c r="AR63" s="1495"/>
      <c r="AS63" s="1495"/>
      <c r="AT63" s="1495"/>
      <c r="AU63" s="1495"/>
      <c r="AV63" s="1495"/>
      <c r="AW63" s="1495"/>
      <c r="AX63" s="1495"/>
      <c r="AY63" s="1495"/>
      <c r="AZ63" s="1495"/>
      <c r="BA63" s="1495"/>
      <c r="BB63" s="1495"/>
      <c r="BC63" s="1495"/>
      <c r="BD63" s="1495"/>
      <c r="BE63" s="1495"/>
      <c r="BF63" s="1495"/>
      <c r="BG63" s="1495"/>
      <c r="BH63" s="1495"/>
      <c r="BI63" s="1495"/>
      <c r="BJ63" s="1495"/>
      <c r="BK63" s="1495"/>
    </row>
    <row r="64" customHeight="true" ht="19.5">
      <c r="A64" s="2339" t="s">
        <v>219</v>
      </c>
      <c r="B64" s="2339"/>
      <c r="C64" s="1495"/>
      <c r="D64" s="1495"/>
      <c r="E64" s="1495"/>
      <c r="F64" s="1495"/>
      <c r="G64" s="1495"/>
      <c r="H64" s="1495"/>
      <c r="I64" s="1495"/>
      <c r="J64" s="1495"/>
      <c r="K64" s="1495"/>
      <c r="L64" s="1495"/>
      <c r="M64" s="1495"/>
      <c r="N64" s="1495"/>
      <c r="O64" s="1495"/>
      <c r="P64" s="1495"/>
      <c r="Q64" s="1495"/>
      <c r="R64" s="1495"/>
      <c r="S64" s="1495"/>
      <c r="T64" s="1495"/>
      <c r="U64" s="1495"/>
      <c r="V64" s="1495"/>
      <c r="W64" s="1495"/>
      <c r="X64" s="1495"/>
      <c r="Y64" s="1495"/>
      <c r="Z64" s="1495"/>
      <c r="AA64" s="1495"/>
      <c r="AB64" s="1495"/>
      <c r="AC64" s="1495"/>
      <c r="AD64" s="1495"/>
      <c r="AE64" s="1495"/>
      <c r="AF64" s="1495"/>
      <c r="AG64" s="1495"/>
      <c r="AH64" s="1495"/>
      <c r="AI64" s="1495"/>
      <c r="AJ64" s="1495"/>
      <c r="AK64" s="1495"/>
      <c r="AL64" s="1495"/>
      <c r="AM64" s="1495"/>
      <c r="AN64" s="1495"/>
      <c r="AO64" s="1495"/>
      <c r="AP64" s="1495"/>
      <c r="AQ64" s="1495"/>
      <c r="AR64" s="1495"/>
      <c r="AS64" s="1495"/>
      <c r="AT64" s="1495"/>
      <c r="AU64" s="1495"/>
      <c r="AV64" s="1495"/>
      <c r="AW64" s="1495"/>
      <c r="AX64" s="1495"/>
      <c r="AY64" s="1495"/>
      <c r="AZ64" s="1495"/>
      <c r="BA64" s="1495"/>
      <c r="BB64" s="1495"/>
      <c r="BC64" s="1495"/>
      <c r="BD64" s="1495"/>
      <c r="BE64" s="1495"/>
      <c r="BF64" s="1495"/>
      <c r="BG64" s="1495"/>
      <c r="BH64" s="1495"/>
      <c r="BI64" s="1495"/>
      <c r="BJ64" s="1495"/>
      <c r="BK64" s="1495"/>
    </row>
    <row r="65" customHeight="true" ht="19.5">
      <c r="A65" s="2340" t="s">
        <v>269</v>
      </c>
      <c r="B65" s="2341"/>
      <c r="C65" s="2342"/>
      <c r="D65" s="2343"/>
      <c r="E65" s="2344"/>
      <c r="F65" s="2345"/>
      <c r="G65" s="2346"/>
      <c r="H65" s="2347"/>
      <c r="I65" s="2348"/>
      <c r="J65" s="2349"/>
      <c r="K65" s="2350"/>
      <c r="L65" s="2351"/>
      <c r="M65" s="2352"/>
      <c r="N65" s="2353"/>
      <c r="O65" s="2354"/>
      <c r="P65" s="2355"/>
      <c r="Q65" s="2356"/>
      <c r="R65" s="2357"/>
      <c r="S65" s="2358"/>
      <c r="T65" s="2359"/>
      <c r="U65" s="2360"/>
      <c r="V65" s="2361"/>
      <c r="W65" s="2362"/>
      <c r="X65" s="2363"/>
      <c r="Y65" s="2364"/>
      <c r="Z65" s="2365"/>
      <c r="AA65" s="2366"/>
      <c r="AB65" s="2367"/>
      <c r="AC65" s="2368"/>
      <c r="AD65" s="2369"/>
      <c r="AE65" s="2370"/>
      <c r="AF65" s="2371"/>
      <c r="AG65" s="2372"/>
      <c r="AH65" s="2373"/>
      <c r="AI65" s="2374"/>
      <c r="AJ65" s="2375"/>
      <c r="AK65" s="2376"/>
      <c r="AL65" s="2377"/>
      <c r="AM65" s="2378"/>
      <c r="AN65" s="1495"/>
      <c r="AO65" s="1495"/>
      <c r="AP65" s="1495"/>
      <c r="AQ65" s="1495"/>
      <c r="AR65" s="1495"/>
      <c r="AS65" s="1495"/>
      <c r="AT65" s="1495"/>
      <c r="AU65" s="1495"/>
      <c r="AV65" s="1495"/>
      <c r="AW65" s="1495"/>
      <c r="AX65" s="1495"/>
      <c r="AY65" s="1495"/>
      <c r="AZ65" s="1495"/>
      <c r="BA65" s="1495"/>
      <c r="BB65" s="1495"/>
      <c r="BC65" s="1495"/>
      <c r="BD65" s="1495"/>
      <c r="BE65" s="1495"/>
      <c r="BF65" s="1495"/>
      <c r="BG65" s="1495"/>
      <c r="BH65" s="1495"/>
      <c r="BI65" s="1495"/>
      <c r="BJ65" s="1495"/>
      <c r="BK65" s="1495"/>
    </row>
    <row r="66" customHeight="true" ht="19.5">
      <c r="A66" s="2379"/>
      <c r="B66" s="2380"/>
      <c r="C66" s="2381"/>
      <c r="D66" s="2382"/>
      <c r="E66" s="2383"/>
      <c r="F66" s="2384"/>
      <c r="G66" s="2385"/>
      <c r="H66" s="2386"/>
      <c r="I66" s="2387"/>
      <c r="J66" s="2388"/>
      <c r="K66" s="2389"/>
      <c r="L66" s="2390"/>
      <c r="M66" s="2391"/>
      <c r="N66" s="2392"/>
      <c r="O66" s="2393"/>
      <c r="P66" s="2394"/>
      <c r="Q66" s="2395"/>
      <c r="R66" s="2396"/>
      <c r="S66" s="2397"/>
      <c r="T66" s="2398"/>
      <c r="U66" s="2399"/>
      <c r="V66" s="2400"/>
      <c r="W66" s="2401"/>
      <c r="X66" s="2402"/>
      <c r="Y66" s="2403"/>
      <c r="Z66" s="2404"/>
      <c r="AA66" s="2405"/>
      <c r="AB66" s="2406"/>
      <c r="AC66" s="2407"/>
      <c r="AD66" s="2408"/>
      <c r="AE66" s="2409"/>
      <c r="AF66" s="2410"/>
      <c r="AG66" s="2411"/>
      <c r="AH66" s="2412"/>
      <c r="AI66" s="2413"/>
      <c r="AJ66" s="2414"/>
      <c r="AK66" s="2415"/>
      <c r="AL66" s="2416"/>
      <c r="AM66" s="2417"/>
      <c r="AN66" s="1495"/>
      <c r="AO66" s="1495"/>
      <c r="AP66" s="1495"/>
      <c r="AQ66" s="1495"/>
      <c r="AR66" s="1495"/>
      <c r="AS66" s="1495"/>
      <c r="AT66" s="1495"/>
      <c r="AU66" s="1495"/>
      <c r="AV66" s="1495"/>
      <c r="AW66" s="1495"/>
      <c r="AX66" s="1495"/>
      <c r="AY66" s="1495"/>
      <c r="AZ66" s="1495"/>
      <c r="BA66" s="1495"/>
      <c r="BB66" s="1495"/>
      <c r="BC66" s="1495"/>
      <c r="BD66" s="1495"/>
      <c r="BE66" s="1495"/>
      <c r="BF66" s="1495"/>
      <c r="BG66" s="1495"/>
      <c r="BH66" s="1495"/>
      <c r="BI66" s="1495"/>
      <c r="BJ66" s="1495"/>
      <c r="BK66" s="1495"/>
    </row>
    <row r="67" customHeight="true" ht="19.5">
      <c r="A67" s="2418"/>
      <c r="B67" s="2419"/>
      <c r="C67" s="2420"/>
      <c r="D67" s="2421"/>
      <c r="E67" s="2422"/>
      <c r="F67" s="2423"/>
      <c r="G67" s="2424"/>
      <c r="H67" s="2425"/>
      <c r="I67" s="2426"/>
      <c r="J67" s="2427"/>
      <c r="K67" s="2428"/>
      <c r="L67" s="2429"/>
      <c r="M67" s="2430"/>
      <c r="N67" s="2431"/>
      <c r="O67" s="2432"/>
      <c r="P67" s="2433"/>
      <c r="Q67" s="2434"/>
      <c r="R67" s="2435"/>
      <c r="S67" s="2436"/>
      <c r="T67" s="2437"/>
      <c r="U67" s="2438"/>
      <c r="V67" s="2439"/>
      <c r="W67" s="2440"/>
      <c r="X67" s="2441"/>
      <c r="Y67" s="2442"/>
      <c r="Z67" s="2443"/>
      <c r="AA67" s="2444"/>
      <c r="AB67" s="2445"/>
      <c r="AC67" s="2446"/>
      <c r="AD67" s="2447"/>
      <c r="AE67" s="2448"/>
      <c r="AF67" s="2449"/>
      <c r="AG67" s="2450"/>
      <c r="AH67" s="2451"/>
      <c r="AI67" s="2452"/>
      <c r="AJ67" s="2453"/>
      <c r="AK67" s="2454"/>
      <c r="AL67" s="2455"/>
      <c r="AM67" s="2456"/>
      <c r="AN67" s="1495"/>
      <c r="AO67" s="1495"/>
      <c r="AP67" s="1495"/>
      <c r="AQ67" s="1495"/>
      <c r="AR67" s="1495"/>
      <c r="AS67" s="1495"/>
      <c r="AT67" s="1495"/>
      <c r="AU67" s="1495"/>
      <c r="AV67" s="1495"/>
      <c r="AW67" s="1495"/>
      <c r="AX67" s="1495"/>
      <c r="AY67" s="1495"/>
      <c r="AZ67" s="1495"/>
      <c r="BA67" s="1495"/>
      <c r="BB67" s="1495"/>
      <c r="BC67" s="1495"/>
      <c r="BD67" s="1495"/>
      <c r="BE67" s="1495"/>
      <c r="BF67" s="1495"/>
      <c r="BG67" s="1495"/>
      <c r="BH67" s="1495"/>
      <c r="BI67" s="1495"/>
      <c r="BJ67" s="1495"/>
      <c r="BK67" s="1495"/>
    </row>
    <row r="68" customHeight="true" ht="19.5">
      <c r="A68" s="2457"/>
      <c r="B68" s="2458"/>
      <c r="C68" s="2459"/>
      <c r="D68" s="2460"/>
      <c r="E68" s="2461"/>
      <c r="F68" s="2462"/>
      <c r="G68" s="2463"/>
      <c r="H68" s="2464"/>
      <c r="I68" s="2465"/>
      <c r="J68" s="2466"/>
      <c r="K68" s="2467"/>
      <c r="L68" s="2468"/>
      <c r="M68" s="2469"/>
      <c r="N68" s="2470"/>
      <c r="O68" s="2471"/>
      <c r="P68" s="2472"/>
      <c r="Q68" s="2473"/>
      <c r="R68" s="2474"/>
      <c r="S68" s="2475"/>
      <c r="T68" s="2476"/>
      <c r="U68" s="2477"/>
      <c r="V68" s="2478"/>
      <c r="W68" s="2479"/>
      <c r="X68" s="2480"/>
      <c r="Y68" s="2481"/>
      <c r="Z68" s="2482"/>
      <c r="AA68" s="2483"/>
      <c r="AB68" s="2484"/>
      <c r="AC68" s="2485"/>
      <c r="AD68" s="2486"/>
      <c r="AE68" s="2487"/>
      <c r="AF68" s="2488"/>
      <c r="AG68" s="2489"/>
      <c r="AH68" s="2490"/>
      <c r="AI68" s="2491"/>
      <c r="AJ68" s="2492"/>
      <c r="AK68" s="2493"/>
      <c r="AL68" s="2494"/>
      <c r="AM68" s="2495"/>
      <c r="AN68" s="1495"/>
      <c r="AO68" s="1495"/>
      <c r="AP68" s="1495"/>
      <c r="AQ68" s="1495"/>
      <c r="AR68" s="1495"/>
      <c r="AS68" s="1495"/>
      <c r="AT68" s="1495"/>
      <c r="AU68" s="1495"/>
      <c r="AV68" s="1495"/>
      <c r="AW68" s="1495"/>
      <c r="AX68" s="1495"/>
      <c r="AY68" s="1495"/>
      <c r="AZ68" s="1495"/>
      <c r="BA68" s="1495"/>
      <c r="BB68" s="1495"/>
      <c r="BC68" s="1495"/>
      <c r="BD68" s="1495"/>
      <c r="BE68" s="1495"/>
      <c r="BF68" s="1495"/>
      <c r="BG68" s="1495"/>
      <c r="BH68" s="1495"/>
      <c r="BI68" s="1495"/>
      <c r="BJ68" s="1495"/>
      <c r="BK68" s="1495"/>
    </row>
    <row r="69" customHeight="true" ht="19.5">
      <c r="A69" s="2496"/>
      <c r="B69" s="2497"/>
      <c r="C69" s="2498"/>
      <c r="D69" s="2499"/>
      <c r="E69" s="2500"/>
      <c r="F69" s="2501"/>
      <c r="G69" s="2502"/>
      <c r="H69" s="2503"/>
      <c r="I69" s="2504"/>
      <c r="J69" s="2505"/>
      <c r="K69" s="2506"/>
      <c r="L69" s="2507"/>
      <c r="M69" s="2508"/>
      <c r="N69" s="2509"/>
      <c r="O69" s="2510"/>
      <c r="P69" s="2511"/>
      <c r="Q69" s="2512"/>
      <c r="R69" s="2513"/>
      <c r="S69" s="2514"/>
      <c r="T69" s="2515"/>
      <c r="U69" s="2516"/>
      <c r="V69" s="2517"/>
      <c r="W69" s="2518"/>
      <c r="X69" s="2519"/>
      <c r="Y69" s="2520"/>
      <c r="Z69" s="2521"/>
      <c r="AA69" s="2522"/>
      <c r="AB69" s="2523"/>
      <c r="AC69" s="2524"/>
      <c r="AD69" s="2525"/>
      <c r="AE69" s="2526"/>
      <c r="AF69" s="2527"/>
      <c r="AG69" s="2528"/>
      <c r="AH69" s="2529"/>
      <c r="AI69" s="2530"/>
      <c r="AJ69" s="2531"/>
      <c r="AK69" s="2532"/>
      <c r="AL69" s="2533"/>
      <c r="AM69" s="2534"/>
      <c r="AN69" s="1495"/>
      <c r="AO69" s="1495"/>
      <c r="AP69" s="1495"/>
      <c r="AQ69" s="1495"/>
      <c r="AR69" s="1495"/>
      <c r="AS69" s="1495"/>
      <c r="AT69" s="1495"/>
      <c r="AU69" s="1495"/>
      <c r="AV69" s="1495"/>
      <c r="AW69" s="1495"/>
      <c r="AX69" s="1495"/>
      <c r="AY69" s="1495"/>
      <c r="AZ69" s="1495"/>
      <c r="BA69" s="1495"/>
      <c r="BB69" s="1495"/>
      <c r="BC69" s="1495"/>
      <c r="BD69" s="1495"/>
      <c r="BE69" s="1495"/>
      <c r="BF69" s="1495"/>
      <c r="BG69" s="1495"/>
      <c r="BH69" s="1495"/>
      <c r="BI69" s="1495"/>
      <c r="BJ69" s="1495"/>
      <c r="BK69" s="1495"/>
    </row>
  </sheetData>
  <mergeCells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A26:A42"/>
    <mergeCell ref="B26:B28"/>
    <mergeCell ref="B29:B33"/>
    <mergeCell ref="B34:B38"/>
    <mergeCell ref="B39:C39"/>
    <mergeCell ref="B40:C40"/>
    <mergeCell ref="A9:A25"/>
    <mergeCell ref="B9:B11"/>
    <mergeCell ref="B12:B16"/>
    <mergeCell ref="B17:B21"/>
    <mergeCell ref="B22:C22"/>
    <mergeCell ref="B23:C23"/>
    <mergeCell ref="A43:A59"/>
    <mergeCell ref="B43:B45"/>
    <mergeCell ref="B46:B50"/>
    <mergeCell ref="B51:B55"/>
    <mergeCell ref="B56:C56"/>
    <mergeCell ref="B57:C57"/>
    <mergeCell ref="A60:C60"/>
    <mergeCell ref="A61:C61"/>
    <mergeCell ref="A62:C62"/>
    <mergeCell ref="A64:B64"/>
    <mergeCell ref="A65:AM6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fals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2535"/>
      <c r="B1" s="2536"/>
      <c r="C1" s="2537"/>
      <c r="D1" s="2536" t="s">
        <v>270</v>
      </c>
      <c r="E1" s="2536"/>
      <c r="F1" s="2536"/>
      <c r="G1" s="2536"/>
      <c r="H1" s="2536"/>
      <c r="I1" s="2536"/>
      <c r="J1" s="2536"/>
      <c r="K1" s="2536"/>
      <c r="L1" s="2536"/>
      <c r="M1" s="2536"/>
      <c r="N1" s="2536"/>
      <c r="O1" s="2536"/>
      <c r="P1" s="2536"/>
      <c r="Q1" s="2536"/>
      <c r="R1" s="2536"/>
      <c r="S1" s="2536"/>
      <c r="T1" s="2536"/>
      <c r="U1" s="2536"/>
      <c r="V1" s="2536"/>
      <c r="W1" s="2536"/>
      <c r="X1" s="2536"/>
      <c r="Y1" s="2536"/>
      <c r="Z1" s="2536"/>
      <c r="AA1" s="2536"/>
      <c r="AB1" s="2536"/>
      <c r="AC1" s="2536"/>
      <c r="AD1" s="2536"/>
      <c r="AE1" s="2536"/>
      <c r="AF1" s="2536"/>
      <c r="AG1" s="2536"/>
      <c r="AH1" s="2536"/>
      <c r="AI1" s="2536"/>
      <c r="AJ1" s="2536"/>
      <c r="AK1" s="2536"/>
      <c r="AL1" s="2536"/>
      <c r="AM1" s="2536"/>
      <c r="AN1" s="2536"/>
      <c r="AO1" s="2536"/>
      <c r="AP1" s="2536"/>
      <c r="AQ1" s="2536"/>
      <c r="AR1" s="2536"/>
      <c r="AS1" s="2536"/>
      <c r="AT1" s="2536"/>
      <c r="AU1" s="2536"/>
      <c r="AV1" s="2536"/>
      <c r="AW1" s="2536"/>
      <c r="AX1" s="2536"/>
      <c r="AY1" s="2536"/>
      <c r="AZ1" s="2536"/>
      <c r="BA1" s="2536"/>
      <c r="BB1" s="2536"/>
      <c r="BC1" s="2536"/>
      <c r="BD1" s="2536"/>
      <c r="BE1" s="2536"/>
      <c r="BF1" s="2536"/>
      <c r="BG1" s="2536"/>
      <c r="BH1" s="2536"/>
      <c r="BI1" s="2536"/>
      <c r="BJ1" s="2536"/>
      <c r="BK1" s="2536"/>
      <c r="BL1" s="2536"/>
      <c r="BM1" s="2536"/>
      <c r="BN1" s="2536"/>
      <c r="BO1" s="2536"/>
      <c r="BP1" s="2536"/>
      <c r="BQ1" s="2536"/>
      <c r="BR1" s="2536"/>
      <c r="BS1" s="2536"/>
      <c r="BT1" s="2536"/>
      <c r="BU1" s="2536"/>
      <c r="BV1" s="2536"/>
      <c r="BW1" s="2536"/>
      <c r="BX1" s="2536"/>
      <c r="BY1" s="2536"/>
      <c r="BZ1" s="2536"/>
      <c r="CA1" s="2536"/>
      <c r="CB1" s="2536"/>
      <c r="CC1" s="2536"/>
      <c r="CD1" s="2536"/>
      <c r="CE1" s="2536"/>
      <c r="CF1" s="2536"/>
      <c r="CG1" s="2536"/>
      <c r="CH1" s="2536"/>
      <c r="CI1" s="2536"/>
      <c r="CJ1" s="2535"/>
      <c r="CK1" s="2535"/>
      <c r="CL1" s="2535"/>
    </row>
    <row r="2" customHeight="true" ht="45.0">
      <c r="A2" s="2535"/>
      <c r="B2" s="2536"/>
      <c r="C2" s="2537"/>
      <c r="D2" s="2536" t="s">
        <v>70</v>
      </c>
      <c r="E2" s="2537"/>
      <c r="F2" s="2536"/>
      <c r="G2" s="2536"/>
      <c r="H2" s="2536"/>
      <c r="I2" s="2536"/>
      <c r="J2" s="2536"/>
      <c r="K2" s="2536"/>
      <c r="L2" s="2536"/>
      <c r="M2" s="2536"/>
      <c r="N2" s="2536"/>
      <c r="O2" s="2536"/>
      <c r="P2" s="2536"/>
      <c r="Q2" s="2536"/>
      <c r="R2" s="2536"/>
      <c r="S2" s="2536"/>
      <c r="T2" s="2536"/>
      <c r="U2" s="2536"/>
      <c r="V2" s="2536"/>
      <c r="W2" s="2536"/>
      <c r="X2" s="2536"/>
      <c r="Y2" s="2536"/>
      <c r="Z2" s="2536"/>
      <c r="AA2" s="2536"/>
      <c r="AB2" s="2536"/>
      <c r="AC2" s="2536"/>
      <c r="AD2" s="2536"/>
      <c r="AE2" s="2536"/>
      <c r="AF2" s="2536"/>
      <c r="AG2" s="2536"/>
      <c r="AH2" s="2536"/>
      <c r="AI2" s="2536"/>
      <c r="AJ2" s="2536"/>
      <c r="AK2" s="2536"/>
      <c r="AL2" s="2536"/>
      <c r="AM2" s="2536"/>
      <c r="AN2" s="2536"/>
      <c r="AO2" s="2536"/>
      <c r="AP2" s="2536"/>
      <c r="AQ2" s="2536"/>
      <c r="AR2" s="2536"/>
      <c r="AS2" s="2536"/>
      <c r="AT2" s="2536"/>
      <c r="AU2" s="2536"/>
      <c r="AV2" s="2536"/>
      <c r="AW2" s="2536"/>
      <c r="AX2" s="2536"/>
      <c r="AY2" s="2536"/>
      <c r="AZ2" s="2536"/>
      <c r="BA2" s="2536"/>
      <c r="BB2" s="2536"/>
      <c r="BC2" s="2536"/>
      <c r="BD2" s="2536"/>
      <c r="BE2" s="2536"/>
      <c r="BF2" s="2536"/>
      <c r="BG2" s="2536"/>
      <c r="BH2" s="2536"/>
      <c r="BI2" s="2536"/>
      <c r="BJ2" s="2536"/>
      <c r="BK2" s="2536"/>
      <c r="BL2" s="2536"/>
      <c r="BM2" s="2536"/>
      <c r="BN2" s="2536"/>
      <c r="BO2" s="2536"/>
      <c r="BP2" s="2536"/>
      <c r="BQ2" s="2536"/>
      <c r="BR2" s="2536"/>
      <c r="BS2" s="2536"/>
      <c r="BT2" s="2536"/>
      <c r="BU2" s="2536"/>
      <c r="BV2" s="2536"/>
      <c r="BW2" s="2536"/>
      <c r="BX2" s="2536"/>
      <c r="BY2" s="2536"/>
      <c r="BZ2" s="2536"/>
      <c r="CA2" s="2536"/>
      <c r="CB2" s="2536"/>
      <c r="CC2" s="2536"/>
      <c r="CD2" s="2536"/>
      <c r="CE2" s="2536"/>
      <c r="CF2" s="2536"/>
      <c r="CG2" s="2536"/>
      <c r="CH2" s="2536"/>
      <c r="CI2" s="2536"/>
      <c r="CJ2" s="2535"/>
      <c r="CK2" s="2535"/>
      <c r="CL2" s="2535"/>
    </row>
    <row r="3" customHeight="true" ht="24.75">
      <c r="A3" s="2537"/>
      <c r="B3" s="2538" t="s">
        <v>2</v>
      </c>
      <c r="C3" s="2539" t="s">
        <v>3</v>
      </c>
      <c r="D3" s="2540" t="n">
        <v>2024.0</v>
      </c>
      <c r="E3" s="2537"/>
      <c r="F3" s="2537"/>
      <c r="G3" s="2537"/>
      <c r="H3" s="2537"/>
      <c r="I3" s="2541"/>
      <c r="J3" s="2541"/>
      <c r="K3" s="2541"/>
      <c r="L3" s="2541"/>
      <c r="M3" s="2541"/>
      <c r="N3" s="2542"/>
      <c r="O3" s="2542"/>
      <c r="P3" s="2535"/>
      <c r="Q3" s="2541"/>
      <c r="R3" s="2541"/>
      <c r="S3" s="2541"/>
      <c r="T3" s="2541"/>
      <c r="U3" s="2541"/>
      <c r="V3" s="2535"/>
      <c r="W3" s="2543"/>
      <c r="X3" s="2535"/>
      <c r="Y3" s="2543"/>
      <c r="Z3" s="2543"/>
      <c r="AA3" s="2543"/>
      <c r="AB3" s="2537"/>
      <c r="AC3" s="2537"/>
      <c r="AD3" s="2537"/>
      <c r="AE3" s="2537"/>
      <c r="AF3" s="2537"/>
      <c r="AG3" s="2537"/>
      <c r="AH3" s="2537"/>
      <c r="AI3" s="2537"/>
      <c r="AJ3" s="2537"/>
      <c r="AK3" s="2537"/>
      <c r="AL3" s="2537"/>
      <c r="AM3" s="2537"/>
      <c r="AN3" s="2537"/>
      <c r="AO3" s="2537"/>
      <c r="AP3" s="2537"/>
      <c r="AQ3" s="2537"/>
      <c r="AR3" s="2537"/>
      <c r="AS3" s="2537"/>
      <c r="AT3" s="2537"/>
      <c r="AU3" s="2537"/>
      <c r="AV3" s="2537"/>
      <c r="AW3" s="2537"/>
      <c r="AX3" s="2537"/>
      <c r="AY3" s="2537"/>
      <c r="AZ3" s="2537"/>
      <c r="BA3" s="2537"/>
      <c r="BB3" s="2537"/>
      <c r="BC3" s="2537"/>
      <c r="BD3" s="2537"/>
      <c r="BE3" s="2537"/>
      <c r="BF3" s="2537"/>
      <c r="BG3" s="2537"/>
      <c r="BH3" s="2537"/>
      <c r="BI3" s="2537"/>
      <c r="BJ3" s="2537"/>
      <c r="BK3" s="2537"/>
      <c r="BL3" s="2537"/>
      <c r="BM3" s="2537"/>
      <c r="BN3" s="2537"/>
      <c r="BO3" s="2537"/>
      <c r="BP3" s="2537"/>
      <c r="BQ3" s="2537"/>
      <c r="BR3" s="2537"/>
      <c r="BS3" s="2537"/>
      <c r="BT3" s="2537"/>
      <c r="BU3" s="2537"/>
      <c r="BV3" s="2537"/>
      <c r="BW3" s="2537"/>
      <c r="BX3" s="2537"/>
      <c r="BY3" s="2537"/>
      <c r="BZ3" s="2537"/>
      <c r="CA3" s="2537"/>
      <c r="CB3" s="2537"/>
      <c r="CC3" s="2537"/>
      <c r="CD3" s="2537"/>
      <c r="CE3" s="2537"/>
      <c r="CF3" s="2537"/>
      <c r="CG3" s="2537"/>
      <c r="CH3" s="2537"/>
      <c r="CI3" s="2537"/>
      <c r="CJ3" s="2537"/>
      <c r="CK3" s="2537"/>
      <c r="CL3" s="2537"/>
    </row>
    <row r="4" customHeight="true" ht="24.75">
      <c r="A4" s="2537"/>
      <c r="B4" s="2538" t="s">
        <v>4</v>
      </c>
      <c r="C4" s="2544" t="n">
        <v>14126.0</v>
      </c>
      <c r="D4" s="2545" t="s">
        <v>5</v>
      </c>
      <c r="E4" s="2537"/>
      <c r="F4" s="2537"/>
      <c r="G4" s="2537"/>
      <c r="H4" s="2537"/>
      <c r="I4" s="2535"/>
      <c r="J4" s="2535"/>
      <c r="K4" s="2535"/>
      <c r="L4" s="2535"/>
      <c r="M4" s="2535"/>
      <c r="N4" s="2546"/>
      <c r="O4" s="2546"/>
      <c r="P4" s="2535"/>
      <c r="Q4" s="2535"/>
      <c r="R4" s="2535"/>
      <c r="S4" s="2535"/>
      <c r="T4" s="2535"/>
      <c r="U4" s="2535"/>
      <c r="V4" s="2535"/>
      <c r="W4" s="2547"/>
      <c r="X4" s="2547"/>
      <c r="Y4" s="2547"/>
      <c r="Z4" s="2548"/>
      <c r="AA4" s="2548"/>
      <c r="AB4" s="2537"/>
      <c r="AC4" s="2537"/>
      <c r="AD4" s="2537"/>
      <c r="AE4" s="2537"/>
      <c r="AF4" s="2537"/>
      <c r="AG4" s="2537"/>
      <c r="AH4" s="2537"/>
      <c r="AI4" s="2537"/>
      <c r="AJ4" s="2537"/>
      <c r="AK4" s="2537"/>
      <c r="AL4" s="2537"/>
      <c r="AM4" s="2537"/>
      <c r="AN4" s="2537"/>
      <c r="AO4" s="2537"/>
      <c r="AP4" s="2537"/>
      <c r="AQ4" s="2537"/>
      <c r="AR4" s="2537"/>
      <c r="AS4" s="2537"/>
      <c r="AT4" s="2537"/>
      <c r="AU4" s="2537"/>
      <c r="AV4" s="2537"/>
      <c r="AW4" s="2537"/>
      <c r="AX4" s="2537"/>
      <c r="AY4" s="2537"/>
      <c r="AZ4" s="2537"/>
      <c r="BA4" s="2537"/>
      <c r="BB4" s="2537"/>
      <c r="BC4" s="2537"/>
      <c r="BD4" s="2537"/>
      <c r="BE4" s="2537"/>
      <c r="BF4" s="2537"/>
      <c r="BG4" s="2537"/>
      <c r="BH4" s="2537"/>
      <c r="BI4" s="2537"/>
      <c r="BJ4" s="2537"/>
      <c r="BK4" s="2537"/>
      <c r="BL4" s="2537"/>
      <c r="BM4" s="2537"/>
      <c r="BN4" s="2537"/>
      <c r="BO4" s="2537"/>
      <c r="BP4" s="2537"/>
      <c r="BQ4" s="2537"/>
      <c r="BR4" s="2537"/>
      <c r="BS4" s="2537"/>
      <c r="BT4" s="2537"/>
      <c r="BU4" s="2537"/>
      <c r="BV4" s="2537"/>
      <c r="BW4" s="2537"/>
      <c r="BX4" s="2537"/>
      <c r="BY4" s="2537"/>
      <c r="BZ4" s="2537"/>
      <c r="CA4" s="2537"/>
      <c r="CB4" s="2537"/>
      <c r="CC4" s="2537"/>
      <c r="CD4" s="2537"/>
      <c r="CE4" s="2537"/>
      <c r="CF4" s="2537"/>
      <c r="CG4" s="2537"/>
      <c r="CH4" s="2537"/>
      <c r="CI4" s="2537"/>
      <c r="CJ4" s="2537"/>
      <c r="CK4" s="2537"/>
      <c r="CL4" s="2537"/>
    </row>
    <row r="5" customHeight="true" ht="24.75">
      <c r="A5" s="2549"/>
      <c r="B5" s="2549"/>
      <c r="C5" s="2549"/>
      <c r="D5" s="2550"/>
      <c r="E5" s="2551"/>
      <c r="F5" s="2551"/>
      <c r="G5" s="2551"/>
      <c r="H5" s="2551"/>
      <c r="I5" s="2547"/>
      <c r="J5" s="2547"/>
      <c r="K5" s="2547"/>
      <c r="L5" s="2535"/>
      <c r="M5" s="2551"/>
      <c r="N5" s="2551"/>
      <c r="O5" s="2547"/>
      <c r="P5" s="2547"/>
      <c r="Q5" s="2547"/>
      <c r="R5" s="2535"/>
      <c r="S5" s="2551"/>
      <c r="T5" s="2551"/>
      <c r="U5" s="2547"/>
      <c r="V5" s="2547"/>
      <c r="W5" s="2547"/>
      <c r="X5" s="2535"/>
      <c r="Y5" s="2551"/>
      <c r="Z5" s="2551"/>
      <c r="AA5" s="2547"/>
      <c r="AB5" s="2547"/>
      <c r="AC5" s="2547"/>
      <c r="AD5" s="2535"/>
      <c r="AE5" s="2551"/>
      <c r="AF5" s="2551"/>
      <c r="AG5" s="2547"/>
      <c r="AH5" s="2547"/>
      <c r="AI5" s="2547"/>
      <c r="AJ5" s="2535"/>
      <c r="AK5" s="2551"/>
      <c r="AL5" s="2551"/>
      <c r="AM5" s="2547"/>
      <c r="AN5" s="2547"/>
      <c r="AO5" s="2547"/>
      <c r="AP5" s="2535"/>
      <c r="AQ5" s="2551"/>
      <c r="AR5" s="2551"/>
      <c r="AS5" s="2547"/>
      <c r="AT5" s="2547"/>
      <c r="AU5" s="2547"/>
      <c r="AV5" s="2535"/>
      <c r="AW5" s="2551"/>
      <c r="AX5" s="2551"/>
      <c r="AY5" s="2547"/>
      <c r="AZ5" s="2547"/>
      <c r="BA5" s="2547"/>
      <c r="BB5" s="2535"/>
      <c r="BC5" s="2551"/>
      <c r="BD5" s="2551"/>
      <c r="BE5" s="2547"/>
      <c r="BF5" s="2547"/>
      <c r="BG5" s="2547"/>
      <c r="BH5" s="2535"/>
      <c r="BI5" s="2551"/>
      <c r="BJ5" s="2551"/>
      <c r="BK5" s="2547"/>
      <c r="BL5" s="2547"/>
      <c r="BM5" s="2547"/>
      <c r="BN5" s="2535"/>
      <c r="BO5" s="2551"/>
      <c r="BP5" s="2551"/>
      <c r="BQ5" s="2547"/>
      <c r="BR5" s="2547"/>
      <c r="BS5" s="2547"/>
      <c r="BT5" s="2535"/>
      <c r="BU5" s="2551"/>
      <c r="BV5" s="2551"/>
      <c r="BW5" s="2547"/>
      <c r="BX5" s="2547"/>
      <c r="BY5" s="2547"/>
      <c r="BZ5" s="2535"/>
      <c r="CA5" s="2551"/>
      <c r="CB5" s="2551"/>
      <c r="CC5" s="2547"/>
      <c r="CD5" s="2548"/>
      <c r="CE5" s="2547"/>
      <c r="CF5" s="2547"/>
      <c r="CG5" s="2551"/>
      <c r="CH5" s="2551"/>
      <c r="CI5" s="2548"/>
      <c r="CJ5" s="2535"/>
      <c r="CK5" s="2535"/>
      <c r="CL5" s="2535"/>
    </row>
    <row r="6" customHeight="true" ht="24.75">
      <c r="A6" s="2552" t="s">
        <v>271</v>
      </c>
      <c r="B6" s="2553"/>
      <c r="C6" s="2553"/>
      <c r="D6" s="2554"/>
      <c r="E6" s="2554"/>
      <c r="F6" s="2554"/>
      <c r="G6" s="2554"/>
      <c r="H6" s="2554"/>
      <c r="I6" s="2543"/>
      <c r="J6" s="2543"/>
      <c r="K6" s="2543"/>
      <c r="L6" s="2543"/>
      <c r="M6" s="2554"/>
      <c r="N6" s="2554"/>
      <c r="O6" s="2543"/>
      <c r="P6" s="2543"/>
      <c r="Q6" s="2543"/>
      <c r="R6" s="2543"/>
      <c r="S6" s="2554"/>
      <c r="T6" s="2554"/>
      <c r="U6" s="2543"/>
      <c r="V6" s="2543"/>
      <c r="W6" s="2543"/>
      <c r="X6" s="2543"/>
      <c r="Y6" s="2554"/>
      <c r="Z6" s="2554"/>
      <c r="AA6" s="2543"/>
      <c r="AB6" s="2543"/>
      <c r="AC6" s="2543"/>
      <c r="AD6" s="2543"/>
      <c r="AE6" s="2554"/>
      <c r="AF6" s="2554"/>
      <c r="AG6" s="2543"/>
      <c r="AH6" s="2543"/>
      <c r="AI6" s="2543"/>
      <c r="AJ6" s="2543"/>
      <c r="AK6" s="2554"/>
      <c r="AL6" s="2554"/>
      <c r="AM6" s="2543"/>
      <c r="AN6" s="2543"/>
      <c r="AO6" s="2543"/>
      <c r="AP6" s="2543"/>
      <c r="AQ6" s="2554"/>
      <c r="AR6" s="2554"/>
      <c r="AS6" s="2543"/>
      <c r="AT6" s="2543"/>
      <c r="AU6" s="2543"/>
      <c r="AV6" s="2543"/>
      <c r="AW6" s="2554"/>
      <c r="AX6" s="2554"/>
      <c r="AY6" s="2543"/>
      <c r="AZ6" s="2543"/>
      <c r="BA6" s="2543"/>
      <c r="BB6" s="2543"/>
      <c r="BC6" s="2554"/>
      <c r="BD6" s="2554"/>
      <c r="BE6" s="2543"/>
      <c r="BF6" s="2543"/>
      <c r="BG6" s="2543"/>
      <c r="BH6" s="2543"/>
      <c r="BI6" s="2554"/>
      <c r="BJ6" s="2554"/>
      <c r="BK6" s="2543"/>
      <c r="BL6" s="2543"/>
      <c r="BM6" s="2543"/>
      <c r="BN6" s="2543"/>
      <c r="BO6" s="2554"/>
      <c r="BP6" s="2554"/>
      <c r="BQ6" s="2543"/>
      <c r="BR6" s="2543"/>
      <c r="BS6" s="2543"/>
      <c r="BT6" s="2543"/>
      <c r="BU6" s="2554"/>
      <c r="BV6" s="2554"/>
      <c r="BW6" s="2543"/>
      <c r="BX6" s="2543"/>
      <c r="BY6" s="2543"/>
      <c r="BZ6" s="2543"/>
      <c r="CA6" s="2554"/>
      <c r="CB6" s="2554"/>
      <c r="CC6" s="2543"/>
      <c r="CD6" s="2543"/>
      <c r="CE6" s="2543"/>
      <c r="CF6" s="2543"/>
      <c r="CG6" s="2554"/>
      <c r="CH6" s="2554"/>
      <c r="CI6" s="2543"/>
      <c r="CJ6" s="2535"/>
      <c r="CK6" s="2535"/>
      <c r="CL6" s="2535"/>
    </row>
    <row r="7" customHeight="true" ht="39.75">
      <c r="A7" s="2555" t="s">
        <v>202</v>
      </c>
      <c r="B7" s="2555"/>
      <c r="C7" s="2555"/>
      <c r="D7" s="2556" t="s">
        <v>272</v>
      </c>
      <c r="E7" s="2557"/>
      <c r="F7" s="2557"/>
      <c r="G7" s="2557"/>
      <c r="H7" s="2557"/>
      <c r="I7" s="2558"/>
      <c r="J7" s="2559" t="s">
        <v>10</v>
      </c>
      <c r="K7" s="2560"/>
      <c r="L7" s="2560"/>
      <c r="M7" s="2560"/>
      <c r="N7" s="2560"/>
      <c r="O7" s="2561"/>
      <c r="P7" s="2559" t="s">
        <v>11</v>
      </c>
      <c r="Q7" s="2560"/>
      <c r="R7" s="2560"/>
      <c r="S7" s="2560"/>
      <c r="T7" s="2560"/>
      <c r="U7" s="2561"/>
      <c r="V7" s="2559" t="s">
        <v>12</v>
      </c>
      <c r="W7" s="2560"/>
      <c r="X7" s="2560"/>
      <c r="Y7" s="2560"/>
      <c r="Z7" s="2560"/>
      <c r="AA7" s="2561"/>
      <c r="AB7" s="2559" t="s">
        <v>13</v>
      </c>
      <c r="AC7" s="2560"/>
      <c r="AD7" s="2560"/>
      <c r="AE7" s="2560"/>
      <c r="AF7" s="2560"/>
      <c r="AG7" s="2561"/>
      <c r="AH7" s="2559" t="s">
        <v>14</v>
      </c>
      <c r="AI7" s="2560"/>
      <c r="AJ7" s="2560"/>
      <c r="AK7" s="2560"/>
      <c r="AL7" s="2560"/>
      <c r="AM7" s="2561"/>
      <c r="AN7" s="2559" t="s">
        <v>15</v>
      </c>
      <c r="AO7" s="2560"/>
      <c r="AP7" s="2560"/>
      <c r="AQ7" s="2560"/>
      <c r="AR7" s="2560"/>
      <c r="AS7" s="2561"/>
      <c r="AT7" s="2559" t="s">
        <v>16</v>
      </c>
      <c r="AU7" s="2560"/>
      <c r="AV7" s="2560"/>
      <c r="AW7" s="2560"/>
      <c r="AX7" s="2560"/>
      <c r="AY7" s="2561"/>
      <c r="AZ7" s="2559" t="s">
        <v>17</v>
      </c>
      <c r="BA7" s="2560"/>
      <c r="BB7" s="2560"/>
      <c r="BC7" s="2560"/>
      <c r="BD7" s="2560"/>
      <c r="BE7" s="2561"/>
      <c r="BF7" s="2559" t="s">
        <v>18</v>
      </c>
      <c r="BG7" s="2560"/>
      <c r="BH7" s="2560"/>
      <c r="BI7" s="2560"/>
      <c r="BJ7" s="2560"/>
      <c r="BK7" s="2561"/>
      <c r="BL7" s="2559" t="s">
        <v>19</v>
      </c>
      <c r="BM7" s="2560"/>
      <c r="BN7" s="2560"/>
      <c r="BO7" s="2560"/>
      <c r="BP7" s="2560"/>
      <c r="BQ7" s="2561"/>
      <c r="BR7" s="2559" t="s">
        <v>20</v>
      </c>
      <c r="BS7" s="2560"/>
      <c r="BT7" s="2560"/>
      <c r="BU7" s="2560"/>
      <c r="BV7" s="2560"/>
      <c r="BW7" s="2561"/>
      <c r="BX7" s="2559" t="s">
        <v>3</v>
      </c>
      <c r="BY7" s="2560"/>
      <c r="BZ7" s="2560"/>
      <c r="CA7" s="2560"/>
      <c r="CB7" s="2560"/>
      <c r="CC7" s="2561"/>
      <c r="CD7" s="2562" t="s">
        <v>273</v>
      </c>
      <c r="CE7" s="2563"/>
      <c r="CF7" s="2563"/>
      <c r="CG7" s="2563"/>
      <c r="CH7" s="2563"/>
      <c r="CI7" s="2564"/>
      <c r="CJ7" s="2535"/>
      <c r="CK7" s="2535"/>
      <c r="CL7" s="2535"/>
    </row>
    <row r="8" customHeight="true" ht="39.75">
      <c r="A8" s="2555"/>
      <c r="B8" s="2555"/>
      <c r="C8" s="2555"/>
      <c r="D8" s="2565" t="s">
        <v>274</v>
      </c>
      <c r="E8" s="2566" t="s">
        <v>275</v>
      </c>
      <c r="F8" s="2566"/>
      <c r="G8" s="2567" t="s">
        <v>276</v>
      </c>
      <c r="H8" s="2567"/>
      <c r="I8" s="2568" t="s">
        <v>277</v>
      </c>
      <c r="J8" s="2565" t="s">
        <v>278</v>
      </c>
      <c r="K8" s="2566" t="s">
        <v>275</v>
      </c>
      <c r="L8" s="2566"/>
      <c r="M8" s="2567" t="s">
        <v>276</v>
      </c>
      <c r="N8" s="2567"/>
      <c r="O8" s="2568" t="s">
        <v>279</v>
      </c>
      <c r="P8" s="2565" t="s">
        <v>278</v>
      </c>
      <c r="Q8" s="2566" t="s">
        <v>275</v>
      </c>
      <c r="R8" s="2566"/>
      <c r="S8" s="2567" t="s">
        <v>276</v>
      </c>
      <c r="T8" s="2567"/>
      <c r="U8" s="2568" t="s">
        <v>279</v>
      </c>
      <c r="V8" s="2565" t="s">
        <v>278</v>
      </c>
      <c r="W8" s="2566" t="s">
        <v>275</v>
      </c>
      <c r="X8" s="2566"/>
      <c r="Y8" s="2567" t="s">
        <v>276</v>
      </c>
      <c r="Z8" s="2567"/>
      <c r="AA8" s="2568" t="s">
        <v>279</v>
      </c>
      <c r="AB8" s="2565" t="s">
        <v>278</v>
      </c>
      <c r="AC8" s="2566" t="s">
        <v>275</v>
      </c>
      <c r="AD8" s="2566"/>
      <c r="AE8" s="2567" t="s">
        <v>276</v>
      </c>
      <c r="AF8" s="2567"/>
      <c r="AG8" s="2568" t="s">
        <v>279</v>
      </c>
      <c r="AH8" s="2565" t="s">
        <v>278</v>
      </c>
      <c r="AI8" s="2566" t="s">
        <v>275</v>
      </c>
      <c r="AJ8" s="2566"/>
      <c r="AK8" s="2567" t="s">
        <v>276</v>
      </c>
      <c r="AL8" s="2567"/>
      <c r="AM8" s="2568" t="s">
        <v>279</v>
      </c>
      <c r="AN8" s="2565" t="s">
        <v>278</v>
      </c>
      <c r="AO8" s="2566" t="s">
        <v>275</v>
      </c>
      <c r="AP8" s="2566"/>
      <c r="AQ8" s="2567" t="s">
        <v>276</v>
      </c>
      <c r="AR8" s="2567"/>
      <c r="AS8" s="2568" t="s">
        <v>279</v>
      </c>
      <c r="AT8" s="2565" t="s">
        <v>278</v>
      </c>
      <c r="AU8" s="2566" t="s">
        <v>275</v>
      </c>
      <c r="AV8" s="2566"/>
      <c r="AW8" s="2567" t="s">
        <v>276</v>
      </c>
      <c r="AX8" s="2567"/>
      <c r="AY8" s="2568" t="s">
        <v>279</v>
      </c>
      <c r="AZ8" s="2565" t="s">
        <v>278</v>
      </c>
      <c r="BA8" s="2566" t="s">
        <v>275</v>
      </c>
      <c r="BB8" s="2566"/>
      <c r="BC8" s="2567" t="s">
        <v>276</v>
      </c>
      <c r="BD8" s="2567"/>
      <c r="BE8" s="2568" t="s">
        <v>279</v>
      </c>
      <c r="BF8" s="2565" t="s">
        <v>278</v>
      </c>
      <c r="BG8" s="2566" t="s">
        <v>275</v>
      </c>
      <c r="BH8" s="2566"/>
      <c r="BI8" s="2567" t="s">
        <v>276</v>
      </c>
      <c r="BJ8" s="2567"/>
      <c r="BK8" s="2568" t="s">
        <v>279</v>
      </c>
      <c r="BL8" s="2565" t="s">
        <v>278</v>
      </c>
      <c r="BM8" s="2566" t="s">
        <v>275</v>
      </c>
      <c r="BN8" s="2566"/>
      <c r="BO8" s="2567" t="s">
        <v>276</v>
      </c>
      <c r="BP8" s="2567"/>
      <c r="BQ8" s="2568" t="s">
        <v>279</v>
      </c>
      <c r="BR8" s="2565" t="s">
        <v>278</v>
      </c>
      <c r="BS8" s="2566" t="s">
        <v>275</v>
      </c>
      <c r="BT8" s="2566"/>
      <c r="BU8" s="2567" t="s">
        <v>276</v>
      </c>
      <c r="BV8" s="2567"/>
      <c r="BW8" s="2568" t="s">
        <v>279</v>
      </c>
      <c r="BX8" s="2565" t="s">
        <v>278</v>
      </c>
      <c r="BY8" s="2566" t="s">
        <v>275</v>
      </c>
      <c r="BZ8" s="2566"/>
      <c r="CA8" s="2567" t="s">
        <v>276</v>
      </c>
      <c r="CB8" s="2567"/>
      <c r="CC8" s="2568" t="s">
        <v>279</v>
      </c>
      <c r="CD8" s="2569" t="s">
        <v>274</v>
      </c>
      <c r="CE8" s="2570" t="s">
        <v>275</v>
      </c>
      <c r="CF8" s="2571"/>
      <c r="CG8" s="2567" t="s">
        <v>276</v>
      </c>
      <c r="CH8" s="2567"/>
      <c r="CI8" s="2572" t="s">
        <v>280</v>
      </c>
      <c r="CJ8" s="2535"/>
      <c r="CK8" s="2535"/>
      <c r="CL8" s="2535"/>
    </row>
    <row r="9" customHeight="true" ht="39.75">
      <c r="A9" s="2573"/>
      <c r="B9" s="2573"/>
      <c r="C9" s="2573"/>
      <c r="D9" s="2574"/>
      <c r="E9" s="2575" t="s">
        <v>281</v>
      </c>
      <c r="F9" s="2575" t="s">
        <v>282</v>
      </c>
      <c r="G9" s="2576" t="s">
        <v>168</v>
      </c>
      <c r="H9" s="2576" t="s">
        <v>169</v>
      </c>
      <c r="I9" s="2577"/>
      <c r="J9" s="2574"/>
      <c r="K9" s="2575" t="s">
        <v>281</v>
      </c>
      <c r="L9" s="2575" t="s">
        <v>282</v>
      </c>
      <c r="M9" s="2576" t="s">
        <v>168</v>
      </c>
      <c r="N9" s="2576" t="s">
        <v>169</v>
      </c>
      <c r="O9" s="2577"/>
      <c r="P9" s="2574"/>
      <c r="Q9" s="2575" t="s">
        <v>281</v>
      </c>
      <c r="R9" s="2575" t="s">
        <v>282</v>
      </c>
      <c r="S9" s="2576" t="s">
        <v>168</v>
      </c>
      <c r="T9" s="2576" t="s">
        <v>169</v>
      </c>
      <c r="U9" s="2577"/>
      <c r="V9" s="2574"/>
      <c r="W9" s="2575" t="s">
        <v>281</v>
      </c>
      <c r="X9" s="2575" t="s">
        <v>282</v>
      </c>
      <c r="Y9" s="2576" t="s">
        <v>168</v>
      </c>
      <c r="Z9" s="2576" t="s">
        <v>169</v>
      </c>
      <c r="AA9" s="2577"/>
      <c r="AB9" s="2574"/>
      <c r="AC9" s="2575" t="s">
        <v>281</v>
      </c>
      <c r="AD9" s="2575" t="s">
        <v>282</v>
      </c>
      <c r="AE9" s="2576" t="s">
        <v>168</v>
      </c>
      <c r="AF9" s="2576" t="s">
        <v>169</v>
      </c>
      <c r="AG9" s="2577"/>
      <c r="AH9" s="2574"/>
      <c r="AI9" s="2575" t="s">
        <v>281</v>
      </c>
      <c r="AJ9" s="2575" t="s">
        <v>282</v>
      </c>
      <c r="AK9" s="2576" t="s">
        <v>168</v>
      </c>
      <c r="AL9" s="2576" t="s">
        <v>169</v>
      </c>
      <c r="AM9" s="2577"/>
      <c r="AN9" s="2574"/>
      <c r="AO9" s="2575" t="s">
        <v>281</v>
      </c>
      <c r="AP9" s="2575" t="s">
        <v>282</v>
      </c>
      <c r="AQ9" s="2576" t="s">
        <v>168</v>
      </c>
      <c r="AR9" s="2576" t="s">
        <v>169</v>
      </c>
      <c r="AS9" s="2577"/>
      <c r="AT9" s="2574"/>
      <c r="AU9" s="2575" t="s">
        <v>281</v>
      </c>
      <c r="AV9" s="2575" t="s">
        <v>282</v>
      </c>
      <c r="AW9" s="2576" t="s">
        <v>168</v>
      </c>
      <c r="AX9" s="2576" t="s">
        <v>169</v>
      </c>
      <c r="AY9" s="2577"/>
      <c r="AZ9" s="2574"/>
      <c r="BA9" s="2575" t="s">
        <v>281</v>
      </c>
      <c r="BB9" s="2575" t="s">
        <v>282</v>
      </c>
      <c r="BC9" s="2576" t="s">
        <v>168</v>
      </c>
      <c r="BD9" s="2576" t="s">
        <v>169</v>
      </c>
      <c r="BE9" s="2577"/>
      <c r="BF9" s="2574"/>
      <c r="BG9" s="2575" t="s">
        <v>281</v>
      </c>
      <c r="BH9" s="2575" t="s">
        <v>282</v>
      </c>
      <c r="BI9" s="2576" t="s">
        <v>168</v>
      </c>
      <c r="BJ9" s="2576" t="s">
        <v>169</v>
      </c>
      <c r="BK9" s="2577"/>
      <c r="BL9" s="2574"/>
      <c r="BM9" s="2575" t="s">
        <v>281</v>
      </c>
      <c r="BN9" s="2575" t="s">
        <v>282</v>
      </c>
      <c r="BO9" s="2576" t="s">
        <v>168</v>
      </c>
      <c r="BP9" s="2576" t="s">
        <v>169</v>
      </c>
      <c r="BQ9" s="2577"/>
      <c r="BR9" s="2574"/>
      <c r="BS9" s="2575" t="s">
        <v>281</v>
      </c>
      <c r="BT9" s="2575" t="s">
        <v>282</v>
      </c>
      <c r="BU9" s="2576" t="s">
        <v>168</v>
      </c>
      <c r="BV9" s="2576" t="s">
        <v>169</v>
      </c>
      <c r="BW9" s="2577"/>
      <c r="BX9" s="2574"/>
      <c r="BY9" s="2575" t="s">
        <v>281</v>
      </c>
      <c r="BZ9" s="2575" t="s">
        <v>282</v>
      </c>
      <c r="CA9" s="2576" t="s">
        <v>168</v>
      </c>
      <c r="CB9" s="2576" t="s">
        <v>169</v>
      </c>
      <c r="CC9" s="2577"/>
      <c r="CD9" s="2578"/>
      <c r="CE9" s="2575" t="s">
        <v>281</v>
      </c>
      <c r="CF9" s="2575" t="s">
        <v>282</v>
      </c>
      <c r="CG9" s="2576" t="s">
        <v>168</v>
      </c>
      <c r="CH9" s="2576" t="s">
        <v>169</v>
      </c>
      <c r="CI9" s="2579"/>
      <c r="CJ9" s="2535"/>
      <c r="CK9" s="2535"/>
      <c r="CL9" s="2535"/>
    </row>
    <row r="10" customHeight="true" ht="24.75">
      <c r="A10" s="2580" t="s">
        <v>283</v>
      </c>
      <c r="B10" s="2581"/>
      <c r="C10" s="2581"/>
      <c r="D10" s="2582">
        <f>MOV_ZONAS_ELEITORAIS!$C$25</f>
      </c>
      <c r="E10" s="2583">
        <f>MOV_ZONAS_ELEITORAIS!$D$25</f>
      </c>
      <c r="F10" s="2583">
        <f>MOV_ZONAS_ELEITORAIS!$E$25</f>
      </c>
      <c r="G10" s="2584" t="n">
        <v>0.0</v>
      </c>
      <c r="H10" s="2584" t="n">
        <v>0.0</v>
      </c>
      <c r="I10" s="2585">
        <f>D10+E10-F10+G10-H10</f>
      </c>
      <c r="J10" s="2582">
        <f>I10</f>
      </c>
      <c r="K10" s="2583">
        <f>MOV_ZONAS_ELEITORAIS!$H$25</f>
      </c>
      <c r="L10" s="2583">
        <f>MOV_ZONAS_ELEITORAIS!$I$25</f>
      </c>
      <c r="M10" s="2586" t="n">
        <v>0.0</v>
      </c>
      <c r="N10" s="2586" t="n">
        <v>0.0</v>
      </c>
      <c r="O10" s="2585">
        <f>J10+K10-L10+M10-N10</f>
      </c>
      <c r="P10" s="2582">
        <f>O10</f>
      </c>
      <c r="Q10" s="2583">
        <f>MOV_ZONAS_ELEITORAIS!$L$25</f>
      </c>
      <c r="R10" s="2583">
        <f>MOV_ZONAS_ELEITORAIS!$M$25</f>
      </c>
      <c r="S10" s="2586" t="n">
        <v>0.0</v>
      </c>
      <c r="T10" s="2586" t="n">
        <v>0.0</v>
      </c>
      <c r="U10" s="2585">
        <f>P10+Q10-R10+S10-T10</f>
      </c>
      <c r="V10" s="2582">
        <f>U10</f>
      </c>
      <c r="W10" s="2583">
        <f>MOV_ZONAS_ELEITORAIS!$P$24</f>
      </c>
      <c r="X10" s="2583">
        <f>MOV_ZONAS_ELEITORAIS!$Q$25</f>
      </c>
      <c r="Y10" s="2586" t="n">
        <v>0.0</v>
      </c>
      <c r="Z10" s="2586" t="n">
        <v>0.0</v>
      </c>
      <c r="AA10" s="2585">
        <f>V10+W10-X10+Y10-Z10</f>
      </c>
      <c r="AB10" s="2582">
        <f>AA10</f>
      </c>
      <c r="AC10" s="2583">
        <f>MOV_ZONAS_ELEITORAIS!$T$25</f>
      </c>
      <c r="AD10" s="2583">
        <f>MOV_ZONAS_ELEITORAIS!$U$25</f>
      </c>
      <c r="AE10" s="2586" t="n">
        <v>0.0</v>
      </c>
      <c r="AF10" s="2586" t="n">
        <v>0.0</v>
      </c>
      <c r="AG10" s="2585">
        <f>AB10+AC10-AD10+AE10-AF10</f>
      </c>
      <c r="AH10" s="2582">
        <f>AG10</f>
      </c>
      <c r="AI10" s="2583">
        <f>MOV_ZONAS_ELEITORAIS!$X$25</f>
      </c>
      <c r="AJ10" s="2583">
        <f>MOV_ZONAS_ELEITORAIS!$Y$25</f>
      </c>
      <c r="AK10" s="2586" t="n">
        <v>0.0</v>
      </c>
      <c r="AL10" s="2586" t="n">
        <v>0.0</v>
      </c>
      <c r="AM10" s="2585">
        <f>AH10+AI10-AJ10+AK10-AL10</f>
      </c>
      <c r="AN10" s="2582">
        <f>AM10</f>
      </c>
      <c r="AO10" s="2583">
        <f>MOV_ZONAS_ELEITORAIS!$AB$25</f>
      </c>
      <c r="AP10" s="2583">
        <f>MOV_ZONAS_ELEITORAIS!$AC$25</f>
      </c>
      <c r="AQ10" s="2586" t="n">
        <v>0.0</v>
      </c>
      <c r="AR10" s="2586" t="n">
        <v>0.0</v>
      </c>
      <c r="AS10" s="2585">
        <f>AN10+AO10-AP10+AQ10-AR10</f>
      </c>
      <c r="AT10" s="2582">
        <f>AS10</f>
      </c>
      <c r="AU10" s="2583">
        <f>MOV_ZONAS_ELEITORAIS!$AF$25</f>
      </c>
      <c r="AV10" s="2583">
        <f>MOV_ZONAS_ELEITORAIS!$AG$25</f>
      </c>
      <c r="AW10" s="2586" t="n">
        <v>0.0</v>
      </c>
      <c r="AX10" s="2586" t="n">
        <v>0.0</v>
      </c>
      <c r="AY10" s="2585">
        <f>AT10+AU10-AV10+AW10-AX10</f>
      </c>
      <c r="AZ10" s="2582">
        <f>AY10</f>
      </c>
      <c r="BA10" s="2583">
        <f>MOV_ZONAS_ELEITORAIS!$AJ$25</f>
      </c>
      <c r="BB10" s="2583">
        <f>MOV_ZONAS_ELEITORAIS!$AK$25</f>
      </c>
      <c r="BC10" s="2586" t="n">
        <v>0.0</v>
      </c>
      <c r="BD10" s="2586" t="n">
        <v>0.0</v>
      </c>
      <c r="BE10" s="2585">
        <f>AZ10+BA10-BB10+BC10-BD10</f>
      </c>
      <c r="BF10" s="2582">
        <f>BE10</f>
      </c>
      <c r="BG10" s="2583">
        <f>MOV_ZONAS_ELEITORAIS!$AN$25</f>
      </c>
      <c r="BH10" s="2583">
        <f>MOV_ZONAS_ELEITORAIS!$AO$25</f>
      </c>
      <c r="BI10" s="2586" t="n">
        <v>0.0</v>
      </c>
      <c r="BJ10" s="2586" t="n">
        <v>0.0</v>
      </c>
      <c r="BK10" s="2585">
        <f>BF10+BG10-BH10+BI10-BJ10</f>
      </c>
      <c r="BL10" s="2582">
        <f>BK10</f>
      </c>
      <c r="BM10" s="2583">
        <f>MOV_ZONAS_ELEITORAIS!$AR$25</f>
      </c>
      <c r="BN10" s="2583">
        <f>MOV_ZONAS_ELEITORAIS!$AS$25</f>
      </c>
      <c r="BO10" s="2586" t="n">
        <v>0.0</v>
      </c>
      <c r="BP10" s="2586" t="n">
        <v>0.0</v>
      </c>
      <c r="BQ10" s="2585">
        <f>BL10+BM10-BN10+BO10-BP10</f>
      </c>
      <c r="BR10" s="2582">
        <f>BQ10</f>
      </c>
      <c r="BS10" s="2583">
        <f>MOV_ZONAS_ELEITORAIS!$AV$25</f>
      </c>
      <c r="BT10" s="2583">
        <f>MOV_ZONAS_ELEITORAIS!$AW$25</f>
      </c>
      <c r="BU10" s="2586" t="n">
        <v>0.0</v>
      </c>
      <c r="BV10" s="2586" t="n">
        <v>0.0</v>
      </c>
      <c r="BW10" s="2585">
        <f>BR10+BS10-BT10+BU10-BV10</f>
      </c>
      <c r="BX10" s="2582">
        <f>BW10</f>
      </c>
      <c r="BY10" s="2583">
        <f>MOV_ZONAS_ELEITORAIS!$AZ$25</f>
      </c>
      <c r="BZ10" s="2583">
        <f>MOV_ZONAS_ELEITORAIS!$BA$25</f>
      </c>
      <c r="CA10" s="2586" t="n">
        <v>0.0</v>
      </c>
      <c r="CB10" s="2586" t="n">
        <v>0.0</v>
      </c>
      <c r="CC10" s="2585">
        <f>BX10+BY10-BZ10+CA10-CB10</f>
      </c>
      <c r="CD10" s="2587">
        <f>D10</f>
      </c>
      <c r="CE10" s="2588">
        <f>E10+L10+Q10+W10+AC10+AI10+AO10+AU10+BA10+BG10+BM10+BS10+BY10</f>
      </c>
      <c r="CF10" s="2588">
        <f>F10+K10+R10+X10+AD10+AJ10+AP10+AV10+BB10+BH10+BN10+BT10+BZ10</f>
      </c>
      <c r="CG10" s="2586" t="n">
        <v>0.0</v>
      </c>
      <c r="CH10" s="2586" t="n">
        <v>0.0</v>
      </c>
      <c r="CI10" s="2589">
        <f>CD10+CE10-CF10+CG10-CH10</f>
      </c>
      <c r="CJ10" s="2535"/>
      <c r="CK10" s="2535"/>
      <c r="CL10" s="2535"/>
    </row>
    <row r="11" customHeight="true" ht="24.75">
      <c r="A11" s="2580" t="s">
        <v>284</v>
      </c>
      <c r="B11" s="2581"/>
      <c r="C11" s="2581"/>
      <c r="D11" s="2582">
        <f>MOV_ZONAS_ELEITORAIS!$C$25</f>
      </c>
      <c r="E11" s="2583">
        <f>MOV_ZONAS_ELEITORAIS!$D$25</f>
      </c>
      <c r="F11" s="2583">
        <f>MOV_ZONAS_ELEITORAIS!$E$25</f>
      </c>
      <c r="G11" s="2584" t="n">
        <v>0.0</v>
      </c>
      <c r="H11" s="2584" t="n">
        <v>0.0</v>
      </c>
      <c r="I11" s="2585">
        <f>D11+E11-F11+G11-H11</f>
      </c>
      <c r="J11" s="2582">
        <f>I11</f>
      </c>
      <c r="K11" s="2583">
        <f>MOV_ZONAS_ELEITORAIS!$H$25</f>
      </c>
      <c r="L11" s="2583">
        <f>MOV_ZONAS_ELEITORAIS!$I$25</f>
      </c>
      <c r="M11" s="2586" t="n">
        <v>0.0</v>
      </c>
      <c r="N11" s="2586" t="n">
        <v>0.0</v>
      </c>
      <c r="O11" s="2585">
        <f>J11+K11-L11+M11-N11</f>
      </c>
      <c r="P11" s="2582">
        <f>O11</f>
      </c>
      <c r="Q11" s="2583">
        <f>MOV_ZONAS_ELEITORAIS!$L$25</f>
      </c>
      <c r="R11" s="2583">
        <f>MOV_ZONAS_ELEITORAIS!$M$25</f>
      </c>
      <c r="S11" s="2586" t="n">
        <v>0.0</v>
      </c>
      <c r="T11" s="2586" t="n">
        <v>0.0</v>
      </c>
      <c r="U11" s="2585">
        <f>P11+Q11-R11+S11-T11</f>
      </c>
      <c r="V11" s="2582">
        <f>U11</f>
      </c>
      <c r="W11" s="2583">
        <f>MOV_ZONAS_ELEITORAIS!$P$24</f>
      </c>
      <c r="X11" s="2583">
        <f>MOV_ZONAS_ELEITORAIS!$Q$25</f>
      </c>
      <c r="Y11" s="2586" t="n">
        <v>0.0</v>
      </c>
      <c r="Z11" s="2586" t="n">
        <v>0.0</v>
      </c>
      <c r="AA11" s="2585">
        <f>V11+W11-X11+Y11-Z11</f>
      </c>
      <c r="AB11" s="2582">
        <f>AA11</f>
      </c>
      <c r="AC11" s="2583">
        <f>MOV_ZONAS_ELEITORAIS!$T$25</f>
      </c>
      <c r="AD11" s="2583">
        <f>MOV_ZONAS_ELEITORAIS!$U$25</f>
      </c>
      <c r="AE11" s="2586" t="n">
        <v>0.0</v>
      </c>
      <c r="AF11" s="2586" t="n">
        <v>0.0</v>
      </c>
      <c r="AG11" s="2585">
        <f>AB11+AC11-AD11+AE11-AF11</f>
      </c>
      <c r="AH11" s="2582">
        <f>AG11</f>
      </c>
      <c r="AI11" s="2583">
        <f>MOV_ZONAS_ELEITORAIS!$X$25</f>
      </c>
      <c r="AJ11" s="2583">
        <f>MOV_ZONAS_ELEITORAIS!$Y$25</f>
      </c>
      <c r="AK11" s="2586" t="n">
        <v>0.0</v>
      </c>
      <c r="AL11" s="2586" t="n">
        <v>0.0</v>
      </c>
      <c r="AM11" s="2585">
        <f>AH11+AI11-AJ11+AK11-AL11</f>
      </c>
      <c r="AN11" s="2582">
        <f>AM11</f>
      </c>
      <c r="AO11" s="2583">
        <f>MOV_ZONAS_ELEITORAIS!$AB$25</f>
      </c>
      <c r="AP11" s="2583">
        <f>MOV_ZONAS_ELEITORAIS!$AC$25</f>
      </c>
      <c r="AQ11" s="2586" t="n">
        <v>0.0</v>
      </c>
      <c r="AR11" s="2586" t="n">
        <v>0.0</v>
      </c>
      <c r="AS11" s="2585">
        <f>AN11+AO11-AP11+AQ11-AR11</f>
      </c>
      <c r="AT11" s="2582">
        <f>AS11</f>
      </c>
      <c r="AU11" s="2583">
        <f>MOV_ZONAS_ELEITORAIS!$AF$25</f>
      </c>
      <c r="AV11" s="2583">
        <f>MOV_ZONAS_ELEITORAIS!$AG$25</f>
      </c>
      <c r="AW11" s="2586" t="n">
        <v>0.0</v>
      </c>
      <c r="AX11" s="2586" t="n">
        <v>0.0</v>
      </c>
      <c r="AY11" s="2585">
        <f>AT11+AU11-AV11+AW11-AX11</f>
      </c>
      <c r="AZ11" s="2582">
        <f>AY11</f>
      </c>
      <c r="BA11" s="2583">
        <f>MOV_ZONAS_ELEITORAIS!$AJ$25</f>
      </c>
      <c r="BB11" s="2583">
        <f>MOV_ZONAS_ELEITORAIS!$AK$25</f>
      </c>
      <c r="BC11" s="2586" t="n">
        <v>0.0</v>
      </c>
      <c r="BD11" s="2586" t="n">
        <v>0.0</v>
      </c>
      <c r="BE11" s="2585">
        <f>AZ11+BA11-BB11+BC11-BD11</f>
      </c>
      <c r="BF11" s="2582">
        <f>BE11</f>
      </c>
      <c r="BG11" s="2583">
        <f>MOV_ZONAS_ELEITORAIS!$AN$25</f>
      </c>
      <c r="BH11" s="2583">
        <f>MOV_ZONAS_ELEITORAIS!$AO$25</f>
      </c>
      <c r="BI11" s="2586" t="n">
        <v>0.0</v>
      </c>
      <c r="BJ11" s="2586" t="n">
        <v>0.0</v>
      </c>
      <c r="BK11" s="2585">
        <f>BF11+BG11-BH11+BI11-BJ11</f>
      </c>
      <c r="BL11" s="2582">
        <f>BK11</f>
      </c>
      <c r="BM11" s="2583">
        <f>MOV_ZONAS_ELEITORAIS!$AR$25</f>
      </c>
      <c r="BN11" s="2583">
        <f>MOV_ZONAS_ELEITORAIS!$AS$25</f>
      </c>
      <c r="BO11" s="2586" t="n">
        <v>0.0</v>
      </c>
      <c r="BP11" s="2586" t="n">
        <v>0.0</v>
      </c>
      <c r="BQ11" s="2585">
        <f>BL11+BM11-BN11+BO11-BP11</f>
      </c>
      <c r="BR11" s="2582">
        <f>BQ11</f>
      </c>
      <c r="BS11" s="2583">
        <f>MOV_ZONAS_ELEITORAIS!$AV$25</f>
      </c>
      <c r="BT11" s="2583">
        <f>MOV_ZONAS_ELEITORAIS!$AW$25</f>
      </c>
      <c r="BU11" s="2586" t="n">
        <v>0.0</v>
      </c>
      <c r="BV11" s="2586" t="n">
        <v>0.0</v>
      </c>
      <c r="BW11" s="2585">
        <f>BR11+BS11-BT11+BU11-BV11</f>
      </c>
      <c r="BX11" s="2582">
        <f>BW11</f>
      </c>
      <c r="BY11" s="2583">
        <f>MOV_ZONAS_ELEITORAIS!$AZ$25</f>
      </c>
      <c r="BZ11" s="2583">
        <f>MOV_ZONAS_ELEITORAIS!$BA$25</f>
      </c>
      <c r="CA11" s="2586" t="n">
        <v>0.0</v>
      </c>
      <c r="CB11" s="2586" t="n">
        <v>0.0</v>
      </c>
      <c r="CC11" s="2585">
        <f>BX11+BY11-BZ11+CA11-CB11</f>
      </c>
      <c r="CD11" s="2587">
        <f>D11</f>
      </c>
      <c r="CE11" s="2588">
        <f>E11+L11+Q11+W11+AC11+AI11+AO11+AU11+BA11+BG11+BM11+BS11+BY11</f>
      </c>
      <c r="CF11" s="2588">
        <f>F11+K11+R11+X11+AD11+AJ11+AP11+AV11+BB11+BH11+BN11+BT11+BZ11</f>
      </c>
      <c r="CG11" s="2586" t="n">
        <v>0.0</v>
      </c>
      <c r="CH11" s="2586" t="n">
        <v>0.0</v>
      </c>
      <c r="CI11" s="2589">
        <f>CD11+CE11-CF11+CG11-CH11</f>
      </c>
      <c r="CJ11" s="2535"/>
      <c r="CK11" s="2535"/>
      <c r="CL11" s="2535"/>
    </row>
    <row r="12" customHeight="true" ht="24.75">
      <c r="A12" s="2590" t="s">
        <v>63</v>
      </c>
      <c r="B12" s="2591"/>
      <c r="C12" s="2591"/>
      <c r="D12" s="2592">
        <f>SUM(D10:D11)</f>
      </c>
      <c r="E12" s="2592">
        <f>SUM(E10:E11)</f>
      </c>
      <c r="F12" s="2592">
        <f>SUM(F10:F11)</f>
      </c>
      <c r="G12" s="2592">
        <f>SUM(G10:G11)</f>
      </c>
      <c r="H12" s="2592">
        <f>SUM(H10:H11)</f>
      </c>
      <c r="I12" s="2592">
        <f>SUM(I10:I11)</f>
      </c>
      <c r="J12" s="2592">
        <f>SUM(J10:J11)</f>
      </c>
      <c r="K12" s="2592">
        <f>SUM(K10:K11)</f>
      </c>
      <c r="L12" s="2592">
        <f>SUM(L10:L11)</f>
      </c>
      <c r="M12" s="2592">
        <f>SUM(M10:M11)</f>
      </c>
      <c r="N12" s="2592">
        <f>SUM(N10:N11)</f>
      </c>
      <c r="O12" s="2592">
        <f>SUM(O10:O11)</f>
      </c>
      <c r="P12" s="2592">
        <f>SUM(P10:P11)</f>
      </c>
      <c r="Q12" s="2592">
        <f>SUM(Q10:Q11)</f>
      </c>
      <c r="R12" s="2592">
        <f>SUM(R10:R11)</f>
      </c>
      <c r="S12" s="2592">
        <f>SUM(S10:S11)</f>
      </c>
      <c r="T12" s="2592">
        <f>SUM(T10:T11)</f>
      </c>
      <c r="U12" s="2592">
        <f>SUM(U10:U11)</f>
      </c>
      <c r="V12" s="2592">
        <f>SUM(V10:V11)</f>
      </c>
      <c r="W12" s="2592">
        <f>SUM(W10:W11)</f>
      </c>
      <c r="X12" s="2592">
        <f>SUM(X10:X11)</f>
      </c>
      <c r="Y12" s="2592">
        <f>SUM(Y10:Y11)</f>
      </c>
      <c r="Z12" s="2592">
        <f>SUM(Z10:Z11)</f>
      </c>
      <c r="AA12" s="2592">
        <f>SUM(AA10:AA11)</f>
      </c>
      <c r="AB12" s="2592">
        <f>SUM(AB10:AB11)</f>
      </c>
      <c r="AC12" s="2592">
        <f>SUM(AC10:AC11)</f>
      </c>
      <c r="AD12" s="2592">
        <f>SUM(AD10:AD11)</f>
      </c>
      <c r="AE12" s="2592">
        <f>SUM(AE10:AE11)</f>
      </c>
      <c r="AF12" s="2592">
        <f>SUM(AF10:AF11)</f>
      </c>
      <c r="AG12" s="2592">
        <f>SUM(AG10:AG11)</f>
      </c>
      <c r="AH12" s="2592">
        <f>SUM(AH10:AH11)</f>
      </c>
      <c r="AI12" s="2592">
        <f>SUM(AI10:AI11)</f>
      </c>
      <c r="AJ12" s="2592">
        <f>SUM(AJ10:AJ11)</f>
      </c>
      <c r="AK12" s="2592">
        <f>SUM(AK10:AK11)</f>
      </c>
      <c r="AL12" s="2592">
        <f>SUM(AL10:AL11)</f>
      </c>
      <c r="AM12" s="2592">
        <f>SUM(AM10:AM11)</f>
      </c>
      <c r="AN12" s="2592">
        <f>SUM(AN10:AN11)</f>
      </c>
      <c r="AO12" s="2592">
        <f>SUM(AO10:AO11)</f>
      </c>
      <c r="AP12" s="2592">
        <f>SUM(AP10:AP11)</f>
      </c>
      <c r="AQ12" s="2592">
        <f>SUM(AQ10:AQ11)</f>
      </c>
      <c r="AR12" s="2592">
        <f>SUM(AR10:AR11)</f>
      </c>
      <c r="AS12" s="2592">
        <f>SUM(AS10:AS11)</f>
      </c>
      <c r="AT12" s="2592">
        <f>SUM(AT10:AT11)</f>
      </c>
      <c r="AU12" s="2592">
        <f>SUM(AU10:AU11)</f>
      </c>
      <c r="AV12" s="2592">
        <f>SUM(AV10:AV11)</f>
      </c>
      <c r="AW12" s="2592">
        <f>SUM(AW10:AW11)</f>
      </c>
      <c r="AX12" s="2592">
        <f>SUM(AX10:AX11)</f>
      </c>
      <c r="AY12" s="2592">
        <f>SUM(AY10:AY11)</f>
      </c>
      <c r="AZ12" s="2592">
        <f>SUM(AZ10:AZ11)</f>
      </c>
      <c r="BA12" s="2592">
        <f>SUM(BA10:BA11)</f>
      </c>
      <c r="BB12" s="2592">
        <f>SUM(BB10:BB11)</f>
      </c>
      <c r="BC12" s="2592">
        <f>SUM(BC10:BC11)</f>
      </c>
      <c r="BD12" s="2592">
        <f>SUM(BD10:BD11)</f>
      </c>
      <c r="BE12" s="2592">
        <f>SUM(BE10:BE11)</f>
      </c>
      <c r="BF12" s="2592">
        <f>SUM(BF10:BF11)</f>
      </c>
      <c r="BG12" s="2592">
        <f>SUM(BG10:BG11)</f>
      </c>
      <c r="BH12" s="2592">
        <f>SUM(BH10:BH11)</f>
      </c>
      <c r="BI12" s="2592">
        <f>SUM(BI10:BI11)</f>
      </c>
      <c r="BJ12" s="2592">
        <f>SUM(BJ10:BJ11)</f>
      </c>
      <c r="BK12" s="2592">
        <f>SUM(BK10:BK11)</f>
      </c>
      <c r="BL12" s="2592">
        <f>SUM(BL10:BL11)</f>
      </c>
      <c r="BM12" s="2592">
        <f>SUM(BM10:BM11)</f>
      </c>
      <c r="BN12" s="2592">
        <f>SUM(BN10:BN11)</f>
      </c>
      <c r="BO12" s="2592">
        <f>SUM(BO10:BO11)</f>
      </c>
      <c r="BP12" s="2592">
        <f>SUM(BP10:BP11)</f>
      </c>
      <c r="BQ12" s="2592">
        <f>SUM(BQ10:BQ11)</f>
      </c>
      <c r="BR12" s="2592">
        <f>SUM(BR10:BR11)</f>
      </c>
      <c r="BS12" s="2592">
        <f>SUM(BS10:BS11)</f>
      </c>
      <c r="BT12" s="2592">
        <f>SUM(BT10:BT11)</f>
      </c>
      <c r="BU12" s="2592">
        <f>SUM(BU10:BU11)</f>
      </c>
      <c r="BV12" s="2592">
        <f>SUM(BV10:BV11)</f>
      </c>
      <c r="BW12" s="2592">
        <f>SUM(BW10:BW11)</f>
      </c>
      <c r="BX12" s="2592">
        <f>SUM(BX10:BX11)</f>
      </c>
      <c r="BY12" s="2592">
        <f>SUM(BY10:BY11)</f>
      </c>
      <c r="BZ12" s="2592">
        <f>SUM(BZ10:BZ11)</f>
      </c>
      <c r="CA12" s="2592">
        <f>SUM(CA10:CA11)</f>
      </c>
      <c r="CB12" s="2592">
        <f>SUM(CB10:CB11)</f>
      </c>
      <c r="CC12" s="2592">
        <f>SUM(CC10:CC11)</f>
      </c>
      <c r="CD12" s="2593">
        <f>SUM(CD10:CD11)</f>
      </c>
      <c r="CE12" s="2594">
        <f>SUM(CE10:CE11)</f>
      </c>
      <c r="CF12" s="2594">
        <f>SUM(CF10:CF11)</f>
      </c>
      <c r="CG12" s="2592">
        <f>SUM(CG10:CG11)</f>
      </c>
      <c r="CH12" s="2592">
        <f>SUM(CH10:CH11)</f>
      </c>
      <c r="CI12" s="2595">
        <f>SUM(CI10:CI11)</f>
      </c>
      <c r="CJ12" s="2535"/>
      <c r="CK12" s="2535"/>
      <c r="CL12" s="2535"/>
    </row>
    <row r="13" customHeight="true" ht="24.75">
      <c r="A13" s="2596"/>
      <c r="B13" s="2596"/>
      <c r="C13" s="2596"/>
      <c r="D13" s="2597"/>
      <c r="E13" s="2598"/>
      <c r="F13" s="2597"/>
      <c r="G13" s="2598"/>
      <c r="H13" s="2597"/>
      <c r="I13" s="2599"/>
      <c r="J13" s="2599"/>
      <c r="K13" s="2598"/>
      <c r="L13" s="2598"/>
      <c r="M13" s="2598"/>
      <c r="N13" s="2597"/>
      <c r="O13" s="2599"/>
      <c r="P13" s="2599"/>
      <c r="Q13" s="2598"/>
      <c r="R13" s="2598"/>
      <c r="S13" s="2598"/>
      <c r="T13" s="2597"/>
      <c r="U13" s="2599"/>
      <c r="V13" s="2599"/>
      <c r="W13" s="2598"/>
      <c r="X13" s="2598"/>
      <c r="Y13" s="2598"/>
      <c r="Z13" s="2597"/>
      <c r="AA13" s="2599"/>
      <c r="AB13" s="2599"/>
      <c r="AC13" s="2598"/>
      <c r="AD13" s="2598"/>
      <c r="AE13" s="2598"/>
      <c r="AF13" s="2597"/>
      <c r="AG13" s="2599"/>
      <c r="AH13" s="2599"/>
      <c r="AI13" s="2598"/>
      <c r="AJ13" s="2598"/>
      <c r="AK13" s="2598"/>
      <c r="AL13" s="2597"/>
      <c r="AM13" s="2599"/>
      <c r="AN13" s="2599"/>
      <c r="AO13" s="2598"/>
      <c r="AP13" s="2598"/>
      <c r="AQ13" s="2598"/>
      <c r="AR13" s="2597"/>
      <c r="AS13" s="2599"/>
      <c r="AT13" s="2599"/>
      <c r="AU13" s="2598"/>
      <c r="AV13" s="2598"/>
      <c r="AW13" s="2598"/>
      <c r="AX13" s="2597"/>
      <c r="AY13" s="2599"/>
      <c r="AZ13" s="2599"/>
      <c r="BA13" s="2598"/>
      <c r="BB13" s="2598"/>
      <c r="BC13" s="2598"/>
      <c r="BD13" s="2597"/>
      <c r="BE13" s="2599"/>
      <c r="BF13" s="2599"/>
      <c r="BG13" s="2598"/>
      <c r="BH13" s="2598"/>
      <c r="BI13" s="2598"/>
      <c r="BJ13" s="2597"/>
      <c r="BK13" s="2599"/>
      <c r="BL13" s="2599"/>
      <c r="BM13" s="2598"/>
      <c r="BN13" s="2598"/>
      <c r="BO13" s="2598"/>
      <c r="BP13" s="2597"/>
      <c r="BQ13" s="2599"/>
      <c r="BR13" s="2599"/>
      <c r="BS13" s="2598"/>
      <c r="BT13" s="2598"/>
      <c r="BU13" s="2598"/>
      <c r="BV13" s="2597"/>
      <c r="BW13" s="2599"/>
      <c r="BX13" s="2599"/>
      <c r="BY13" s="2598"/>
      <c r="BZ13" s="2598"/>
      <c r="CA13" s="2598"/>
      <c r="CB13" s="2597"/>
      <c r="CC13" s="2599"/>
      <c r="CD13" s="2598"/>
      <c r="CE13" s="2598"/>
      <c r="CF13" s="2598"/>
      <c r="CG13" s="2598"/>
      <c r="CH13" s="2597"/>
      <c r="CI13" s="2598"/>
      <c r="CJ13" s="2535"/>
      <c r="CK13" s="2535"/>
      <c r="CL13" s="2535"/>
    </row>
    <row r="14" customHeight="true" ht="24.75">
      <c r="A14" s="2552" t="s">
        <v>285</v>
      </c>
      <c r="B14" s="2553"/>
      <c r="C14" s="2553"/>
      <c r="D14" s="2554"/>
      <c r="E14" s="2554"/>
      <c r="F14" s="2554"/>
      <c r="G14" s="2554"/>
      <c r="H14" s="2554"/>
      <c r="I14" s="2543"/>
      <c r="J14" s="2543"/>
      <c r="K14" s="2543"/>
      <c r="L14" s="2543"/>
      <c r="M14" s="2554"/>
      <c r="N14" s="2554"/>
      <c r="O14" s="2543"/>
      <c r="P14" s="2543"/>
      <c r="Q14" s="2543"/>
      <c r="R14" s="2543"/>
      <c r="S14" s="2554"/>
      <c r="T14" s="2554"/>
      <c r="U14" s="2543"/>
      <c r="V14" s="2543"/>
      <c r="W14" s="2543"/>
      <c r="X14" s="2543"/>
      <c r="Y14" s="2554"/>
      <c r="Z14" s="2554"/>
      <c r="AA14" s="2543"/>
      <c r="AB14" s="2543"/>
      <c r="AC14" s="2543"/>
      <c r="AD14" s="2543"/>
      <c r="AE14" s="2554"/>
      <c r="AF14" s="2554"/>
      <c r="AG14" s="2543"/>
      <c r="AH14" s="2543"/>
      <c r="AI14" s="2543"/>
      <c r="AJ14" s="2543"/>
      <c r="AK14" s="2554"/>
      <c r="AL14" s="2554"/>
      <c r="AM14" s="2543"/>
      <c r="AN14" s="2543"/>
      <c r="AO14" s="2543"/>
      <c r="AP14" s="2543"/>
      <c r="AQ14" s="2554"/>
      <c r="AR14" s="2554"/>
      <c r="AS14" s="2543"/>
      <c r="AT14" s="2543"/>
      <c r="AU14" s="2543"/>
      <c r="AV14" s="2543"/>
      <c r="AW14" s="2554"/>
      <c r="AX14" s="2554"/>
      <c r="AY14" s="2543"/>
      <c r="AZ14" s="2543"/>
      <c r="BA14" s="2543"/>
      <c r="BB14" s="2543"/>
      <c r="BC14" s="2554"/>
      <c r="BD14" s="2554"/>
      <c r="BE14" s="2543"/>
      <c r="BF14" s="2543"/>
      <c r="BG14" s="2543"/>
      <c r="BH14" s="2543"/>
      <c r="BI14" s="2554"/>
      <c r="BJ14" s="2554"/>
      <c r="BK14" s="2543"/>
      <c r="BL14" s="2543"/>
      <c r="BM14" s="2543"/>
      <c r="BN14" s="2543"/>
      <c r="BO14" s="2554"/>
      <c r="BP14" s="2554"/>
      <c r="BQ14" s="2543"/>
      <c r="BR14" s="2543"/>
      <c r="BS14" s="2543"/>
      <c r="BT14" s="2543"/>
      <c r="BU14" s="2554"/>
      <c r="BV14" s="2554"/>
      <c r="BW14" s="2543"/>
      <c r="BX14" s="2543"/>
      <c r="BY14" s="2543"/>
      <c r="BZ14" s="2543"/>
      <c r="CA14" s="2554"/>
      <c r="CB14" s="2554"/>
      <c r="CC14" s="2543"/>
      <c r="CD14" s="2543"/>
      <c r="CE14" s="2543"/>
      <c r="CF14" s="2543"/>
      <c r="CG14" s="2554"/>
      <c r="CH14" s="2554"/>
      <c r="CI14" s="2543"/>
      <c r="CJ14" s="2535"/>
      <c r="CK14" s="2535"/>
      <c r="CL14" s="2535"/>
    </row>
    <row r="15" customHeight="true" ht="39.75">
      <c r="A15" s="2555" t="s">
        <v>207</v>
      </c>
      <c r="B15" s="2555"/>
      <c r="C15" s="2555"/>
      <c r="D15" s="2556" t="s">
        <v>286</v>
      </c>
      <c r="E15" s="2557"/>
      <c r="F15" s="2557"/>
      <c r="G15" s="2557"/>
      <c r="H15" s="2557"/>
      <c r="I15" s="2558"/>
      <c r="J15" s="2559" t="s">
        <v>10</v>
      </c>
      <c r="K15" s="2560"/>
      <c r="L15" s="2560"/>
      <c r="M15" s="2560"/>
      <c r="N15" s="2560"/>
      <c r="O15" s="2561"/>
      <c r="P15" s="2559" t="s">
        <v>11</v>
      </c>
      <c r="Q15" s="2560"/>
      <c r="R15" s="2560"/>
      <c r="S15" s="2560"/>
      <c r="T15" s="2560"/>
      <c r="U15" s="2561"/>
      <c r="V15" s="2559" t="s">
        <v>12</v>
      </c>
      <c r="W15" s="2560"/>
      <c r="X15" s="2560"/>
      <c r="Y15" s="2560"/>
      <c r="Z15" s="2560"/>
      <c r="AA15" s="2561"/>
      <c r="AB15" s="2559" t="s">
        <v>13</v>
      </c>
      <c r="AC15" s="2560"/>
      <c r="AD15" s="2560"/>
      <c r="AE15" s="2560"/>
      <c r="AF15" s="2560"/>
      <c r="AG15" s="2561"/>
      <c r="AH15" s="2559" t="s">
        <v>14</v>
      </c>
      <c r="AI15" s="2560"/>
      <c r="AJ15" s="2560"/>
      <c r="AK15" s="2560"/>
      <c r="AL15" s="2560"/>
      <c r="AM15" s="2561"/>
      <c r="AN15" s="2559" t="s">
        <v>15</v>
      </c>
      <c r="AO15" s="2560"/>
      <c r="AP15" s="2560"/>
      <c r="AQ15" s="2560"/>
      <c r="AR15" s="2560"/>
      <c r="AS15" s="2561"/>
      <c r="AT15" s="2559" t="s">
        <v>16</v>
      </c>
      <c r="AU15" s="2560"/>
      <c r="AV15" s="2560"/>
      <c r="AW15" s="2560"/>
      <c r="AX15" s="2560"/>
      <c r="AY15" s="2561"/>
      <c r="AZ15" s="2559" t="s">
        <v>17</v>
      </c>
      <c r="BA15" s="2560"/>
      <c r="BB15" s="2560"/>
      <c r="BC15" s="2560"/>
      <c r="BD15" s="2560"/>
      <c r="BE15" s="2561"/>
      <c r="BF15" s="2559" t="s">
        <v>18</v>
      </c>
      <c r="BG15" s="2560"/>
      <c r="BH15" s="2560"/>
      <c r="BI15" s="2560"/>
      <c r="BJ15" s="2560"/>
      <c r="BK15" s="2561"/>
      <c r="BL15" s="2559" t="s">
        <v>19</v>
      </c>
      <c r="BM15" s="2560"/>
      <c r="BN15" s="2560"/>
      <c r="BO15" s="2560"/>
      <c r="BP15" s="2560"/>
      <c r="BQ15" s="2561"/>
      <c r="BR15" s="2559" t="s">
        <v>20</v>
      </c>
      <c r="BS15" s="2560"/>
      <c r="BT15" s="2560"/>
      <c r="BU15" s="2560"/>
      <c r="BV15" s="2560"/>
      <c r="BW15" s="2561"/>
      <c r="BX15" s="2559" t="s">
        <v>3</v>
      </c>
      <c r="BY15" s="2560"/>
      <c r="BZ15" s="2560"/>
      <c r="CA15" s="2560"/>
      <c r="CB15" s="2560"/>
      <c r="CC15" s="2561"/>
      <c r="CD15" s="2562" t="s">
        <v>287</v>
      </c>
      <c r="CE15" s="2563"/>
      <c r="CF15" s="2563"/>
      <c r="CG15" s="2563"/>
      <c r="CH15" s="2563"/>
      <c r="CI15" s="2564"/>
      <c r="CJ15" s="2535"/>
      <c r="CK15" s="2535"/>
      <c r="CL15" s="2535"/>
    </row>
    <row r="16" customHeight="true" ht="39.75">
      <c r="A16" s="2555"/>
      <c r="B16" s="2555"/>
      <c r="C16" s="2555"/>
      <c r="D16" s="2565" t="s">
        <v>288</v>
      </c>
      <c r="E16" s="2566" t="s">
        <v>289</v>
      </c>
      <c r="F16" s="2566"/>
      <c r="G16" s="2567" t="s">
        <v>290</v>
      </c>
      <c r="H16" s="2567"/>
      <c r="I16" s="2568" t="s">
        <v>291</v>
      </c>
      <c r="J16" s="2565" t="s">
        <v>292</v>
      </c>
      <c r="K16" s="2566" t="s">
        <v>289</v>
      </c>
      <c r="L16" s="2566"/>
      <c r="M16" s="2567" t="s">
        <v>290</v>
      </c>
      <c r="N16" s="2567"/>
      <c r="O16" s="2568" t="s">
        <v>293</v>
      </c>
      <c r="P16" s="2565" t="s">
        <v>292</v>
      </c>
      <c r="Q16" s="2566" t="s">
        <v>289</v>
      </c>
      <c r="R16" s="2566"/>
      <c r="S16" s="2567" t="s">
        <v>290</v>
      </c>
      <c r="T16" s="2567"/>
      <c r="U16" s="2568" t="s">
        <v>293</v>
      </c>
      <c r="V16" s="2565" t="s">
        <v>292</v>
      </c>
      <c r="W16" s="2566" t="s">
        <v>289</v>
      </c>
      <c r="X16" s="2566"/>
      <c r="Y16" s="2567" t="s">
        <v>290</v>
      </c>
      <c r="Z16" s="2567"/>
      <c r="AA16" s="2568" t="s">
        <v>293</v>
      </c>
      <c r="AB16" s="2565" t="s">
        <v>292</v>
      </c>
      <c r="AC16" s="2566" t="s">
        <v>289</v>
      </c>
      <c r="AD16" s="2566"/>
      <c r="AE16" s="2567" t="s">
        <v>290</v>
      </c>
      <c r="AF16" s="2567"/>
      <c r="AG16" s="2568" t="s">
        <v>293</v>
      </c>
      <c r="AH16" s="2565" t="s">
        <v>292</v>
      </c>
      <c r="AI16" s="2566" t="s">
        <v>289</v>
      </c>
      <c r="AJ16" s="2566"/>
      <c r="AK16" s="2567" t="s">
        <v>290</v>
      </c>
      <c r="AL16" s="2567"/>
      <c r="AM16" s="2568" t="s">
        <v>293</v>
      </c>
      <c r="AN16" s="2565" t="s">
        <v>292</v>
      </c>
      <c r="AO16" s="2566" t="s">
        <v>289</v>
      </c>
      <c r="AP16" s="2566"/>
      <c r="AQ16" s="2567" t="s">
        <v>290</v>
      </c>
      <c r="AR16" s="2567"/>
      <c r="AS16" s="2568" t="s">
        <v>293</v>
      </c>
      <c r="AT16" s="2565" t="s">
        <v>292</v>
      </c>
      <c r="AU16" s="2566" t="s">
        <v>289</v>
      </c>
      <c r="AV16" s="2566"/>
      <c r="AW16" s="2567" t="s">
        <v>290</v>
      </c>
      <c r="AX16" s="2567"/>
      <c r="AY16" s="2568" t="s">
        <v>293</v>
      </c>
      <c r="AZ16" s="2565" t="s">
        <v>292</v>
      </c>
      <c r="BA16" s="2566" t="s">
        <v>289</v>
      </c>
      <c r="BB16" s="2566"/>
      <c r="BC16" s="2567" t="s">
        <v>290</v>
      </c>
      <c r="BD16" s="2567"/>
      <c r="BE16" s="2568" t="s">
        <v>293</v>
      </c>
      <c r="BF16" s="2565" t="s">
        <v>292</v>
      </c>
      <c r="BG16" s="2566" t="s">
        <v>289</v>
      </c>
      <c r="BH16" s="2566"/>
      <c r="BI16" s="2567" t="s">
        <v>290</v>
      </c>
      <c r="BJ16" s="2567"/>
      <c r="BK16" s="2568" t="s">
        <v>293</v>
      </c>
      <c r="BL16" s="2565" t="s">
        <v>292</v>
      </c>
      <c r="BM16" s="2566" t="s">
        <v>289</v>
      </c>
      <c r="BN16" s="2566"/>
      <c r="BO16" s="2567" t="s">
        <v>290</v>
      </c>
      <c r="BP16" s="2567"/>
      <c r="BQ16" s="2568" t="s">
        <v>293</v>
      </c>
      <c r="BR16" s="2565" t="s">
        <v>292</v>
      </c>
      <c r="BS16" s="2566" t="s">
        <v>289</v>
      </c>
      <c r="BT16" s="2566"/>
      <c r="BU16" s="2567" t="s">
        <v>290</v>
      </c>
      <c r="BV16" s="2567"/>
      <c r="BW16" s="2568" t="s">
        <v>293</v>
      </c>
      <c r="BX16" s="2565" t="s">
        <v>292</v>
      </c>
      <c r="BY16" s="2566" t="s">
        <v>289</v>
      </c>
      <c r="BZ16" s="2566"/>
      <c r="CA16" s="2567" t="s">
        <v>290</v>
      </c>
      <c r="CB16" s="2567"/>
      <c r="CC16" s="2568" t="s">
        <v>293</v>
      </c>
      <c r="CD16" s="2569" t="s">
        <v>294</v>
      </c>
      <c r="CE16" s="2570" t="s">
        <v>289</v>
      </c>
      <c r="CF16" s="2571"/>
      <c r="CG16" s="2567" t="s">
        <v>290</v>
      </c>
      <c r="CH16" s="2567"/>
      <c r="CI16" s="2572" t="s">
        <v>295</v>
      </c>
      <c r="CJ16" s="2535"/>
      <c r="CK16" s="2535"/>
      <c r="CL16" s="2535"/>
    </row>
    <row r="17" customHeight="true" ht="49.5">
      <c r="A17" s="2573"/>
      <c r="B17" s="2573"/>
      <c r="C17" s="2573"/>
      <c r="D17" s="2574"/>
      <c r="E17" s="2575" t="s">
        <v>296</v>
      </c>
      <c r="F17" s="2575" t="s">
        <v>297</v>
      </c>
      <c r="G17" s="2576" t="s">
        <v>168</v>
      </c>
      <c r="H17" s="2576" t="s">
        <v>169</v>
      </c>
      <c r="I17" s="2577"/>
      <c r="J17" s="2574"/>
      <c r="K17" s="2575" t="s">
        <v>296</v>
      </c>
      <c r="L17" s="2575" t="s">
        <v>297</v>
      </c>
      <c r="M17" s="2576" t="s">
        <v>168</v>
      </c>
      <c r="N17" s="2576" t="s">
        <v>169</v>
      </c>
      <c r="O17" s="2577"/>
      <c r="P17" s="2574"/>
      <c r="Q17" s="2575" t="s">
        <v>296</v>
      </c>
      <c r="R17" s="2575" t="s">
        <v>297</v>
      </c>
      <c r="S17" s="2576" t="s">
        <v>168</v>
      </c>
      <c r="T17" s="2576" t="s">
        <v>169</v>
      </c>
      <c r="U17" s="2577"/>
      <c r="V17" s="2574"/>
      <c r="W17" s="2575" t="s">
        <v>296</v>
      </c>
      <c r="X17" s="2575" t="s">
        <v>297</v>
      </c>
      <c r="Y17" s="2576" t="s">
        <v>168</v>
      </c>
      <c r="Z17" s="2576" t="s">
        <v>169</v>
      </c>
      <c r="AA17" s="2577"/>
      <c r="AB17" s="2574"/>
      <c r="AC17" s="2575" t="s">
        <v>296</v>
      </c>
      <c r="AD17" s="2575" t="s">
        <v>297</v>
      </c>
      <c r="AE17" s="2576" t="s">
        <v>168</v>
      </c>
      <c r="AF17" s="2576" t="s">
        <v>169</v>
      </c>
      <c r="AG17" s="2577"/>
      <c r="AH17" s="2574"/>
      <c r="AI17" s="2575" t="s">
        <v>296</v>
      </c>
      <c r="AJ17" s="2575" t="s">
        <v>297</v>
      </c>
      <c r="AK17" s="2576" t="s">
        <v>168</v>
      </c>
      <c r="AL17" s="2576" t="s">
        <v>169</v>
      </c>
      <c r="AM17" s="2577"/>
      <c r="AN17" s="2574"/>
      <c r="AO17" s="2575" t="s">
        <v>296</v>
      </c>
      <c r="AP17" s="2575" t="s">
        <v>297</v>
      </c>
      <c r="AQ17" s="2576" t="s">
        <v>168</v>
      </c>
      <c r="AR17" s="2576" t="s">
        <v>169</v>
      </c>
      <c r="AS17" s="2577"/>
      <c r="AT17" s="2574"/>
      <c r="AU17" s="2575" t="s">
        <v>296</v>
      </c>
      <c r="AV17" s="2575" t="s">
        <v>297</v>
      </c>
      <c r="AW17" s="2576" t="s">
        <v>168</v>
      </c>
      <c r="AX17" s="2576" t="s">
        <v>169</v>
      </c>
      <c r="AY17" s="2577"/>
      <c r="AZ17" s="2574"/>
      <c r="BA17" s="2575" t="s">
        <v>296</v>
      </c>
      <c r="BB17" s="2575" t="s">
        <v>297</v>
      </c>
      <c r="BC17" s="2576" t="s">
        <v>168</v>
      </c>
      <c r="BD17" s="2576" t="s">
        <v>169</v>
      </c>
      <c r="BE17" s="2577"/>
      <c r="BF17" s="2574"/>
      <c r="BG17" s="2575" t="s">
        <v>296</v>
      </c>
      <c r="BH17" s="2575" t="s">
        <v>297</v>
      </c>
      <c r="BI17" s="2576" t="s">
        <v>168</v>
      </c>
      <c r="BJ17" s="2576" t="s">
        <v>169</v>
      </c>
      <c r="BK17" s="2577"/>
      <c r="BL17" s="2574"/>
      <c r="BM17" s="2575" t="s">
        <v>296</v>
      </c>
      <c r="BN17" s="2575" t="s">
        <v>297</v>
      </c>
      <c r="BO17" s="2576" t="s">
        <v>168</v>
      </c>
      <c r="BP17" s="2576" t="s">
        <v>169</v>
      </c>
      <c r="BQ17" s="2577"/>
      <c r="BR17" s="2574"/>
      <c r="BS17" s="2575" t="s">
        <v>296</v>
      </c>
      <c r="BT17" s="2575" t="s">
        <v>297</v>
      </c>
      <c r="BU17" s="2576" t="s">
        <v>168</v>
      </c>
      <c r="BV17" s="2576" t="s">
        <v>169</v>
      </c>
      <c r="BW17" s="2577"/>
      <c r="BX17" s="2574"/>
      <c r="BY17" s="2575" t="s">
        <v>296</v>
      </c>
      <c r="BZ17" s="2575" t="s">
        <v>297</v>
      </c>
      <c r="CA17" s="2576" t="s">
        <v>168</v>
      </c>
      <c r="CB17" s="2576" t="s">
        <v>169</v>
      </c>
      <c r="CC17" s="2577"/>
      <c r="CD17" s="2578"/>
      <c r="CE17" s="2575" t="s">
        <v>296</v>
      </c>
      <c r="CF17" s="2575" t="s">
        <v>297</v>
      </c>
      <c r="CG17" s="2576" t="s">
        <v>168</v>
      </c>
      <c r="CH17" s="2576" t="s">
        <v>169</v>
      </c>
      <c r="CI17" s="2579"/>
      <c r="CJ17" s="2535"/>
      <c r="CK17" s="2535"/>
      <c r="CL17" s="2535"/>
    </row>
    <row r="18" customHeight="true" ht="24.75">
      <c r="A18" s="2580" t="s">
        <v>298</v>
      </c>
      <c r="B18" s="2581"/>
      <c r="C18" s="2581"/>
      <c r="D18" s="2582">
        <f>MOV_ZONAS_ELEITORAIS!$C$23</f>
      </c>
      <c r="E18" s="2583">
        <f>MOV_ZONAS_ELEITORAIS!$D$23</f>
      </c>
      <c r="F18" s="2585">
        <f>MOV_ZONAS_ELEITORAIS!$E$23</f>
      </c>
      <c r="G18" s="2600" t="n">
        <v>0.0</v>
      </c>
      <c r="H18" s="2600" t="n">
        <v>0.0</v>
      </c>
      <c r="I18" s="2585">
        <f>D18+E18-F18+G18-H18</f>
      </c>
      <c r="J18" s="2582">
        <f>I18</f>
      </c>
      <c r="K18" s="2583">
        <f>MOV_ZONAS_ELEITORAIS!$H$23</f>
      </c>
      <c r="L18" s="2585">
        <f>MOV_ZONAS_ELEITORAIS!$I$23</f>
      </c>
      <c r="M18" s="2601" t="n">
        <v>0.0</v>
      </c>
      <c r="N18" s="2601" t="n">
        <v>0.0</v>
      </c>
      <c r="O18" s="2585">
        <f>J18+K18-L18+M18-N18</f>
      </c>
      <c r="P18" s="2582">
        <f>O18</f>
      </c>
      <c r="Q18" s="2585">
        <f>MOV_ZONAS_ELEITORAIS!$L$23</f>
      </c>
      <c r="R18" s="2585">
        <f>MOV_ZONAS_ELEITORAIS!$M$23</f>
      </c>
      <c r="S18" s="2601" t="n">
        <v>0.0</v>
      </c>
      <c r="T18" s="2601" t="n">
        <v>0.0</v>
      </c>
      <c r="U18" s="2585">
        <f>P18+Q18-R18+S18-T18</f>
      </c>
      <c r="V18" s="2582">
        <f>U18</f>
      </c>
      <c r="W18" s="2585">
        <f>MOV_ZONAS_ELEITORAIS!$P$23</f>
      </c>
      <c r="X18" s="2585">
        <f>MOV_ZONAS_ELEITORAIS!$Q$23</f>
      </c>
      <c r="Y18" s="2601" t="n">
        <v>0.0</v>
      </c>
      <c r="Z18" s="2601" t="n">
        <v>0.0</v>
      </c>
      <c r="AA18" s="2585">
        <f>V18+W18-X18+Y18-Z18</f>
      </c>
      <c r="AB18" s="2582">
        <f>AA18</f>
      </c>
      <c r="AC18" s="2583">
        <f>MOV_ZONAS_ELEITORAIS!$T$23</f>
      </c>
      <c r="AD18" s="2585">
        <f>MOV_ZONAS_ELEITORAIS!$U$23</f>
      </c>
      <c r="AE18" s="2601" t="n">
        <v>0.0</v>
      </c>
      <c r="AF18" s="2601" t="n">
        <v>0.0</v>
      </c>
      <c r="AG18" s="2585">
        <f>AB18+AC18-AD18+AE18-AF18</f>
      </c>
      <c r="AH18" s="2582">
        <f>AG18</f>
      </c>
      <c r="AI18" s="2583">
        <f>MOV_ZONAS_ELEITORAIS!$X$23</f>
      </c>
      <c r="AJ18" s="2585">
        <f>MOV_ZONAS_ELEITORAIS!$Y$23</f>
      </c>
      <c r="AK18" s="2601" t="n">
        <v>0.0</v>
      </c>
      <c r="AL18" s="2601" t="n">
        <v>0.0</v>
      </c>
      <c r="AM18" s="2585">
        <f>AH18+AI18-AJ18+AK18-AL18</f>
      </c>
      <c r="AN18" s="2582">
        <f>AM18</f>
      </c>
      <c r="AO18" s="2601" t="n">
        <v>0.0</v>
      </c>
      <c r="AP18" s="2585">
        <f>MOV_ZONAS_ELEITORAIS!$AC$23</f>
      </c>
      <c r="AQ18" s="2601" t="n">
        <v>0.0</v>
      </c>
      <c r="AR18" s="2601" t="n">
        <v>0.0</v>
      </c>
      <c r="AS18" s="2585">
        <f>AN18+AO18-AP18+AQ18-AR18</f>
      </c>
      <c r="AT18" s="2582">
        <f>AS18</f>
      </c>
      <c r="AU18" s="2583">
        <f>MOV_ZONAS_ELEITORAIS!$AF$23</f>
      </c>
      <c r="AV18" s="2585">
        <f>MOV_ZONAS_ELEITORAIS!$AG$23</f>
      </c>
      <c r="AW18" s="2601" t="n">
        <v>0.0</v>
      </c>
      <c r="AX18" s="2601" t="n">
        <v>0.0</v>
      </c>
      <c r="AY18" s="2585">
        <f>AT18+AU18-AV18+AW18-AX18</f>
      </c>
      <c r="AZ18" s="2582">
        <f>AY18</f>
      </c>
      <c r="BA18" s="2583">
        <f>MOV_ZONAS_ELEITORAIS!$AJ$23</f>
      </c>
      <c r="BB18" s="2585">
        <f>MOV_ZONAS_ELEITORAIS!$AK$23</f>
      </c>
      <c r="BC18" s="2601" t="n">
        <v>0.0</v>
      </c>
      <c r="BD18" s="2601" t="n">
        <v>0.0</v>
      </c>
      <c r="BE18" s="2585">
        <f>AZ18+BA18-BB18+BC18-BD18</f>
      </c>
      <c r="BF18" s="2582">
        <f>BE18</f>
      </c>
      <c r="BG18" s="2583">
        <f>MOV_ZONAS_ELEITORAIS!$AN$23</f>
      </c>
      <c r="BH18" s="2585">
        <f>MOV_ZONAS_ELEITORAIS!$AO$23</f>
      </c>
      <c r="BI18" s="2601" t="n">
        <v>0.0</v>
      </c>
      <c r="BJ18" s="2601" t="n">
        <v>0.0</v>
      </c>
      <c r="BK18" s="2585">
        <f>BF18+BG18-BH18+BI18-BJ18</f>
      </c>
      <c r="BL18" s="2582">
        <f>BK18</f>
      </c>
      <c r="BM18" s="2583">
        <f>MOV_ZONAS_ELEITORAIS!$AR$23</f>
      </c>
      <c r="BN18" s="2585">
        <f>MOV_ZONAS_ELEITORAIS!$AS$23</f>
      </c>
      <c r="BO18" s="2601" t="n">
        <v>0.0</v>
      </c>
      <c r="BP18" s="2601" t="n">
        <v>0.0</v>
      </c>
      <c r="BQ18" s="2585">
        <f>BL18+BM18-BN18+BO18-BP18</f>
      </c>
      <c r="BR18" s="2582">
        <f>BQ18</f>
      </c>
      <c r="BS18" s="2583">
        <f>MOV_ZONAS_ELEITORAIS!$AV$23</f>
      </c>
      <c r="BT18" s="2585">
        <f>MOV_ZONAS_ELEITORAIS!$AW$23</f>
      </c>
      <c r="BU18" s="2601" t="n">
        <v>0.0</v>
      </c>
      <c r="BV18" s="2601" t="n">
        <v>0.0</v>
      </c>
      <c r="BW18" s="2585">
        <f>BR18+BS18-BT18+BU18-BV18</f>
      </c>
      <c r="BX18" s="2582">
        <f>BW18</f>
      </c>
      <c r="BY18" s="2583">
        <f>MOV_ZONAS_ELEITORAIS!$AZ$24</f>
      </c>
      <c r="BZ18" s="2585">
        <f>MOV_ZONAS_ELEITORAIS!$BA$23</f>
      </c>
      <c r="CA18" s="2601" t="n">
        <v>0.0</v>
      </c>
      <c r="CB18" s="2601" t="n">
        <v>0.0</v>
      </c>
      <c r="CC18" s="2585">
        <f>BX18+BY18-BZ18+CA18-CB18</f>
      </c>
      <c r="CD18" s="2587">
        <f>D18</f>
      </c>
      <c r="CE18" s="2588">
        <f>E18+L18+Q18+W18+AC18+AI18+AO18+AU18+BA18+BG18+BM18+BS18+BY18</f>
      </c>
      <c r="CF18" s="2588">
        <f>F18+K18+R18+X18+AD18+AJ18+AP18+AV18+BB18+BH18+BN18+BT18+BZ18</f>
      </c>
      <c r="CG18" s="2586" t="n">
        <v>0.0</v>
      </c>
      <c r="CH18" s="2586" t="n">
        <v>0.0</v>
      </c>
      <c r="CI18" s="2589">
        <f>CD18+CE18-CF18+CG18-CH18</f>
      </c>
      <c r="CJ18" s="2535"/>
      <c r="CK18" s="2535"/>
      <c r="CL18" s="2535"/>
    </row>
    <row r="19" customHeight="true" ht="24.75">
      <c r="A19" s="2580" t="s">
        <v>299</v>
      </c>
      <c r="B19" s="2581"/>
      <c r="C19" s="2581"/>
      <c r="D19" s="2582">
        <f>MOV_ZONAS_ELEITORAIS!$C$24</f>
      </c>
      <c r="E19" s="2583">
        <f>MOV_ZONAS_ELEITORAIS!$D$24</f>
      </c>
      <c r="F19" s="2583">
        <f>MOV_ZONAS_ELEITORAIS!$E$24</f>
      </c>
      <c r="G19" s="2600" t="n">
        <v>0.0</v>
      </c>
      <c r="H19" s="2600" t="n">
        <v>0.0</v>
      </c>
      <c r="I19" s="2585">
        <f>D19+E19-F19+G19-H19</f>
      </c>
      <c r="J19" s="2582">
        <f>I19</f>
      </c>
      <c r="K19" s="2583">
        <f>MOV_ZONAS_ELEITORAIS!$H$24</f>
      </c>
      <c r="L19" s="2583">
        <f>MOV_ZONAS_ELEITORAIS!$I$24</f>
      </c>
      <c r="M19" s="2601" t="n">
        <v>0.0</v>
      </c>
      <c r="N19" s="2601" t="n">
        <v>0.0</v>
      </c>
      <c r="O19" s="2585">
        <f>J19+K19-L19+M19-N19</f>
      </c>
      <c r="P19" s="2582">
        <f>O19</f>
      </c>
      <c r="Q19" s="2583">
        <f>MOV_ZONAS_ELEITORAIS!$L$24</f>
      </c>
      <c r="R19" s="2583">
        <f>MOV_ZONAS_ELEITORAIS!$M$24</f>
      </c>
      <c r="S19" s="2601" t="n">
        <v>0.0</v>
      </c>
      <c r="T19" s="2601" t="n">
        <v>0.0</v>
      </c>
      <c r="U19" s="2585">
        <f>P19+Q19-R19+S19-T19</f>
      </c>
      <c r="V19" s="2582">
        <f>U19</f>
      </c>
      <c r="W19" s="2583">
        <f>MOV_ZONAS_ELEITORAIS!$P$24</f>
      </c>
      <c r="X19" s="2583">
        <f>MOV_ZONAS_ELEITORAIS!$Q$24</f>
      </c>
      <c r="Y19" s="2601" t="n">
        <v>0.0</v>
      </c>
      <c r="Z19" s="2601" t="n">
        <v>0.0</v>
      </c>
      <c r="AA19" s="2585">
        <f>V19+W19-X19+Y19-Z19</f>
      </c>
      <c r="AB19" s="2582">
        <f>AA19</f>
      </c>
      <c r="AC19" s="2583">
        <f>MOV_ZONAS_ELEITORAIS!$T$24</f>
      </c>
      <c r="AD19" s="2583">
        <f>MOV_ZONAS_ELEITORAIS!$U$24</f>
      </c>
      <c r="AE19" s="2601" t="n">
        <v>0.0</v>
      </c>
      <c r="AF19" s="2601" t="n">
        <v>0.0</v>
      </c>
      <c r="AG19" s="2585">
        <f>AB19+AC19-AD19+AE19-AF19</f>
      </c>
      <c r="AH19" s="2582">
        <f>AG19</f>
      </c>
      <c r="AI19" s="2583">
        <f>MOV_ZONAS_ELEITORAIS!$X$24</f>
      </c>
      <c r="AJ19" s="2583">
        <f>MOV_ZONAS_ELEITORAIS!$Y$24</f>
      </c>
      <c r="AK19" s="2601" t="n">
        <v>0.0</v>
      </c>
      <c r="AL19" s="2601" t="n">
        <v>0.0</v>
      </c>
      <c r="AM19" s="2585">
        <f>AH19+AI19-AJ19+AK19-AL19</f>
      </c>
      <c r="AN19" s="2582">
        <f>AM19</f>
      </c>
      <c r="AO19" s="2583">
        <f>MOV_ZONAS_ELEITORAIS!$AB$24</f>
      </c>
      <c r="AP19" s="2583">
        <f>MOV_ZONAS_ELEITORAIS!$AC$24</f>
      </c>
      <c r="AQ19" s="2601" t="n">
        <v>0.0</v>
      </c>
      <c r="AR19" s="2601" t="n">
        <v>0.0</v>
      </c>
      <c r="AS19" s="2585">
        <f>AN19+AO19-AP19+AQ19-AR19</f>
      </c>
      <c r="AT19" s="2582">
        <f>AS19</f>
      </c>
      <c r="AU19" s="2583">
        <f>MOV_ZONAS_ELEITORAIS!$AF$24</f>
      </c>
      <c r="AV19" s="2583">
        <f>MOV_ZONAS_ELEITORAIS!$AG$24</f>
      </c>
      <c r="AW19" s="2601" t="n">
        <v>0.0</v>
      </c>
      <c r="AX19" s="2601" t="n">
        <v>0.0</v>
      </c>
      <c r="AY19" s="2585">
        <f>AT19+AU19-AV19+AW19-AX19</f>
      </c>
      <c r="AZ19" s="2582">
        <f>AY19</f>
      </c>
      <c r="BA19" s="2583">
        <f>MOV_ZONAS_ELEITORAIS!$AJ$24</f>
      </c>
      <c r="BB19" s="2583">
        <f>MOV_ZONAS_ELEITORAIS!$AK$24</f>
      </c>
      <c r="BC19" s="2601" t="n">
        <v>0.0</v>
      </c>
      <c r="BD19" s="2601" t="n">
        <v>0.0</v>
      </c>
      <c r="BE19" s="2585">
        <f>AZ19+BA19-BB19+BC19-BD19</f>
      </c>
      <c r="BF19" s="2582">
        <f>BE19</f>
      </c>
      <c r="BG19" s="2583">
        <f>MOV_ZONAS_ELEITORAIS!$AN$24</f>
      </c>
      <c r="BH19" s="2583">
        <f>MOV_ZONAS_ELEITORAIS!$AO$24</f>
      </c>
      <c r="BI19" s="2601" t="n">
        <v>0.0</v>
      </c>
      <c r="BJ19" s="2601" t="n">
        <v>0.0</v>
      </c>
      <c r="BK19" s="2585">
        <f>BF19+BG19-BH19+BI19-BJ19</f>
      </c>
      <c r="BL19" s="2582">
        <f>BK19</f>
      </c>
      <c r="BM19" s="2583">
        <f>MOV_ZONAS_ELEITORAIS!$AR$24</f>
      </c>
      <c r="BN19" s="2583">
        <f>MOV_ZONAS_ELEITORAIS!$AS$24</f>
      </c>
      <c r="BO19" s="2601" t="n">
        <v>0.0</v>
      </c>
      <c r="BP19" s="2601" t="n">
        <v>0.0</v>
      </c>
      <c r="BQ19" s="2585">
        <f>BL19+BM19-BN19+BO19-BP19</f>
      </c>
      <c r="BR19" s="2582">
        <f>BQ19</f>
      </c>
      <c r="BS19" s="2583">
        <f>MOV_ZONAS_ELEITORAIS!$AV$24</f>
      </c>
      <c r="BT19" s="2583">
        <f>MOV_ZONAS_ELEITORAIS!$AW$24</f>
      </c>
      <c r="BU19" s="2601" t="n">
        <v>0.0</v>
      </c>
      <c r="BV19" s="2601" t="n">
        <v>0.0</v>
      </c>
      <c r="BW19" s="2585">
        <f>BR19+BS19-BT19+BU19-BV19</f>
      </c>
      <c r="BX19" s="2582">
        <f>BW19</f>
      </c>
      <c r="BY19" s="2583">
        <f>MOV_ZONAS_ELEITORAIS!$AZ$24</f>
      </c>
      <c r="BZ19" s="2583">
        <f>MOV_ZONAS_ELEITORAIS!$BA$24</f>
      </c>
      <c r="CA19" s="2601" t="n">
        <v>0.0</v>
      </c>
      <c r="CB19" s="2601" t="n">
        <v>0.0</v>
      </c>
      <c r="CC19" s="2585">
        <f>BX19+BY19-BZ19+CA19-CB19</f>
      </c>
      <c r="CD19" s="2587">
        <f>D19</f>
      </c>
      <c r="CE19" s="2588">
        <f>E19+L19+Q19+W19+AC19+AI19+AO19+AU19+BA19+BG19+BM19+BS19+BY19</f>
      </c>
      <c r="CF19" s="2588">
        <f>F19+K19+R19+X19+AD19+AJ19+AP19+AV19+BB19+BH19+BN19+BT19+BZ19</f>
      </c>
      <c r="CG19" s="2586" t="n">
        <v>0.0</v>
      </c>
      <c r="CH19" s="2586" t="n">
        <v>0.0</v>
      </c>
      <c r="CI19" s="2589">
        <f>CD19+CE19-CF19+CG19-CH19</f>
      </c>
      <c r="CJ19" s="2535"/>
      <c r="CK19" s="2535"/>
      <c r="CL19" s="2535"/>
    </row>
    <row r="20" customHeight="true" ht="24.75">
      <c r="A20" s="2602" t="s">
        <v>300</v>
      </c>
      <c r="B20" s="2603"/>
      <c r="C20" s="2603"/>
      <c r="D20" s="2582">
        <f>MOV_ZONAS_ELEITORAIS!$C$24</f>
      </c>
      <c r="E20" s="2583">
        <f>MOV_ZONAS_ELEITORAIS!$D$24</f>
      </c>
      <c r="F20" s="2583">
        <f>MOV_ZONAS_ELEITORAIS!$E$24</f>
      </c>
      <c r="G20" s="2604" t="n">
        <v>0.0</v>
      </c>
      <c r="H20" s="2604" t="n">
        <v>0.0</v>
      </c>
      <c r="I20" s="2605">
        <f>D20+E20-F20+G20-H20</f>
      </c>
      <c r="J20" s="2582">
        <f>I20</f>
      </c>
      <c r="K20" s="2583">
        <f>MOV_ZONAS_ELEITORAIS!$H$24</f>
      </c>
      <c r="L20" s="2583">
        <f>MOV_ZONAS_ELEITORAIS!$I$24</f>
      </c>
      <c r="M20" s="2606" t="n">
        <v>0.0</v>
      </c>
      <c r="N20" s="2606" t="n">
        <v>0.0</v>
      </c>
      <c r="O20" s="2605">
        <f>J20+K20-L20+M20-N20</f>
      </c>
      <c r="P20" s="2582">
        <f>O20</f>
      </c>
      <c r="Q20" s="2583">
        <f>MOV_ZONAS_ELEITORAIS!$L$24</f>
      </c>
      <c r="R20" s="2583">
        <f>MOV_ZONAS_ELEITORAIS!$M$24</f>
      </c>
      <c r="S20" s="2606" t="n">
        <v>0.0</v>
      </c>
      <c r="T20" s="2606" t="n">
        <v>0.0</v>
      </c>
      <c r="U20" s="2605">
        <f>P20+Q20-R20+S20-T20</f>
      </c>
      <c r="V20" s="2582">
        <f>U20</f>
      </c>
      <c r="W20" s="2583">
        <f>MOV_ZONAS_ELEITORAIS!$P$24</f>
      </c>
      <c r="X20" s="2583">
        <f>MOV_ZONAS_ELEITORAIS!$Q$24</f>
      </c>
      <c r="Y20" s="2606" t="n">
        <v>0.0</v>
      </c>
      <c r="Z20" s="2606" t="n">
        <v>0.0</v>
      </c>
      <c r="AA20" s="2605">
        <f>V20+W20-X20+Y20-Z20</f>
      </c>
      <c r="AB20" s="2582">
        <f>AA20</f>
      </c>
      <c r="AC20" s="2583">
        <f>MOV_ZONAS_ELEITORAIS!$T$24</f>
      </c>
      <c r="AD20" s="2583">
        <f>MOV_ZONAS_ELEITORAIS!$U$24</f>
      </c>
      <c r="AE20" s="2606" t="n">
        <v>0.0</v>
      </c>
      <c r="AF20" s="2606" t="n">
        <v>0.0</v>
      </c>
      <c r="AG20" s="2605">
        <f>AB20+AC20-AD20+AE20-AF20</f>
      </c>
      <c r="AH20" s="2582">
        <f>AG20</f>
      </c>
      <c r="AI20" s="2583">
        <f>MOV_ZONAS_ELEITORAIS!$X$24</f>
      </c>
      <c r="AJ20" s="2583">
        <f>MOV_ZONAS_ELEITORAIS!$Y$24</f>
      </c>
      <c r="AK20" s="2606" t="n">
        <v>0.0</v>
      </c>
      <c r="AL20" s="2606" t="n">
        <v>0.0</v>
      </c>
      <c r="AM20" s="2605">
        <f>AH20+AI20-AJ20+AK20-AL20</f>
      </c>
      <c r="AN20" s="2582">
        <f>AM20</f>
      </c>
      <c r="AO20" s="2583">
        <f>MOV_ZONAS_ELEITORAIS!$AB$24</f>
      </c>
      <c r="AP20" s="2583">
        <f>MOV_ZONAS_ELEITORAIS!$AC$24</f>
      </c>
      <c r="AQ20" s="2606" t="n">
        <v>0.0</v>
      </c>
      <c r="AR20" s="2606" t="n">
        <v>0.0</v>
      </c>
      <c r="AS20" s="2605">
        <f>AN20+AO20-AP20+AQ20-AR20</f>
      </c>
      <c r="AT20" s="2582">
        <f>AS20</f>
      </c>
      <c r="AU20" s="2583">
        <f>MOV_ZONAS_ELEITORAIS!$AF$24</f>
      </c>
      <c r="AV20" s="2583">
        <f>MOV_ZONAS_ELEITORAIS!$AG$24</f>
      </c>
      <c r="AW20" s="2606" t="n">
        <v>0.0</v>
      </c>
      <c r="AX20" s="2606" t="n">
        <v>0.0</v>
      </c>
      <c r="AY20" s="2605">
        <f>AT20+AU20-AV20+AW20-AX20</f>
      </c>
      <c r="AZ20" s="2582">
        <f>AY20</f>
      </c>
      <c r="BA20" s="2583">
        <f>MOV_ZONAS_ELEITORAIS!$AJ$24</f>
      </c>
      <c r="BB20" s="2583">
        <f>MOV_ZONAS_ELEITORAIS!$AK$24</f>
      </c>
      <c r="BC20" s="2606" t="n">
        <v>0.0</v>
      </c>
      <c r="BD20" s="2606" t="n">
        <v>0.0</v>
      </c>
      <c r="BE20" s="2605">
        <f>AZ20+BA20-BB20+BC20-BD20</f>
      </c>
      <c r="BF20" s="2582">
        <f>BE20</f>
      </c>
      <c r="BG20" s="2583">
        <f>MOV_ZONAS_ELEITORAIS!$AN$24</f>
      </c>
      <c r="BH20" s="2583">
        <f>MOV_ZONAS_ELEITORAIS!$AO$24</f>
      </c>
      <c r="BI20" s="2606" t="n">
        <v>0.0</v>
      </c>
      <c r="BJ20" s="2606" t="n">
        <v>0.0</v>
      </c>
      <c r="BK20" s="2605">
        <f>BF20+BG20-BH20+BI20-BJ20</f>
      </c>
      <c r="BL20" s="2582">
        <f>BK20</f>
      </c>
      <c r="BM20" s="2583">
        <f>MOV_ZONAS_ELEITORAIS!$AR$24</f>
      </c>
      <c r="BN20" s="2583">
        <f>MOV_ZONAS_ELEITORAIS!$AS$24</f>
      </c>
      <c r="BO20" s="2606" t="n">
        <v>0.0</v>
      </c>
      <c r="BP20" s="2606" t="n">
        <v>0.0</v>
      </c>
      <c r="BQ20" s="2605">
        <f>BL20+BM20-BN20+BO20-BP20</f>
      </c>
      <c r="BR20" s="2582">
        <f>BQ20</f>
      </c>
      <c r="BS20" s="2583">
        <f>MOV_ZONAS_ELEITORAIS!$AV$24</f>
      </c>
      <c r="BT20" s="2583">
        <f>MOV_ZONAS_ELEITORAIS!$AW$24</f>
      </c>
      <c r="BU20" s="2606" t="n">
        <v>0.0</v>
      </c>
      <c r="BV20" s="2606" t="n">
        <v>0.0</v>
      </c>
      <c r="BW20" s="2605">
        <f>BR20+BS20-BT20+BU20-BV20</f>
      </c>
      <c r="BX20" s="2582">
        <f>BW20</f>
      </c>
      <c r="BY20" s="2583">
        <f>MOV_ZONAS_ELEITORAIS!$AZ$24</f>
      </c>
      <c r="BZ20" s="2583">
        <f>MOV_ZONAS_ELEITORAIS!$BA$24</f>
      </c>
      <c r="CA20" s="2606" t="n">
        <v>0.0</v>
      </c>
      <c r="CB20" s="2606" t="n">
        <v>0.0</v>
      </c>
      <c r="CC20" s="2605">
        <f>BX20+BY20-BZ20+CA20-CB20</f>
      </c>
      <c r="CD20" s="2607">
        <f>D20</f>
      </c>
      <c r="CE20" s="2608">
        <f>E20+L20+Q20+W20+AC20+AI20+AO20+AU20+BA20+BG20+BM20+BS20+BY20</f>
      </c>
      <c r="CF20" s="2608">
        <f>F20+K20+R20+X20+AD20+AJ20+AP20+AV20+BB20+BH20+BN20+BT20+BZ20</f>
      </c>
      <c r="CG20" s="2609" t="n">
        <v>0.0</v>
      </c>
      <c r="CH20" s="2609" t="n">
        <v>0.0</v>
      </c>
      <c r="CI20" s="2610">
        <f>CD20+CE20-CF20+CG20-CH20</f>
      </c>
      <c r="CJ20" s="2535"/>
      <c r="CK20" s="2535"/>
      <c r="CL20" s="2535"/>
    </row>
    <row r="21" customHeight="true" ht="24.75">
      <c r="A21" s="2590" t="s">
        <v>63</v>
      </c>
      <c r="B21" s="2591"/>
      <c r="C21" s="2591"/>
      <c r="D21" s="2592">
        <f>SUM(D18:D20)</f>
      </c>
      <c r="E21" s="2592">
        <f>SUM(E18:E20)</f>
      </c>
      <c r="F21" s="2592">
        <f>SUM(F18:F20)</f>
      </c>
      <c r="G21" s="2592">
        <f>SUM(G18:G20)</f>
      </c>
      <c r="H21" s="2592">
        <f>SUM(H18:H20)</f>
      </c>
      <c r="I21" s="2592">
        <f>SUM(I18:I20)</f>
      </c>
      <c r="J21" s="2592">
        <f>SUM(J18:J20)</f>
      </c>
      <c r="K21" s="2592">
        <f>SUM(K18:K20)</f>
      </c>
      <c r="L21" s="2592">
        <f>SUM(L18:L20)</f>
      </c>
      <c r="M21" s="2592">
        <f>SUM(M18:M20)</f>
      </c>
      <c r="N21" s="2592">
        <f>SUM(N18:N20)</f>
      </c>
      <c r="O21" s="2592">
        <f>SUM(O18:O20)</f>
      </c>
      <c r="P21" s="2592">
        <f>SUM(P18:P20)</f>
      </c>
      <c r="Q21" s="2592">
        <f>SUM(Q18:Q20)</f>
      </c>
      <c r="R21" s="2592">
        <f>SUM(R18:R20)</f>
      </c>
      <c r="S21" s="2592">
        <f>SUM(S18:S20)</f>
      </c>
      <c r="T21" s="2592">
        <f>SUM(T18:T20)</f>
      </c>
      <c r="U21" s="2592">
        <f>SUM(U18:U20)</f>
      </c>
      <c r="V21" s="2592">
        <f>SUM(V18:V20)</f>
      </c>
      <c r="W21" s="2592">
        <f>SUM(W18:W20)</f>
      </c>
      <c r="X21" s="2592">
        <f>SUM(X18:X20)</f>
      </c>
      <c r="Y21" s="2592">
        <f>SUM(Y18:Y20)</f>
      </c>
      <c r="Z21" s="2592">
        <f>SUM(Z18:Z20)</f>
      </c>
      <c r="AA21" s="2592">
        <f>SUM(AA18:AA20)</f>
      </c>
      <c r="AB21" s="2592">
        <f>SUM(AB18:AB20)</f>
      </c>
      <c r="AC21" s="2592">
        <f>SUM(AC18:AC20)</f>
      </c>
      <c r="AD21" s="2592">
        <f>SUM(AD18:AD20)</f>
      </c>
      <c r="AE21" s="2592">
        <f>SUM(AE18:AE20)</f>
      </c>
      <c r="AF21" s="2592">
        <f>SUM(AF18:AF20)</f>
      </c>
      <c r="AG21" s="2592">
        <f>SUM(AG18:AG20)</f>
      </c>
      <c r="AH21" s="2592">
        <f>SUM(AH18:AH20)</f>
      </c>
      <c r="AI21" s="2592">
        <f>SUM(AI18:AI20)</f>
      </c>
      <c r="AJ21" s="2592">
        <f>SUM(AJ18:AJ20)</f>
      </c>
      <c r="AK21" s="2592">
        <f>SUM(AK18:AK20)</f>
      </c>
      <c r="AL21" s="2592">
        <f>SUM(AL18:AL20)</f>
      </c>
      <c r="AM21" s="2592">
        <f>SUM(AM18:AM20)</f>
      </c>
      <c r="AN21" s="2592">
        <f>SUM(AN18:AN20)</f>
      </c>
      <c r="AO21" s="2592">
        <f>SUM(AO18:AO20)</f>
      </c>
      <c r="AP21" s="2592">
        <f>SUM(AP18:AP20)</f>
      </c>
      <c r="AQ21" s="2592">
        <f>SUM(AQ18:AQ20)</f>
      </c>
      <c r="AR21" s="2592">
        <f>SUM(AR18:AR20)</f>
      </c>
      <c r="AS21" s="2592">
        <f>SUM(AS18:AS20)</f>
      </c>
      <c r="AT21" s="2592">
        <f>SUM(AT18:AT20)</f>
      </c>
      <c r="AU21" s="2592">
        <f>SUM(AU18:AU20)</f>
      </c>
      <c r="AV21" s="2592">
        <f>SUM(AV18:AV20)</f>
      </c>
      <c r="AW21" s="2592">
        <f>SUM(AW18:AW20)</f>
      </c>
      <c r="AX21" s="2592">
        <f>SUM(AX18:AX20)</f>
      </c>
      <c r="AY21" s="2592">
        <f>SUM(AY18:AY20)</f>
      </c>
      <c r="AZ21" s="2592">
        <f>SUM(AZ18:AZ20)</f>
      </c>
      <c r="BA21" s="2592">
        <f>SUM(BA18:BA20)</f>
      </c>
      <c r="BB21" s="2592">
        <f>SUM(BB18:BB20)</f>
      </c>
      <c r="BC21" s="2592">
        <f>SUM(BC18:BC20)</f>
      </c>
      <c r="BD21" s="2592">
        <f>SUM(BD18:BD20)</f>
      </c>
      <c r="BE21" s="2592">
        <f>SUM(BE18:BE20)</f>
      </c>
      <c r="BF21" s="2592">
        <f>SUM(BF18:BF20)</f>
      </c>
      <c r="BG21" s="2592">
        <f>SUM(BG18:BG20)</f>
      </c>
      <c r="BH21" s="2592">
        <f>SUM(BH18:BH20)</f>
      </c>
      <c r="BI21" s="2592">
        <f>SUM(BI18:BI20)</f>
      </c>
      <c r="BJ21" s="2592">
        <f>SUM(BJ18:BJ20)</f>
      </c>
      <c r="BK21" s="2592">
        <f>SUM(BK18:BK20)</f>
      </c>
      <c r="BL21" s="2592">
        <f>SUM(BL18:BL20)</f>
      </c>
      <c r="BM21" s="2592">
        <f>SUM(BM18:BM20)</f>
      </c>
      <c r="BN21" s="2592">
        <f>SUM(BN18:BN20)</f>
      </c>
      <c r="BO21" s="2592">
        <f>SUM(BO18:BO20)</f>
      </c>
      <c r="BP21" s="2592">
        <f>SUM(BP18:BP20)</f>
      </c>
      <c r="BQ21" s="2592">
        <f>SUM(BQ18:BQ20)</f>
      </c>
      <c r="BR21" s="2592">
        <f>SUM(BR18:BR20)</f>
      </c>
      <c r="BS21" s="2592">
        <f>SUM(BS18:BS20)</f>
      </c>
      <c r="BT21" s="2592">
        <f>SUM(BT18:BT20)</f>
      </c>
      <c r="BU21" s="2592">
        <f>SUM(BU18:BU20)</f>
      </c>
      <c r="BV21" s="2592">
        <f>SUM(BV18:BV20)</f>
      </c>
      <c r="BW21" s="2592">
        <f>SUM(BW18:BW20)</f>
      </c>
      <c r="BX21" s="2592">
        <f>SUM(BX18:BX20)</f>
      </c>
      <c r="BY21" s="2592">
        <f>SUM(BY18:BY20)</f>
      </c>
      <c r="BZ21" s="2592">
        <f>SUM(BZ18:BZ20)</f>
      </c>
      <c r="CA21" s="2592">
        <f>SUM(CA18:CA20)</f>
      </c>
      <c r="CB21" s="2592">
        <f>SUM(CB18:CB20)</f>
      </c>
      <c r="CC21" s="2592">
        <f>SUM(CC18:CC20)</f>
      </c>
      <c r="CD21" s="2593">
        <f>SUM(CD18:CD20)</f>
      </c>
      <c r="CE21" s="2594">
        <f>SUM(CE18:CE20)</f>
      </c>
      <c r="CF21" s="2594">
        <f>SUM(CF18:CF20)</f>
      </c>
      <c r="CG21" s="2592">
        <f>SUM(CG18:CG20)</f>
      </c>
      <c r="CH21" s="2592">
        <f>SUM(CH18:CH20)</f>
      </c>
      <c r="CI21" s="2595">
        <f>SUM(CI18:CI20)</f>
      </c>
      <c r="CJ21" s="2535"/>
      <c r="CK21" s="2535"/>
      <c r="CL21" s="2535"/>
    </row>
    <row r="22" customHeight="true" ht="24.75">
      <c r="A22" s="2596"/>
      <c r="B22" s="2596"/>
      <c r="C22" s="2596"/>
      <c r="D22" s="2597"/>
      <c r="E22" s="2598"/>
      <c r="F22" s="2597"/>
      <c r="G22" s="2598"/>
      <c r="H22" s="2597"/>
      <c r="I22" s="2599"/>
      <c r="J22" s="2599"/>
      <c r="K22" s="2598"/>
      <c r="L22" s="2598"/>
      <c r="M22" s="2598"/>
      <c r="N22" s="2597"/>
      <c r="O22" s="2599"/>
      <c r="P22" s="2599"/>
      <c r="Q22" s="2598"/>
      <c r="R22" s="2598"/>
      <c r="S22" s="2598"/>
      <c r="T22" s="2597"/>
      <c r="U22" s="2599"/>
      <c r="V22" s="2599"/>
      <c r="W22" s="2598"/>
      <c r="X22" s="2598"/>
      <c r="Y22" s="2598"/>
      <c r="Z22" s="2597"/>
      <c r="AA22" s="2599"/>
      <c r="AB22" s="2599"/>
      <c r="AC22" s="2598"/>
      <c r="AD22" s="2598"/>
      <c r="AE22" s="2598"/>
      <c r="AF22" s="2597"/>
      <c r="AG22" s="2599"/>
      <c r="AH22" s="2599"/>
      <c r="AI22" s="2598"/>
      <c r="AJ22" s="2598"/>
      <c r="AK22" s="2598"/>
      <c r="AL22" s="2597"/>
      <c r="AM22" s="2599"/>
      <c r="AN22" s="2599"/>
      <c r="AO22" s="2598"/>
      <c r="AP22" s="2598"/>
      <c r="AQ22" s="2598"/>
      <c r="AR22" s="2597"/>
      <c r="AS22" s="2599"/>
      <c r="AT22" s="2599"/>
      <c r="AU22" s="2598"/>
      <c r="AV22" s="2598"/>
      <c r="AW22" s="2598"/>
      <c r="AX22" s="2597"/>
      <c r="AY22" s="2599"/>
      <c r="AZ22" s="2599"/>
      <c r="BA22" s="2598"/>
      <c r="BB22" s="2598"/>
      <c r="BC22" s="2598"/>
      <c r="BD22" s="2597"/>
      <c r="BE22" s="2599"/>
      <c r="BF22" s="2599"/>
      <c r="BG22" s="2598"/>
      <c r="BH22" s="2598"/>
      <c r="BI22" s="2598"/>
      <c r="BJ22" s="2597"/>
      <c r="BK22" s="2599"/>
      <c r="BL22" s="2599"/>
      <c r="BM22" s="2598"/>
      <c r="BN22" s="2598"/>
      <c r="BO22" s="2598"/>
      <c r="BP22" s="2597"/>
      <c r="BQ22" s="2599"/>
      <c r="BR22" s="2599"/>
      <c r="BS22" s="2598"/>
      <c r="BT22" s="2598"/>
      <c r="BU22" s="2598"/>
      <c r="BV22" s="2597"/>
      <c r="BW22" s="2599"/>
      <c r="BX22" s="2599"/>
      <c r="BY22" s="2598"/>
      <c r="BZ22" s="2598"/>
      <c r="CA22" s="2598"/>
      <c r="CB22" s="2597"/>
      <c r="CC22" s="2599"/>
      <c r="CD22" s="2598"/>
      <c r="CE22" s="2598"/>
      <c r="CF22" s="2598"/>
      <c r="CG22" s="2598"/>
      <c r="CH22" s="2597"/>
      <c r="CI22" s="2598"/>
      <c r="CJ22" s="2535"/>
      <c r="CK22" s="2535"/>
      <c r="CL22" s="2535"/>
    </row>
    <row r="23" customHeight="true" ht="24.75">
      <c r="A23" s="2552" t="s">
        <v>301</v>
      </c>
      <c r="B23" s="2553"/>
      <c r="C23" s="2553"/>
      <c r="D23" s="2611"/>
      <c r="E23" s="2611"/>
      <c r="F23" s="2611"/>
      <c r="G23" s="2611"/>
      <c r="H23" s="2611"/>
      <c r="I23" s="2611"/>
      <c r="J23" s="2611"/>
      <c r="K23" s="2611"/>
      <c r="L23" s="2612"/>
      <c r="M23" s="2611"/>
      <c r="N23" s="2611"/>
      <c r="O23" s="2611"/>
      <c r="P23" s="2611"/>
      <c r="Q23" s="2611"/>
      <c r="R23" s="2612"/>
      <c r="S23" s="2611"/>
      <c r="T23" s="2611"/>
      <c r="U23" s="2611"/>
      <c r="V23" s="2611"/>
      <c r="W23" s="2611"/>
      <c r="X23" s="2612"/>
      <c r="Y23" s="2611"/>
      <c r="Z23" s="2611"/>
      <c r="AA23" s="2611"/>
      <c r="AB23" s="2611"/>
      <c r="AC23" s="2611"/>
      <c r="AD23" s="2612"/>
      <c r="AE23" s="2611"/>
      <c r="AF23" s="2611"/>
      <c r="AG23" s="2611"/>
      <c r="AH23" s="2611"/>
      <c r="AI23" s="2611"/>
      <c r="AJ23" s="2612"/>
      <c r="AK23" s="2611"/>
      <c r="AL23" s="2611"/>
      <c r="AM23" s="2611"/>
      <c r="AN23" s="2611"/>
      <c r="AO23" s="2611"/>
      <c r="AP23" s="2612"/>
      <c r="AQ23" s="2611"/>
      <c r="AR23" s="2611"/>
      <c r="AS23" s="2611"/>
      <c r="AT23" s="2611"/>
      <c r="AU23" s="2611"/>
      <c r="AV23" s="2612"/>
      <c r="AW23" s="2611"/>
      <c r="AX23" s="2611"/>
      <c r="AY23" s="2611"/>
      <c r="AZ23" s="2611"/>
      <c r="BA23" s="2611"/>
      <c r="BB23" s="2612"/>
      <c r="BC23" s="2611"/>
      <c r="BD23" s="2611"/>
      <c r="BE23" s="2611"/>
      <c r="BF23" s="2611"/>
      <c r="BG23" s="2611"/>
      <c r="BH23" s="2612"/>
      <c r="BI23" s="2611"/>
      <c r="BJ23" s="2611"/>
      <c r="BK23" s="2611"/>
      <c r="BL23" s="2611"/>
      <c r="BM23" s="2611"/>
      <c r="BN23" s="2612"/>
      <c r="BO23" s="2611"/>
      <c r="BP23" s="2611"/>
      <c r="BQ23" s="2611"/>
      <c r="BR23" s="2611"/>
      <c r="BS23" s="2611"/>
      <c r="BT23" s="2612"/>
      <c r="BU23" s="2611"/>
      <c r="BV23" s="2611"/>
      <c r="BW23" s="2611"/>
      <c r="BX23" s="2611"/>
      <c r="BY23" s="2611"/>
      <c r="BZ23" s="2612"/>
      <c r="CA23" s="2611"/>
      <c r="CB23" s="2611"/>
      <c r="CC23" s="2611"/>
      <c r="CD23" s="2611"/>
      <c r="CE23" s="2611"/>
      <c r="CF23" s="2611"/>
      <c r="CG23" s="2611"/>
      <c r="CH23" s="2611"/>
      <c r="CI23" s="2611"/>
      <c r="CJ23" s="2535"/>
      <c r="CK23" s="2535"/>
      <c r="CL23" s="2535"/>
    </row>
    <row r="24" customHeight="true" ht="39.75">
      <c r="A24" s="2555" t="s">
        <v>302</v>
      </c>
      <c r="B24" s="2555"/>
      <c r="C24" s="2555"/>
      <c r="D24" s="2556" t="s">
        <v>303</v>
      </c>
      <c r="E24" s="2557"/>
      <c r="F24" s="2557"/>
      <c r="G24" s="2557"/>
      <c r="H24" s="2557"/>
      <c r="I24" s="2558"/>
      <c r="J24" s="2559" t="s">
        <v>10</v>
      </c>
      <c r="K24" s="2560"/>
      <c r="L24" s="2560"/>
      <c r="M24" s="2560"/>
      <c r="N24" s="2560"/>
      <c r="O24" s="2561"/>
      <c r="P24" s="2559" t="s">
        <v>11</v>
      </c>
      <c r="Q24" s="2560"/>
      <c r="R24" s="2560"/>
      <c r="S24" s="2560"/>
      <c r="T24" s="2560"/>
      <c r="U24" s="2561"/>
      <c r="V24" s="2559" t="s">
        <v>12</v>
      </c>
      <c r="W24" s="2560"/>
      <c r="X24" s="2560"/>
      <c r="Y24" s="2560"/>
      <c r="Z24" s="2560"/>
      <c r="AA24" s="2561"/>
      <c r="AB24" s="2559" t="s">
        <v>13</v>
      </c>
      <c r="AC24" s="2560"/>
      <c r="AD24" s="2560"/>
      <c r="AE24" s="2560"/>
      <c r="AF24" s="2560"/>
      <c r="AG24" s="2561"/>
      <c r="AH24" s="2559" t="s">
        <v>14</v>
      </c>
      <c r="AI24" s="2560"/>
      <c r="AJ24" s="2560"/>
      <c r="AK24" s="2560"/>
      <c r="AL24" s="2560"/>
      <c r="AM24" s="2561"/>
      <c r="AN24" s="2559" t="s">
        <v>15</v>
      </c>
      <c r="AO24" s="2560"/>
      <c r="AP24" s="2560"/>
      <c r="AQ24" s="2560"/>
      <c r="AR24" s="2560"/>
      <c r="AS24" s="2561"/>
      <c r="AT24" s="2559" t="s">
        <v>16</v>
      </c>
      <c r="AU24" s="2560"/>
      <c r="AV24" s="2560"/>
      <c r="AW24" s="2560"/>
      <c r="AX24" s="2560"/>
      <c r="AY24" s="2561"/>
      <c r="AZ24" s="2559" t="s">
        <v>17</v>
      </c>
      <c r="BA24" s="2560"/>
      <c r="BB24" s="2560"/>
      <c r="BC24" s="2560"/>
      <c r="BD24" s="2560"/>
      <c r="BE24" s="2561"/>
      <c r="BF24" s="2559" t="s">
        <v>18</v>
      </c>
      <c r="BG24" s="2560"/>
      <c r="BH24" s="2560"/>
      <c r="BI24" s="2560"/>
      <c r="BJ24" s="2560"/>
      <c r="BK24" s="2561"/>
      <c r="BL24" s="2559" t="s">
        <v>19</v>
      </c>
      <c r="BM24" s="2560"/>
      <c r="BN24" s="2560"/>
      <c r="BO24" s="2560"/>
      <c r="BP24" s="2560"/>
      <c r="BQ24" s="2561"/>
      <c r="BR24" s="2559" t="s">
        <v>20</v>
      </c>
      <c r="BS24" s="2560"/>
      <c r="BT24" s="2560"/>
      <c r="BU24" s="2560"/>
      <c r="BV24" s="2560"/>
      <c r="BW24" s="2561"/>
      <c r="BX24" s="2559" t="s">
        <v>3</v>
      </c>
      <c r="BY24" s="2560"/>
      <c r="BZ24" s="2560"/>
      <c r="CA24" s="2560"/>
      <c r="CB24" s="2560"/>
      <c r="CC24" s="2561"/>
      <c r="CD24" s="2562" t="s">
        <v>304</v>
      </c>
      <c r="CE24" s="2563"/>
      <c r="CF24" s="2563"/>
      <c r="CG24" s="2563"/>
      <c r="CH24" s="2563"/>
      <c r="CI24" s="2564"/>
      <c r="CJ24" s="2535"/>
      <c r="CK24" s="2535"/>
      <c r="CL24" s="2535"/>
    </row>
    <row r="25" customHeight="true" ht="39.75">
      <c r="A25" s="2555"/>
      <c r="B25" s="2555"/>
      <c r="C25" s="2555"/>
      <c r="D25" s="2565" t="s">
        <v>305</v>
      </c>
      <c r="E25" s="2566" t="s">
        <v>289</v>
      </c>
      <c r="F25" s="2566"/>
      <c r="G25" s="2567" t="s">
        <v>306</v>
      </c>
      <c r="H25" s="2567"/>
      <c r="I25" s="2568" t="s">
        <v>307</v>
      </c>
      <c r="J25" s="2565" t="s">
        <v>308</v>
      </c>
      <c r="K25" s="2566" t="s">
        <v>289</v>
      </c>
      <c r="L25" s="2566"/>
      <c r="M25" s="2567" t="s">
        <v>306</v>
      </c>
      <c r="N25" s="2567"/>
      <c r="O25" s="2568" t="s">
        <v>309</v>
      </c>
      <c r="P25" s="2565" t="s">
        <v>308</v>
      </c>
      <c r="Q25" s="2566" t="s">
        <v>289</v>
      </c>
      <c r="R25" s="2566"/>
      <c r="S25" s="2567" t="s">
        <v>306</v>
      </c>
      <c r="T25" s="2567"/>
      <c r="U25" s="2568" t="s">
        <v>309</v>
      </c>
      <c r="V25" s="2565" t="s">
        <v>308</v>
      </c>
      <c r="W25" s="2566" t="s">
        <v>289</v>
      </c>
      <c r="X25" s="2566"/>
      <c r="Y25" s="2567" t="s">
        <v>306</v>
      </c>
      <c r="Z25" s="2567"/>
      <c r="AA25" s="2568" t="s">
        <v>309</v>
      </c>
      <c r="AB25" s="2565" t="s">
        <v>308</v>
      </c>
      <c r="AC25" s="2566" t="s">
        <v>289</v>
      </c>
      <c r="AD25" s="2566"/>
      <c r="AE25" s="2567" t="s">
        <v>306</v>
      </c>
      <c r="AF25" s="2567"/>
      <c r="AG25" s="2568" t="s">
        <v>309</v>
      </c>
      <c r="AH25" s="2565" t="s">
        <v>308</v>
      </c>
      <c r="AI25" s="2566" t="s">
        <v>289</v>
      </c>
      <c r="AJ25" s="2566"/>
      <c r="AK25" s="2567" t="s">
        <v>306</v>
      </c>
      <c r="AL25" s="2567"/>
      <c r="AM25" s="2568" t="s">
        <v>309</v>
      </c>
      <c r="AN25" s="2565" t="s">
        <v>308</v>
      </c>
      <c r="AO25" s="2566" t="s">
        <v>289</v>
      </c>
      <c r="AP25" s="2566"/>
      <c r="AQ25" s="2567" t="s">
        <v>306</v>
      </c>
      <c r="AR25" s="2567"/>
      <c r="AS25" s="2568" t="s">
        <v>309</v>
      </c>
      <c r="AT25" s="2565" t="s">
        <v>308</v>
      </c>
      <c r="AU25" s="2566" t="s">
        <v>289</v>
      </c>
      <c r="AV25" s="2566"/>
      <c r="AW25" s="2567" t="s">
        <v>306</v>
      </c>
      <c r="AX25" s="2567"/>
      <c r="AY25" s="2568" t="s">
        <v>309</v>
      </c>
      <c r="AZ25" s="2565" t="s">
        <v>308</v>
      </c>
      <c r="BA25" s="2566" t="s">
        <v>289</v>
      </c>
      <c r="BB25" s="2566"/>
      <c r="BC25" s="2567" t="s">
        <v>306</v>
      </c>
      <c r="BD25" s="2567"/>
      <c r="BE25" s="2568" t="s">
        <v>309</v>
      </c>
      <c r="BF25" s="2565" t="s">
        <v>308</v>
      </c>
      <c r="BG25" s="2566" t="s">
        <v>289</v>
      </c>
      <c r="BH25" s="2566"/>
      <c r="BI25" s="2567" t="s">
        <v>306</v>
      </c>
      <c r="BJ25" s="2567"/>
      <c r="BK25" s="2568" t="s">
        <v>309</v>
      </c>
      <c r="BL25" s="2565" t="s">
        <v>308</v>
      </c>
      <c r="BM25" s="2566" t="s">
        <v>289</v>
      </c>
      <c r="BN25" s="2566"/>
      <c r="BO25" s="2567" t="s">
        <v>306</v>
      </c>
      <c r="BP25" s="2567"/>
      <c r="BQ25" s="2568" t="s">
        <v>309</v>
      </c>
      <c r="BR25" s="2565" t="s">
        <v>308</v>
      </c>
      <c r="BS25" s="2566" t="s">
        <v>289</v>
      </c>
      <c r="BT25" s="2566"/>
      <c r="BU25" s="2567" t="s">
        <v>306</v>
      </c>
      <c r="BV25" s="2567"/>
      <c r="BW25" s="2568" t="s">
        <v>309</v>
      </c>
      <c r="BX25" s="2565" t="s">
        <v>308</v>
      </c>
      <c r="BY25" s="2566" t="s">
        <v>289</v>
      </c>
      <c r="BZ25" s="2566"/>
      <c r="CA25" s="2567" t="s">
        <v>306</v>
      </c>
      <c r="CB25" s="2567"/>
      <c r="CC25" s="2568" t="s">
        <v>309</v>
      </c>
      <c r="CD25" s="2569" t="s">
        <v>310</v>
      </c>
      <c r="CE25" s="2566" t="s">
        <v>289</v>
      </c>
      <c r="CF25" s="2566"/>
      <c r="CG25" s="2567" t="s">
        <v>306</v>
      </c>
      <c r="CH25" s="2567"/>
      <c r="CI25" s="2572" t="s">
        <v>311</v>
      </c>
      <c r="CJ25" s="2535"/>
      <c r="CK25" s="2535"/>
      <c r="CL25" s="2535"/>
    </row>
    <row r="26" customHeight="true" ht="39.75">
      <c r="A26" s="2573"/>
      <c r="B26" s="2573"/>
      <c r="C26" s="2573"/>
      <c r="D26" s="2574"/>
      <c r="E26" s="2575" t="s">
        <v>168</v>
      </c>
      <c r="F26" s="2575" t="s">
        <v>169</v>
      </c>
      <c r="G26" s="2576" t="s">
        <v>168</v>
      </c>
      <c r="H26" s="2576" t="s">
        <v>169</v>
      </c>
      <c r="I26" s="2577"/>
      <c r="J26" s="2574"/>
      <c r="K26" s="2575" t="s">
        <v>168</v>
      </c>
      <c r="L26" s="2575" t="s">
        <v>169</v>
      </c>
      <c r="M26" s="2576" t="s">
        <v>168</v>
      </c>
      <c r="N26" s="2576" t="s">
        <v>169</v>
      </c>
      <c r="O26" s="2577"/>
      <c r="P26" s="2574"/>
      <c r="Q26" s="2575" t="s">
        <v>168</v>
      </c>
      <c r="R26" s="2575" t="s">
        <v>169</v>
      </c>
      <c r="S26" s="2576" t="s">
        <v>168</v>
      </c>
      <c r="T26" s="2576" t="s">
        <v>169</v>
      </c>
      <c r="U26" s="2577"/>
      <c r="V26" s="2574"/>
      <c r="W26" s="2575" t="s">
        <v>168</v>
      </c>
      <c r="X26" s="2575" t="s">
        <v>169</v>
      </c>
      <c r="Y26" s="2576" t="s">
        <v>168</v>
      </c>
      <c r="Z26" s="2576" t="s">
        <v>169</v>
      </c>
      <c r="AA26" s="2577"/>
      <c r="AB26" s="2574"/>
      <c r="AC26" s="2575" t="s">
        <v>168</v>
      </c>
      <c r="AD26" s="2575" t="s">
        <v>169</v>
      </c>
      <c r="AE26" s="2576" t="s">
        <v>168</v>
      </c>
      <c r="AF26" s="2576" t="s">
        <v>169</v>
      </c>
      <c r="AG26" s="2577"/>
      <c r="AH26" s="2574"/>
      <c r="AI26" s="2575" t="s">
        <v>168</v>
      </c>
      <c r="AJ26" s="2575" t="s">
        <v>169</v>
      </c>
      <c r="AK26" s="2576" t="s">
        <v>168</v>
      </c>
      <c r="AL26" s="2576" t="s">
        <v>169</v>
      </c>
      <c r="AM26" s="2577"/>
      <c r="AN26" s="2574"/>
      <c r="AO26" s="2575" t="s">
        <v>168</v>
      </c>
      <c r="AP26" s="2575" t="s">
        <v>169</v>
      </c>
      <c r="AQ26" s="2576" t="s">
        <v>168</v>
      </c>
      <c r="AR26" s="2576" t="s">
        <v>169</v>
      </c>
      <c r="AS26" s="2577"/>
      <c r="AT26" s="2574"/>
      <c r="AU26" s="2575" t="s">
        <v>168</v>
      </c>
      <c r="AV26" s="2575" t="s">
        <v>169</v>
      </c>
      <c r="AW26" s="2576" t="s">
        <v>168</v>
      </c>
      <c r="AX26" s="2576" t="s">
        <v>169</v>
      </c>
      <c r="AY26" s="2577"/>
      <c r="AZ26" s="2574"/>
      <c r="BA26" s="2575" t="s">
        <v>168</v>
      </c>
      <c r="BB26" s="2575" t="s">
        <v>169</v>
      </c>
      <c r="BC26" s="2576" t="s">
        <v>168</v>
      </c>
      <c r="BD26" s="2576" t="s">
        <v>169</v>
      </c>
      <c r="BE26" s="2577"/>
      <c r="BF26" s="2574"/>
      <c r="BG26" s="2575" t="s">
        <v>168</v>
      </c>
      <c r="BH26" s="2575" t="s">
        <v>169</v>
      </c>
      <c r="BI26" s="2576" t="s">
        <v>168</v>
      </c>
      <c r="BJ26" s="2576" t="s">
        <v>169</v>
      </c>
      <c r="BK26" s="2577"/>
      <c r="BL26" s="2574"/>
      <c r="BM26" s="2575" t="s">
        <v>168</v>
      </c>
      <c r="BN26" s="2575" t="s">
        <v>169</v>
      </c>
      <c r="BO26" s="2576" t="s">
        <v>168</v>
      </c>
      <c r="BP26" s="2576" t="s">
        <v>169</v>
      </c>
      <c r="BQ26" s="2577"/>
      <c r="BR26" s="2574"/>
      <c r="BS26" s="2575" t="s">
        <v>168</v>
      </c>
      <c r="BT26" s="2575" t="s">
        <v>169</v>
      </c>
      <c r="BU26" s="2576" t="s">
        <v>168</v>
      </c>
      <c r="BV26" s="2576" t="s">
        <v>169</v>
      </c>
      <c r="BW26" s="2577"/>
      <c r="BX26" s="2574"/>
      <c r="BY26" s="2575" t="s">
        <v>168</v>
      </c>
      <c r="BZ26" s="2575" t="s">
        <v>169</v>
      </c>
      <c r="CA26" s="2576" t="s">
        <v>168</v>
      </c>
      <c r="CB26" s="2576" t="s">
        <v>169</v>
      </c>
      <c r="CC26" s="2577"/>
      <c r="CD26" s="2578"/>
      <c r="CE26" s="2575" t="s">
        <v>168</v>
      </c>
      <c r="CF26" s="2575" t="s">
        <v>169</v>
      </c>
      <c r="CG26" s="2576" t="s">
        <v>168</v>
      </c>
      <c r="CH26" s="2576" t="s">
        <v>169</v>
      </c>
      <c r="CI26" s="2579"/>
      <c r="CJ26" s="2535"/>
      <c r="CK26" s="2535"/>
      <c r="CL26" s="2535"/>
    </row>
    <row r="27" customHeight="true" ht="24.75">
      <c r="A27" s="2580" t="s">
        <v>299</v>
      </c>
      <c r="B27" s="2581"/>
      <c r="C27" s="2581"/>
      <c r="D27" s="2582" t="n">
        <v>0.0</v>
      </c>
      <c r="E27" s="2583">
        <f>F19</f>
      </c>
      <c r="F27" s="2583">
        <f>E19</f>
      </c>
      <c r="G27" s="2613" t="n">
        <v>0.0</v>
      </c>
      <c r="H27" s="2583" t="n">
        <v>2.0</v>
      </c>
      <c r="I27" s="2585">
        <f>D27+E27-F27+G27-H27</f>
      </c>
      <c r="J27" s="2582">
        <f>I27</f>
      </c>
      <c r="K27" s="2583">
        <f>L19</f>
      </c>
      <c r="L27" s="2583">
        <f>K19</f>
      </c>
      <c r="M27" s="2585" t="n">
        <v>0.0</v>
      </c>
      <c r="N27" s="2585" t="n">
        <v>0.0</v>
      </c>
      <c r="O27" s="2585">
        <f>J27+K27-L27+M27-N27</f>
      </c>
      <c r="P27" s="2582">
        <f>O27</f>
      </c>
      <c r="Q27" s="2583">
        <f>R19</f>
      </c>
      <c r="R27" s="2583">
        <f>Q19</f>
      </c>
      <c r="S27" s="2585" t="n">
        <v>0.0</v>
      </c>
      <c r="T27" s="2585" t="n">
        <v>0.0</v>
      </c>
      <c r="U27" s="2585">
        <f>P27+Q27-R27+S27-T27</f>
      </c>
      <c r="V27" s="2582">
        <f>U27</f>
      </c>
      <c r="W27" s="2583">
        <f>X19</f>
      </c>
      <c r="X27" s="2583">
        <f>W19</f>
      </c>
      <c r="Y27" s="2585" t="n">
        <v>0.0</v>
      </c>
      <c r="Z27" s="2585" t="n">
        <v>0.0</v>
      </c>
      <c r="AA27" s="2585">
        <f>V27+W27-X27+Y27-Z27</f>
      </c>
      <c r="AB27" s="2582">
        <f>AA27</f>
      </c>
      <c r="AC27" s="2583">
        <f>AD19</f>
      </c>
      <c r="AD27" s="2583">
        <f>AC19</f>
      </c>
      <c r="AE27" s="2585" t="n">
        <v>0.0</v>
      </c>
      <c r="AF27" s="2585" t="n">
        <v>0.0</v>
      </c>
      <c r="AG27" s="2585">
        <f>AB27+AC27-AD27+AE27-AF27</f>
      </c>
      <c r="AH27" s="2582">
        <f>AG27</f>
      </c>
      <c r="AI27" s="2583">
        <f>AJ19</f>
      </c>
      <c r="AJ27" s="2583">
        <f>AI19</f>
      </c>
      <c r="AK27" s="2585" t="n">
        <v>0.0</v>
      </c>
      <c r="AL27" s="2585" t="n">
        <v>0.0</v>
      </c>
      <c r="AM27" s="2585">
        <f>AH27+AI27-AJ27+AK27-AL27</f>
      </c>
      <c r="AN27" s="2582">
        <f>AM27</f>
      </c>
      <c r="AO27" s="2583">
        <f>AP19</f>
      </c>
      <c r="AP27" s="2583">
        <f>AO19</f>
      </c>
      <c r="AQ27" s="2585" t="n">
        <v>0.0</v>
      </c>
      <c r="AR27" s="2585" t="n">
        <v>0.0</v>
      </c>
      <c r="AS27" s="2585">
        <f>AN27+AO27-AP27+AQ27-AR27</f>
      </c>
      <c r="AT27" s="2582">
        <f>AS27</f>
      </c>
      <c r="AU27" s="2583">
        <f>AV19</f>
      </c>
      <c r="AV27" s="2583">
        <f>AU19</f>
      </c>
      <c r="AW27" s="2585" t="n">
        <v>0.0</v>
      </c>
      <c r="AX27" s="2585" t="n">
        <v>0.0</v>
      </c>
      <c r="AY27" s="2585">
        <f>AT27+AU27-AV27+AW27-AX27</f>
      </c>
      <c r="AZ27" s="2582">
        <f>AY27</f>
      </c>
      <c r="BA27" s="2583">
        <f>BB19</f>
      </c>
      <c r="BB27" s="2583">
        <f>BA19</f>
      </c>
      <c r="BC27" s="2585" t="n">
        <v>0.0</v>
      </c>
      <c r="BD27" s="2585" t="n">
        <v>0.0</v>
      </c>
      <c r="BE27" s="2585">
        <f>AZ27+BA27-BB27+BC27-BD27</f>
      </c>
      <c r="BF27" s="2582">
        <f>BE27</f>
      </c>
      <c r="BG27" s="2583">
        <f>BH19</f>
      </c>
      <c r="BH27" s="2583">
        <f>BG19</f>
      </c>
      <c r="BI27" s="2585" t="n">
        <v>0.0</v>
      </c>
      <c r="BJ27" s="2585" t="n">
        <v>0.0</v>
      </c>
      <c r="BK27" s="2585">
        <f>BF27+BG27-BH27+BI27-BJ27</f>
      </c>
      <c r="BL27" s="2582">
        <f>BK27</f>
      </c>
      <c r="BM27" s="2583">
        <f>BN19</f>
      </c>
      <c r="BN27" s="2583">
        <f>BM19</f>
      </c>
      <c r="BO27" s="2585" t="n">
        <v>0.0</v>
      </c>
      <c r="BP27" s="2585" t="n">
        <v>0.0</v>
      </c>
      <c r="BQ27" s="2585">
        <f>BL27+BM27-BN27+BO27-BP27</f>
      </c>
      <c r="BR27" s="2582">
        <f>BQ27</f>
      </c>
      <c r="BS27" s="2583">
        <f>BT19</f>
      </c>
      <c r="BT27" s="2583">
        <f>BS19</f>
      </c>
      <c r="BU27" s="2585" t="n">
        <v>0.0</v>
      </c>
      <c r="BV27" s="2585" t="n">
        <v>0.0</v>
      </c>
      <c r="BW27" s="2585">
        <f>BR27+BS27-BT27+BU27-BV27</f>
      </c>
      <c r="BX27" s="2582">
        <f>BW27</f>
      </c>
      <c r="BY27" s="2583">
        <f>BZ19</f>
      </c>
      <c r="BZ27" s="2583">
        <f>BY19</f>
      </c>
      <c r="CA27" s="2614" t="n">
        <v>0.0</v>
      </c>
      <c r="CB27" s="2615" t="n">
        <v>0.0</v>
      </c>
      <c r="CC27" s="2585">
        <f>BX27+BY27-BZ27+CA27-CB27</f>
      </c>
      <c r="CD27" s="2582">
        <f>D27</f>
      </c>
      <c r="CE27" s="2585">
        <f>E27+K27+Q27+W27+AC27+AI27+AO27+AU27+BA27+BG27+BM27+BS27+BY27</f>
      </c>
      <c r="CF27" s="2585">
        <f>F27+L27+R27+X27+AD27+AJ27+AP27+AV27+BB27+BH27+BN27+BT27+BZ27</f>
      </c>
      <c r="CG27" s="2585">
        <f>G27+M27+S27+Y27+AE27+AK27+AQ27+AW27+BC27+BI27+BO27+BU27+CA27</f>
      </c>
      <c r="CH27" s="2585">
        <f>H27+N27+T27+Z27+AF27+AL27+AR27+AX27+BD27+BJ27+BP27+BV27+CB27</f>
      </c>
      <c r="CI27" s="2616">
        <f>CD27+CE27-CF27+CG27-CH27</f>
      </c>
      <c r="CJ27" s="2535"/>
      <c r="CK27" s="2535"/>
      <c r="CL27" s="2535"/>
    </row>
    <row r="28" customHeight="true" ht="24.75">
      <c r="A28" s="2602" t="s">
        <v>300</v>
      </c>
      <c r="B28" s="2603"/>
      <c r="C28" s="2603"/>
      <c r="D28" s="2617" t="n">
        <v>0.0</v>
      </c>
      <c r="E28" s="2618">
        <f>F20</f>
      </c>
      <c r="F28" s="2618">
        <f>E20</f>
      </c>
      <c r="G28" s="2613" t="n">
        <v>0.0</v>
      </c>
      <c r="H28" s="2618" t="n">
        <v>2.0</v>
      </c>
      <c r="I28" s="2605">
        <f>D28+E28-F28+G28-H28</f>
      </c>
      <c r="J28" s="2617">
        <f>I28</f>
      </c>
      <c r="K28" s="2618">
        <f>L20</f>
      </c>
      <c r="L28" s="2618">
        <f>K20</f>
      </c>
      <c r="M28" s="2585" t="n">
        <v>0.0</v>
      </c>
      <c r="N28" s="2585" t="n">
        <v>0.0</v>
      </c>
      <c r="O28" s="2605">
        <f>J28+K28-L28+M28-N28</f>
      </c>
      <c r="P28" s="2617">
        <f>O28</f>
      </c>
      <c r="Q28" s="2618">
        <f>R20</f>
      </c>
      <c r="R28" s="2618">
        <f>Q20</f>
      </c>
      <c r="S28" s="2585" t="n">
        <v>0.0</v>
      </c>
      <c r="T28" s="2585" t="n">
        <v>0.0</v>
      </c>
      <c r="U28" s="2605">
        <f>P28+Q28-R28+S28-T28</f>
      </c>
      <c r="V28" s="2617">
        <f>U28</f>
      </c>
      <c r="W28" s="2618">
        <f>X20</f>
      </c>
      <c r="X28" s="2618">
        <f>W20</f>
      </c>
      <c r="Y28" s="2585" t="n">
        <v>0.0</v>
      </c>
      <c r="Z28" s="2585" t="n">
        <v>0.0</v>
      </c>
      <c r="AA28" s="2605">
        <f>V28+W28-X28+Y28-Z28</f>
      </c>
      <c r="AB28" s="2617">
        <f>AA28</f>
      </c>
      <c r="AC28" s="2618">
        <f>AD20</f>
      </c>
      <c r="AD28" s="2618">
        <f>AC20</f>
      </c>
      <c r="AE28" s="2585" t="n">
        <v>0.0</v>
      </c>
      <c r="AF28" s="2585" t="n">
        <v>0.0</v>
      </c>
      <c r="AG28" s="2605">
        <f>AB28+AC28-AD28+AE28-AF28</f>
      </c>
      <c r="AH28" s="2617">
        <f>AG28</f>
      </c>
      <c r="AI28" s="2618">
        <f>AJ20</f>
      </c>
      <c r="AJ28" s="2618">
        <f>AI20</f>
      </c>
      <c r="AK28" s="2585" t="n">
        <v>0.0</v>
      </c>
      <c r="AL28" s="2585" t="n">
        <v>0.0</v>
      </c>
      <c r="AM28" s="2605">
        <f>AH28+AI28-AJ28+AK28-AL28</f>
      </c>
      <c r="AN28" s="2617">
        <f>AM28</f>
      </c>
      <c r="AO28" s="2618">
        <f>AP20</f>
      </c>
      <c r="AP28" s="2618">
        <f>AO20</f>
      </c>
      <c r="AQ28" s="2585" t="n">
        <v>0.0</v>
      </c>
      <c r="AR28" s="2585" t="n">
        <v>0.0</v>
      </c>
      <c r="AS28" s="2605">
        <f>AN28+AO28-AP28+AQ28-AR28</f>
      </c>
      <c r="AT28" s="2617">
        <f>AS28</f>
      </c>
      <c r="AU28" s="2618">
        <f>AV20</f>
      </c>
      <c r="AV28" s="2618">
        <f>AU20</f>
      </c>
      <c r="AW28" s="2585" t="n">
        <v>0.0</v>
      </c>
      <c r="AX28" s="2585" t="n">
        <v>0.0</v>
      </c>
      <c r="AY28" s="2605">
        <f>AT28+AU28-AV28+AW28-AX28</f>
      </c>
      <c r="AZ28" s="2617">
        <f>AY28</f>
      </c>
      <c r="BA28" s="2618">
        <f>BB20</f>
      </c>
      <c r="BB28" s="2618">
        <f>BA20</f>
      </c>
      <c r="BC28" s="2585" t="n">
        <v>0.0</v>
      </c>
      <c r="BD28" s="2585" t="n">
        <v>0.0</v>
      </c>
      <c r="BE28" s="2605">
        <f>AZ28+BA28-BB28+BC28-BD28</f>
      </c>
      <c r="BF28" s="2617">
        <f>BE28</f>
      </c>
      <c r="BG28" s="2618">
        <f>BH20</f>
      </c>
      <c r="BH28" s="2618">
        <f>BG20</f>
      </c>
      <c r="BI28" s="2585" t="n">
        <v>0.0</v>
      </c>
      <c r="BJ28" s="2585" t="n">
        <v>0.0</v>
      </c>
      <c r="BK28" s="2605">
        <f>BF28+BG28-BH28+BI28-BJ28</f>
      </c>
      <c r="BL28" s="2617">
        <f>BK28</f>
      </c>
      <c r="BM28" s="2618">
        <f>BN20</f>
      </c>
      <c r="BN28" s="2618">
        <f>BM20</f>
      </c>
      <c r="BO28" s="2585" t="n">
        <v>0.0</v>
      </c>
      <c r="BP28" s="2585" t="n">
        <v>0.0</v>
      </c>
      <c r="BQ28" s="2605">
        <f>BL28+BM28-BN28+BO28-BP28</f>
      </c>
      <c r="BR28" s="2617">
        <f>BQ28</f>
      </c>
      <c r="BS28" s="2618">
        <f>BT20</f>
      </c>
      <c r="BT28" s="2618">
        <f>BS20</f>
      </c>
      <c r="BU28" s="2585" t="n">
        <v>0.0</v>
      </c>
      <c r="BV28" s="2585" t="n">
        <v>0.0</v>
      </c>
      <c r="BW28" s="2605">
        <f>BR28+BS28-BT28+BU28-BV28</f>
      </c>
      <c r="BX28" s="2617">
        <f>BW28</f>
      </c>
      <c r="BY28" s="2618">
        <f>BZ20</f>
      </c>
      <c r="BZ28" s="2618">
        <f>BY20</f>
      </c>
      <c r="CA28" s="2619" t="n">
        <v>0.0</v>
      </c>
      <c r="CB28" s="2620" t="n">
        <v>0.0</v>
      </c>
      <c r="CC28" s="2605">
        <f>BX28+BY28-BZ28+CA28-CB28</f>
      </c>
      <c r="CD28" s="2617">
        <f>D28</f>
      </c>
      <c r="CE28" s="2585">
        <f>E28+K28+Q28+W28+AC28+AI28+AO28+AU28+BA28+BG28+BM28+BS28+BY28</f>
      </c>
      <c r="CF28" s="2585">
        <f>F28+L28+R28+X28+AD28+AJ28+AP28+AV28+BB28+BH28+BN28+BT28+BZ28</f>
      </c>
      <c r="CG28" s="2605">
        <f>G28+M28+S28+Y28+AE28+AK28+AQ28+AW28+BC28+BI28+BO28+BU28+CA28</f>
      </c>
      <c r="CH28" s="2605">
        <f>H28+N28+T28+Z28+AF28+AL28+AR28+AX28+BD28+BJ28+BP28+BV28+CB28</f>
      </c>
      <c r="CI28" s="2610">
        <f>CD28+CE28-CF28+CG28-CH28</f>
      </c>
      <c r="CJ28" s="2535"/>
      <c r="CK28" s="2535"/>
      <c r="CL28" s="2535"/>
    </row>
    <row r="29" customHeight="true" ht="24.75">
      <c r="A29" s="2602" t="s">
        <v>211</v>
      </c>
      <c r="B29" s="2603"/>
      <c r="C29" s="2603"/>
      <c r="D29" s="2621" t="n">
        <v>0.0</v>
      </c>
      <c r="E29" s="2622" t="n">
        <v>0.0</v>
      </c>
      <c r="F29" s="2622" t="n">
        <v>0.0</v>
      </c>
      <c r="G29" s="2583" t="n">
        <v>1.0</v>
      </c>
      <c r="H29" s="2618" t="n">
        <v>0.0</v>
      </c>
      <c r="I29" s="2605">
        <f>D29+E29-F29+G29-H29</f>
      </c>
      <c r="J29" s="2617">
        <f>I29</f>
      </c>
      <c r="K29" s="2601" t="n">
        <v>0.0</v>
      </c>
      <c r="L29" s="2601" t="n">
        <v>0.0</v>
      </c>
      <c r="M29" s="2585" t="n">
        <v>0.0</v>
      </c>
      <c r="N29" s="2585" t="n">
        <v>0.0</v>
      </c>
      <c r="O29" s="2605">
        <f>J29+K29-L29+M29-N29</f>
      </c>
      <c r="P29" s="2617">
        <f>O29</f>
      </c>
      <c r="Q29" s="2601" t="n">
        <v>0.0</v>
      </c>
      <c r="R29" s="2601" t="n">
        <v>0.0</v>
      </c>
      <c r="S29" s="2585" t="n">
        <v>0.0</v>
      </c>
      <c r="T29" s="2585" t="n">
        <v>0.0</v>
      </c>
      <c r="U29" s="2605">
        <f>P29+Q29-R29+S29-T29</f>
      </c>
      <c r="V29" s="2617">
        <f>U29</f>
      </c>
      <c r="W29" s="2601" t="n">
        <v>0.0</v>
      </c>
      <c r="X29" s="2601" t="n">
        <v>0.0</v>
      </c>
      <c r="Y29" s="2585" t="n">
        <v>0.0</v>
      </c>
      <c r="Z29" s="2585" t="n">
        <v>0.0</v>
      </c>
      <c r="AA29" s="2605">
        <f>V29+W29-X29+Y29-Z29</f>
      </c>
      <c r="AB29" s="2617">
        <f>AA29</f>
      </c>
      <c r="AC29" s="2601" t="n">
        <v>0.0</v>
      </c>
      <c r="AD29" s="2601" t="n">
        <v>0.0</v>
      </c>
      <c r="AE29" s="2585" t="n">
        <v>0.0</v>
      </c>
      <c r="AF29" s="2585" t="n">
        <v>0.0</v>
      </c>
      <c r="AG29" s="2605">
        <f>AB29+AC29-AD29+AE29-AF29</f>
      </c>
      <c r="AH29" s="2617">
        <f>AG29</f>
      </c>
      <c r="AI29" s="2601" t="n">
        <v>0.0</v>
      </c>
      <c r="AJ29" s="2601" t="n">
        <v>0.0</v>
      </c>
      <c r="AK29" s="2585" t="n">
        <v>0.0</v>
      </c>
      <c r="AL29" s="2585" t="n">
        <v>0.0</v>
      </c>
      <c r="AM29" s="2605">
        <f>AH29+AI29-AJ29+AK29-AL29</f>
      </c>
      <c r="AN29" s="2617">
        <f>AM29</f>
      </c>
      <c r="AO29" s="2601" t="n">
        <v>0.0</v>
      </c>
      <c r="AP29" s="2601" t="n">
        <v>0.0</v>
      </c>
      <c r="AQ29" s="2585" t="n">
        <v>0.0</v>
      </c>
      <c r="AR29" s="2585" t="n">
        <v>0.0</v>
      </c>
      <c r="AS29" s="2605">
        <f>AN29+AO29-AP29+AQ29-AR29</f>
      </c>
      <c r="AT29" s="2617">
        <f>AS29</f>
      </c>
      <c r="AU29" s="2601" t="n">
        <v>0.0</v>
      </c>
      <c r="AV29" s="2601" t="n">
        <v>0.0</v>
      </c>
      <c r="AW29" s="2585" t="n">
        <v>0.0</v>
      </c>
      <c r="AX29" s="2585" t="n">
        <v>0.0</v>
      </c>
      <c r="AY29" s="2605">
        <f>AT29+AU29-AV29+AW29-AX29</f>
      </c>
      <c r="AZ29" s="2617">
        <f>AY29</f>
      </c>
      <c r="BA29" s="2601" t="n">
        <v>0.0</v>
      </c>
      <c r="BB29" s="2601" t="n">
        <v>0.0</v>
      </c>
      <c r="BC29" s="2585" t="n">
        <v>0.0</v>
      </c>
      <c r="BD29" s="2585" t="n">
        <v>0.0</v>
      </c>
      <c r="BE29" s="2605">
        <f>AZ29+BA29-BB29+BC29-BD29</f>
      </c>
      <c r="BF29" s="2617">
        <f>BE29</f>
      </c>
      <c r="BG29" s="2601" t="n">
        <v>0.0</v>
      </c>
      <c r="BH29" s="2601" t="n">
        <v>0.0</v>
      </c>
      <c r="BI29" s="2585" t="n">
        <v>0.0</v>
      </c>
      <c r="BJ29" s="2585" t="n">
        <v>0.0</v>
      </c>
      <c r="BK29" s="2605">
        <f>BF29+BG29-BH29+BI29-BJ29</f>
      </c>
      <c r="BL29" s="2617">
        <f>BK29</f>
      </c>
      <c r="BM29" s="2601" t="n">
        <v>0.0</v>
      </c>
      <c r="BN29" s="2601" t="n">
        <v>0.0</v>
      </c>
      <c r="BO29" s="2585" t="n">
        <v>0.0</v>
      </c>
      <c r="BP29" s="2585" t="n">
        <v>0.0</v>
      </c>
      <c r="BQ29" s="2605">
        <f>BL29+BM29-BN29+BO29-BP29</f>
      </c>
      <c r="BR29" s="2617">
        <f>BQ29</f>
      </c>
      <c r="BS29" s="2601" t="n">
        <v>0.0</v>
      </c>
      <c r="BT29" s="2601" t="n">
        <v>0.0</v>
      </c>
      <c r="BU29" s="2585" t="n">
        <v>0.0</v>
      </c>
      <c r="BV29" s="2585" t="n">
        <v>0.0</v>
      </c>
      <c r="BW29" s="2605">
        <f>BR29+BS29-BT29+BU29-BV29</f>
      </c>
      <c r="BX29" s="2617">
        <f>BW29</f>
      </c>
      <c r="BY29" s="2601" t="n">
        <v>0.0</v>
      </c>
      <c r="BZ29" s="2601" t="n">
        <v>0.0</v>
      </c>
      <c r="CA29" s="2623" t="n">
        <v>0.0</v>
      </c>
      <c r="CB29" s="2624" t="n">
        <v>0.0</v>
      </c>
      <c r="CC29" s="2605">
        <f>BX29+BY29-BZ29+CA29-CB29</f>
      </c>
      <c r="CD29" s="2617">
        <f>D29</f>
      </c>
      <c r="CE29" s="2601">
        <f>E29+K29+Q29+W29+AC29+AI29+AO29+AU29+BA29+BG29+BM29+BS29+BY29</f>
      </c>
      <c r="CF29" s="2601">
        <f>F29+L29+R29+X29+AD29+AJ29+AP29+AV29+BB29+BH29+BN29+BT29+BZ29</f>
      </c>
      <c r="CG29" s="2605">
        <f>G29+M29+S29+Y29+AE29+AK29+AQ29+AW29+BC29+BI29+BO29+BU29+CA29</f>
      </c>
      <c r="CH29" s="2605">
        <f>H29+N29+T29+Z29+AF29+AL29+AR29+AX29+BD29+BJ29+BP29+BV29+CB29</f>
      </c>
      <c r="CI29" s="2610">
        <f>CD29+CE29-CF29+CG29-CH29</f>
      </c>
      <c r="CJ29" s="2535"/>
      <c r="CK29" s="2535"/>
      <c r="CL29" s="2535"/>
    </row>
    <row r="30" customHeight="true" ht="24.75">
      <c r="A30" s="2602" t="s">
        <v>212</v>
      </c>
      <c r="B30" s="2603"/>
      <c r="C30" s="2603"/>
      <c r="D30" s="2621" t="n">
        <v>0.0</v>
      </c>
      <c r="E30" s="2622" t="n">
        <v>0.0</v>
      </c>
      <c r="F30" s="2622" t="n">
        <v>0.0</v>
      </c>
      <c r="G30" s="2583" t="n">
        <v>0.0</v>
      </c>
      <c r="H30" s="2618" t="n">
        <v>0.0</v>
      </c>
      <c r="I30" s="2605">
        <f>D30+E30-F30+G30-H30</f>
      </c>
      <c r="J30" s="2617">
        <f>I30</f>
      </c>
      <c r="K30" s="2601" t="n">
        <v>0.0</v>
      </c>
      <c r="L30" s="2601" t="n">
        <v>0.0</v>
      </c>
      <c r="M30" s="2585" t="n">
        <v>0.0</v>
      </c>
      <c r="N30" s="2585" t="n">
        <v>0.0</v>
      </c>
      <c r="O30" s="2605">
        <f>J30+K30-L30+M30-N30</f>
      </c>
      <c r="P30" s="2617">
        <f>O30</f>
      </c>
      <c r="Q30" s="2601" t="n">
        <v>0.0</v>
      </c>
      <c r="R30" s="2601" t="n">
        <v>0.0</v>
      </c>
      <c r="S30" s="2585" t="n">
        <v>0.0</v>
      </c>
      <c r="T30" s="2585" t="n">
        <v>0.0</v>
      </c>
      <c r="U30" s="2605">
        <f>P30+Q30-R30+S30-T30</f>
      </c>
      <c r="V30" s="2617">
        <f>U30</f>
      </c>
      <c r="W30" s="2601" t="n">
        <v>0.0</v>
      </c>
      <c r="X30" s="2601" t="n">
        <v>0.0</v>
      </c>
      <c r="Y30" s="2585" t="n">
        <v>0.0</v>
      </c>
      <c r="Z30" s="2585" t="n">
        <v>0.0</v>
      </c>
      <c r="AA30" s="2605">
        <f>V30+W30-X30+Y30-Z30</f>
      </c>
      <c r="AB30" s="2617">
        <f>AA30</f>
      </c>
      <c r="AC30" s="2601" t="n">
        <v>0.0</v>
      </c>
      <c r="AD30" s="2601" t="n">
        <v>0.0</v>
      </c>
      <c r="AE30" s="2585" t="n">
        <v>0.0</v>
      </c>
      <c r="AF30" s="2585" t="n">
        <v>0.0</v>
      </c>
      <c r="AG30" s="2605">
        <f>AB30+AC30-AD30+AE30-AF30</f>
      </c>
      <c r="AH30" s="2617">
        <f>AG30</f>
      </c>
      <c r="AI30" s="2601" t="n">
        <v>0.0</v>
      </c>
      <c r="AJ30" s="2601" t="n">
        <v>0.0</v>
      </c>
      <c r="AK30" s="2585" t="n">
        <v>0.0</v>
      </c>
      <c r="AL30" s="2585" t="n">
        <v>0.0</v>
      </c>
      <c r="AM30" s="2605">
        <f>AH30+AI30-AJ30+AK30-AL30</f>
      </c>
      <c r="AN30" s="2617">
        <f>AM30</f>
      </c>
      <c r="AO30" s="2601" t="n">
        <v>0.0</v>
      </c>
      <c r="AP30" s="2601" t="n">
        <v>0.0</v>
      </c>
      <c r="AQ30" s="2585" t="n">
        <v>0.0</v>
      </c>
      <c r="AR30" s="2585" t="n">
        <v>0.0</v>
      </c>
      <c r="AS30" s="2605">
        <f>AN30+AO30-AP30+AQ30-AR30</f>
      </c>
      <c r="AT30" s="2617">
        <f>AS30</f>
      </c>
      <c r="AU30" s="2601" t="n">
        <v>0.0</v>
      </c>
      <c r="AV30" s="2601" t="n">
        <v>0.0</v>
      </c>
      <c r="AW30" s="2585" t="n">
        <v>0.0</v>
      </c>
      <c r="AX30" s="2585" t="n">
        <v>0.0</v>
      </c>
      <c r="AY30" s="2605">
        <f>AT30+AU30-AV30+AW30-AX30</f>
      </c>
      <c r="AZ30" s="2617">
        <f>AY30</f>
      </c>
      <c r="BA30" s="2601" t="n">
        <v>0.0</v>
      </c>
      <c r="BB30" s="2601" t="n">
        <v>0.0</v>
      </c>
      <c r="BC30" s="2585" t="n">
        <v>0.0</v>
      </c>
      <c r="BD30" s="2585" t="n">
        <v>0.0</v>
      </c>
      <c r="BE30" s="2605">
        <f>AZ30+BA30-BB30+BC30-BD30</f>
      </c>
      <c r="BF30" s="2617">
        <f>BE30</f>
      </c>
      <c r="BG30" s="2601" t="n">
        <v>0.0</v>
      </c>
      <c r="BH30" s="2601" t="n">
        <v>0.0</v>
      </c>
      <c r="BI30" s="2585" t="n">
        <v>0.0</v>
      </c>
      <c r="BJ30" s="2585" t="n">
        <v>0.0</v>
      </c>
      <c r="BK30" s="2605">
        <f>BF30+BG30-BH30+BI30-BJ30</f>
      </c>
      <c r="BL30" s="2617">
        <f>BK30</f>
      </c>
      <c r="BM30" s="2601" t="n">
        <v>0.0</v>
      </c>
      <c r="BN30" s="2601" t="n">
        <v>0.0</v>
      </c>
      <c r="BO30" s="2585" t="n">
        <v>0.0</v>
      </c>
      <c r="BP30" s="2585" t="n">
        <v>0.0</v>
      </c>
      <c r="BQ30" s="2605">
        <f>BL30+BM30-BN30+BO30-BP30</f>
      </c>
      <c r="BR30" s="2617">
        <f>BQ30</f>
      </c>
      <c r="BS30" s="2601" t="n">
        <v>0.0</v>
      </c>
      <c r="BT30" s="2601" t="n">
        <v>0.0</v>
      </c>
      <c r="BU30" s="2585" t="n">
        <v>0.0</v>
      </c>
      <c r="BV30" s="2585" t="n">
        <v>0.0</v>
      </c>
      <c r="BW30" s="2605">
        <f>BR30+BS30-BT30+BU30-BV30</f>
      </c>
      <c r="BX30" s="2617">
        <f>BW30</f>
      </c>
      <c r="BY30" s="2601" t="n">
        <v>0.0</v>
      </c>
      <c r="BZ30" s="2601" t="n">
        <v>0.0</v>
      </c>
      <c r="CA30" s="2625" t="n">
        <v>0.0</v>
      </c>
      <c r="CB30" s="2626" t="n">
        <v>0.0</v>
      </c>
      <c r="CC30" s="2605">
        <f>BX30+BY30-BZ30+CA30-CB30</f>
      </c>
      <c r="CD30" s="2617">
        <f>D30</f>
      </c>
      <c r="CE30" s="2601">
        <f>E30+K30+Q30+W30+AC30+AI30+AO30+AU30+BA30+BG30+BM30+BS30+BY30</f>
      </c>
      <c r="CF30" s="2601">
        <f>F30+L30+R30+X30+AD30+AJ30+AP30+AV30+BB30+BH30+BN30+BT30+BZ30</f>
      </c>
      <c r="CG30" s="2605">
        <f>G30+M30+S30+Y30+AE30+AK30+AQ30+AW30+BC30+BI30+BO30+BU30+CA30</f>
      </c>
      <c r="CH30" s="2605">
        <f>H30+N30+T30+Z30+AF30+AL30+AR30+AX30+BD30+BJ30+BP30+BV30+CB30</f>
      </c>
      <c r="CI30" s="2610">
        <f>CD30+CE30-CF30+CG30-CH30</f>
      </c>
      <c r="CJ30" s="2535"/>
      <c r="CK30" s="2535"/>
      <c r="CL30" s="2535"/>
    </row>
    <row r="31" customHeight="true" ht="24.75">
      <c r="A31" s="2602" t="s">
        <v>213</v>
      </c>
      <c r="B31" s="2603"/>
      <c r="C31" s="2603"/>
      <c r="D31" s="2621" t="n">
        <v>0.0</v>
      </c>
      <c r="E31" s="2622" t="n">
        <v>0.0</v>
      </c>
      <c r="F31" s="2622" t="n">
        <v>0.0</v>
      </c>
      <c r="G31" s="2583" t="n">
        <v>0.0</v>
      </c>
      <c r="H31" s="2618" t="n">
        <v>0.0</v>
      </c>
      <c r="I31" s="2605">
        <f>D31+E31-F31+G31-H31</f>
      </c>
      <c r="J31" s="2617">
        <f>I31</f>
      </c>
      <c r="K31" s="2601" t="n">
        <v>0.0</v>
      </c>
      <c r="L31" s="2601" t="n">
        <v>0.0</v>
      </c>
      <c r="M31" s="2585" t="n">
        <v>0.0</v>
      </c>
      <c r="N31" s="2585" t="n">
        <v>0.0</v>
      </c>
      <c r="O31" s="2605">
        <f>J31+K31-L31+M31-N31</f>
      </c>
      <c r="P31" s="2617">
        <f>O31</f>
      </c>
      <c r="Q31" s="2601" t="n">
        <v>0.0</v>
      </c>
      <c r="R31" s="2601" t="n">
        <v>0.0</v>
      </c>
      <c r="S31" s="2585" t="n">
        <v>0.0</v>
      </c>
      <c r="T31" s="2585" t="n">
        <v>0.0</v>
      </c>
      <c r="U31" s="2605">
        <f>P31+Q31-R31+S31-T31</f>
      </c>
      <c r="V31" s="2617">
        <f>U31</f>
      </c>
      <c r="W31" s="2601" t="n">
        <v>0.0</v>
      </c>
      <c r="X31" s="2601" t="n">
        <v>0.0</v>
      </c>
      <c r="Y31" s="2585" t="n">
        <v>0.0</v>
      </c>
      <c r="Z31" s="2585" t="n">
        <v>0.0</v>
      </c>
      <c r="AA31" s="2605">
        <f>V31+W31-X31+Y31-Z31</f>
      </c>
      <c r="AB31" s="2617">
        <f>AA31</f>
      </c>
      <c r="AC31" s="2601" t="n">
        <v>0.0</v>
      </c>
      <c r="AD31" s="2601" t="n">
        <v>0.0</v>
      </c>
      <c r="AE31" s="2585" t="n">
        <v>0.0</v>
      </c>
      <c r="AF31" s="2585" t="n">
        <v>0.0</v>
      </c>
      <c r="AG31" s="2605">
        <f>AB31+AC31-AD31+AE31-AF31</f>
      </c>
      <c r="AH31" s="2617">
        <f>AG31</f>
      </c>
      <c r="AI31" s="2601" t="n">
        <v>0.0</v>
      </c>
      <c r="AJ31" s="2601" t="n">
        <v>0.0</v>
      </c>
      <c r="AK31" s="2585" t="n">
        <v>0.0</v>
      </c>
      <c r="AL31" s="2585" t="n">
        <v>0.0</v>
      </c>
      <c r="AM31" s="2605">
        <f>AH31+AI31-AJ31+AK31-AL31</f>
      </c>
      <c r="AN31" s="2617">
        <f>AM31</f>
      </c>
      <c r="AO31" s="2601" t="n">
        <v>0.0</v>
      </c>
      <c r="AP31" s="2601" t="n">
        <v>0.0</v>
      </c>
      <c r="AQ31" s="2585" t="n">
        <v>0.0</v>
      </c>
      <c r="AR31" s="2585" t="n">
        <v>0.0</v>
      </c>
      <c r="AS31" s="2605">
        <f>AN31+AO31-AP31+AQ31-AR31</f>
      </c>
      <c r="AT31" s="2617">
        <f>AS31</f>
      </c>
      <c r="AU31" s="2601" t="n">
        <v>0.0</v>
      </c>
      <c r="AV31" s="2601" t="n">
        <v>0.0</v>
      </c>
      <c r="AW31" s="2585" t="n">
        <v>0.0</v>
      </c>
      <c r="AX31" s="2585" t="n">
        <v>0.0</v>
      </c>
      <c r="AY31" s="2605">
        <f>AT31+AU31-AV31+AW31-AX31</f>
      </c>
      <c r="AZ31" s="2617">
        <f>AY31</f>
      </c>
      <c r="BA31" s="2601" t="n">
        <v>0.0</v>
      </c>
      <c r="BB31" s="2601" t="n">
        <v>0.0</v>
      </c>
      <c r="BC31" s="2585" t="n">
        <v>0.0</v>
      </c>
      <c r="BD31" s="2585" t="n">
        <v>0.0</v>
      </c>
      <c r="BE31" s="2605">
        <f>AZ31+BA31-BB31+BC31-BD31</f>
      </c>
      <c r="BF31" s="2617">
        <f>BE31</f>
      </c>
      <c r="BG31" s="2601" t="n">
        <v>0.0</v>
      </c>
      <c r="BH31" s="2601" t="n">
        <v>0.0</v>
      </c>
      <c r="BI31" s="2585" t="n">
        <v>0.0</v>
      </c>
      <c r="BJ31" s="2585" t="n">
        <v>0.0</v>
      </c>
      <c r="BK31" s="2605">
        <f>BF31+BG31-BH31+BI31-BJ31</f>
      </c>
      <c r="BL31" s="2617">
        <f>BK31</f>
      </c>
      <c r="BM31" s="2601" t="n">
        <v>0.0</v>
      </c>
      <c r="BN31" s="2601" t="n">
        <v>0.0</v>
      </c>
      <c r="BO31" s="2585" t="n">
        <v>0.0</v>
      </c>
      <c r="BP31" s="2585" t="n">
        <v>0.0</v>
      </c>
      <c r="BQ31" s="2605">
        <f>BL31+BM31-BN31+BO31-BP31</f>
      </c>
      <c r="BR31" s="2617">
        <f>BQ31</f>
      </c>
      <c r="BS31" s="2601" t="n">
        <v>0.0</v>
      </c>
      <c r="BT31" s="2601" t="n">
        <v>0.0</v>
      </c>
      <c r="BU31" s="2585" t="n">
        <v>0.0</v>
      </c>
      <c r="BV31" s="2585" t="n">
        <v>0.0</v>
      </c>
      <c r="BW31" s="2605">
        <f>BR31+BS31-BT31+BU31-BV31</f>
      </c>
      <c r="BX31" s="2617">
        <f>BW31</f>
      </c>
      <c r="BY31" s="2601" t="n">
        <v>0.0</v>
      </c>
      <c r="BZ31" s="2601" t="n">
        <v>0.0</v>
      </c>
      <c r="CA31" s="2627" t="n">
        <v>0.0</v>
      </c>
      <c r="CB31" s="2628" t="n">
        <v>0.0</v>
      </c>
      <c r="CC31" s="2605">
        <f>BX31+BY31-BZ31+CA31-CB31</f>
      </c>
      <c r="CD31" s="2617">
        <f>D31</f>
      </c>
      <c r="CE31" s="2601">
        <f>E31+K31+Q31+W31+AC31+AI31+AO31+AU31+BA31+BG31+BM31+BS31+BY31</f>
      </c>
      <c r="CF31" s="2601">
        <f>F31+L31+R31+X31+AD31+AJ31+AP31+AV31+BB31+BH31+BN31+BT31+BZ31</f>
      </c>
      <c r="CG31" s="2605">
        <f>G31+M31+S31+Y31+AE31+AK31+AQ31+AW31+BC31+BI31+BO31+BU31+CA31</f>
      </c>
      <c r="CH31" s="2605">
        <f>H31+N31+T31+Z31+AF31+AL31+AR31+AX31+BD31+BJ31+BP31+BV31+CB31</f>
      </c>
      <c r="CI31" s="2610">
        <f>CD31+CE31-CF31+CG31-CH31</f>
      </c>
      <c r="CJ31" s="2535"/>
      <c r="CK31" s="2535"/>
      <c r="CL31" s="2535"/>
    </row>
    <row r="32" customHeight="true" ht="24.75">
      <c r="A32" s="2580" t="s">
        <v>214</v>
      </c>
      <c r="B32" s="2581"/>
      <c r="C32" s="2581"/>
      <c r="D32" s="2621" t="n">
        <v>0.0</v>
      </c>
      <c r="E32" s="2622" t="n">
        <v>0.0</v>
      </c>
      <c r="F32" s="2622" t="n">
        <v>0.0</v>
      </c>
      <c r="G32" s="2583" t="n">
        <v>2.0</v>
      </c>
      <c r="H32" s="2618" t="n">
        <v>0.0</v>
      </c>
      <c r="I32" s="2605">
        <f>D32+E32-F32+G32-H32</f>
      </c>
      <c r="J32" s="2617">
        <f>I32</f>
      </c>
      <c r="K32" s="2601" t="n">
        <v>0.0</v>
      </c>
      <c r="L32" s="2601" t="n">
        <v>0.0</v>
      </c>
      <c r="M32" s="2585" t="n">
        <v>0.0</v>
      </c>
      <c r="N32" s="2585" t="n">
        <v>0.0</v>
      </c>
      <c r="O32" s="2605">
        <f>J32+K32-L32+M32-N32</f>
      </c>
      <c r="P32" s="2617">
        <f>O32</f>
      </c>
      <c r="Q32" s="2601" t="n">
        <v>0.0</v>
      </c>
      <c r="R32" s="2601" t="n">
        <v>0.0</v>
      </c>
      <c r="S32" s="2585" t="n">
        <v>0.0</v>
      </c>
      <c r="T32" s="2585" t="n">
        <v>0.0</v>
      </c>
      <c r="U32" s="2605">
        <f>P32+Q32-R32+S32-T32</f>
      </c>
      <c r="V32" s="2617">
        <f>U32</f>
      </c>
      <c r="W32" s="2601" t="n">
        <v>0.0</v>
      </c>
      <c r="X32" s="2601" t="n">
        <v>0.0</v>
      </c>
      <c r="Y32" s="2585" t="n">
        <v>0.0</v>
      </c>
      <c r="Z32" s="2585" t="n">
        <v>0.0</v>
      </c>
      <c r="AA32" s="2605">
        <f>V32+W32-X32+Y32-Z32</f>
      </c>
      <c r="AB32" s="2617">
        <f>AA32</f>
      </c>
      <c r="AC32" s="2601" t="n">
        <v>0.0</v>
      </c>
      <c r="AD32" s="2601" t="n">
        <v>0.0</v>
      </c>
      <c r="AE32" s="2585" t="n">
        <v>0.0</v>
      </c>
      <c r="AF32" s="2585" t="n">
        <v>0.0</v>
      </c>
      <c r="AG32" s="2605">
        <f>AB32+AC32-AD32+AE32-AF32</f>
      </c>
      <c r="AH32" s="2617">
        <f>AG32</f>
      </c>
      <c r="AI32" s="2601" t="n">
        <v>0.0</v>
      </c>
      <c r="AJ32" s="2601" t="n">
        <v>0.0</v>
      </c>
      <c r="AK32" s="2585" t="n">
        <v>0.0</v>
      </c>
      <c r="AL32" s="2585" t="n">
        <v>0.0</v>
      </c>
      <c r="AM32" s="2605">
        <f>AH32+AI32-AJ32+AK32-AL32</f>
      </c>
      <c r="AN32" s="2617">
        <f>AM32</f>
      </c>
      <c r="AO32" s="2601" t="n">
        <v>0.0</v>
      </c>
      <c r="AP32" s="2601" t="n">
        <v>0.0</v>
      </c>
      <c r="AQ32" s="2585" t="n">
        <v>0.0</v>
      </c>
      <c r="AR32" s="2585" t="n">
        <v>0.0</v>
      </c>
      <c r="AS32" s="2605">
        <f>AN32+AO32-AP32+AQ32-AR32</f>
      </c>
      <c r="AT32" s="2617">
        <f>AS32</f>
      </c>
      <c r="AU32" s="2601" t="n">
        <v>0.0</v>
      </c>
      <c r="AV32" s="2601" t="n">
        <v>0.0</v>
      </c>
      <c r="AW32" s="2585" t="n">
        <v>0.0</v>
      </c>
      <c r="AX32" s="2585" t="n">
        <v>0.0</v>
      </c>
      <c r="AY32" s="2605">
        <f>AT32+AU32-AV32+AW32-AX32</f>
      </c>
      <c r="AZ32" s="2617">
        <f>AY32</f>
      </c>
      <c r="BA32" s="2601" t="n">
        <v>0.0</v>
      </c>
      <c r="BB32" s="2601" t="n">
        <v>0.0</v>
      </c>
      <c r="BC32" s="2585" t="n">
        <v>0.0</v>
      </c>
      <c r="BD32" s="2585" t="n">
        <v>0.0</v>
      </c>
      <c r="BE32" s="2605">
        <f>AZ32+BA32-BB32+BC32-BD32</f>
      </c>
      <c r="BF32" s="2617">
        <f>BE32</f>
      </c>
      <c r="BG32" s="2601" t="n">
        <v>0.0</v>
      </c>
      <c r="BH32" s="2601" t="n">
        <v>0.0</v>
      </c>
      <c r="BI32" s="2585" t="n">
        <v>0.0</v>
      </c>
      <c r="BJ32" s="2585" t="n">
        <v>0.0</v>
      </c>
      <c r="BK32" s="2605">
        <f>BF32+BG32-BH32+BI32-BJ32</f>
      </c>
      <c r="BL32" s="2617">
        <f>BK32</f>
      </c>
      <c r="BM32" s="2601" t="n">
        <v>0.0</v>
      </c>
      <c r="BN32" s="2601" t="n">
        <v>0.0</v>
      </c>
      <c r="BO32" s="2585" t="n">
        <v>0.0</v>
      </c>
      <c r="BP32" s="2585" t="n">
        <v>0.0</v>
      </c>
      <c r="BQ32" s="2605">
        <f>BL32+BM32-BN32+BO32-BP32</f>
      </c>
      <c r="BR32" s="2617">
        <f>BQ32</f>
      </c>
      <c r="BS32" s="2601" t="n">
        <v>0.0</v>
      </c>
      <c r="BT32" s="2601" t="n">
        <v>0.0</v>
      </c>
      <c r="BU32" s="2585" t="n">
        <v>0.0</v>
      </c>
      <c r="BV32" s="2585" t="n">
        <v>0.0</v>
      </c>
      <c r="BW32" s="2605">
        <f>BR32+BS32-BT32+BU32-BV32</f>
      </c>
      <c r="BX32" s="2617">
        <f>BW32</f>
      </c>
      <c r="BY32" s="2601" t="n">
        <v>0.0</v>
      </c>
      <c r="BZ32" s="2601" t="n">
        <v>0.0</v>
      </c>
      <c r="CA32" s="2629" t="n">
        <v>0.0</v>
      </c>
      <c r="CB32" s="2630" t="n">
        <v>0.0</v>
      </c>
      <c r="CC32" s="2605">
        <f>BX32+BY32-BZ32+CA32-CB32</f>
      </c>
      <c r="CD32" s="2617">
        <f>D32</f>
      </c>
      <c r="CE32" s="2601">
        <f>E32+K32+Q32+W32+AC32+AI32+AO32+AU32+BA32+BG32+BM32+BS32+BY32</f>
      </c>
      <c r="CF32" s="2601">
        <f>F32+L32+R32+X32+AD32+AJ32+AP32+AV32+BB32+BH32+BN32+BT32+BZ32</f>
      </c>
      <c r="CG32" s="2605">
        <f>G32+M32+S32+Y32+AE32+AK32+AQ32+AW32+BC32+BI32+BO32+BU32+CA32</f>
      </c>
      <c r="CH32" s="2605">
        <f>H32+N32+T32+Z32+AF32+AL32+AR32+AX32+BD32+BJ32+BP32+BV32+CB32</f>
      </c>
      <c r="CI32" s="2610">
        <f>CD32+CE32-CF32+CG32-CH32</f>
      </c>
      <c r="CJ32" s="2535"/>
      <c r="CK32" s="2535"/>
      <c r="CL32" s="2535"/>
    </row>
    <row r="33" customHeight="true" ht="24.75">
      <c r="A33" s="2602" t="s">
        <v>215</v>
      </c>
      <c r="B33" s="2603"/>
      <c r="C33" s="2603"/>
      <c r="D33" s="2621" t="n">
        <v>0.0</v>
      </c>
      <c r="E33" s="2622" t="n">
        <v>0.0</v>
      </c>
      <c r="F33" s="2622" t="n">
        <v>0.0</v>
      </c>
      <c r="G33" s="2583" t="n">
        <v>3.0</v>
      </c>
      <c r="H33" s="2618" t="n">
        <v>0.0</v>
      </c>
      <c r="I33" s="2605">
        <f>D33+E33-F33+G33-H33</f>
      </c>
      <c r="J33" s="2617">
        <f>I33</f>
      </c>
      <c r="K33" s="2601" t="n">
        <v>0.0</v>
      </c>
      <c r="L33" s="2601" t="n">
        <v>0.0</v>
      </c>
      <c r="M33" s="2585" t="n">
        <v>0.0</v>
      </c>
      <c r="N33" s="2585" t="n">
        <v>0.0</v>
      </c>
      <c r="O33" s="2605">
        <f>J33+K33-L33+M33-N33</f>
      </c>
      <c r="P33" s="2617">
        <f>O33</f>
      </c>
      <c r="Q33" s="2601" t="n">
        <v>0.0</v>
      </c>
      <c r="R33" s="2601" t="n">
        <v>0.0</v>
      </c>
      <c r="S33" s="2585" t="n">
        <v>0.0</v>
      </c>
      <c r="T33" s="2585" t="n">
        <v>0.0</v>
      </c>
      <c r="U33" s="2605">
        <f>P33+Q33-R33+S33-T33</f>
      </c>
      <c r="V33" s="2617">
        <f>U33</f>
      </c>
      <c r="W33" s="2601" t="n">
        <v>0.0</v>
      </c>
      <c r="X33" s="2601" t="n">
        <v>0.0</v>
      </c>
      <c r="Y33" s="2585" t="n">
        <v>0.0</v>
      </c>
      <c r="Z33" s="2585" t="n">
        <v>0.0</v>
      </c>
      <c r="AA33" s="2605">
        <f>V33+W33-X33+Y33-Z33</f>
      </c>
      <c r="AB33" s="2617">
        <f>AA33</f>
      </c>
      <c r="AC33" s="2601" t="n">
        <v>0.0</v>
      </c>
      <c r="AD33" s="2601" t="n">
        <v>0.0</v>
      </c>
      <c r="AE33" s="2585" t="n">
        <v>0.0</v>
      </c>
      <c r="AF33" s="2585" t="n">
        <v>0.0</v>
      </c>
      <c r="AG33" s="2605">
        <f>AB33+AC33-AD33+AE33-AF33</f>
      </c>
      <c r="AH33" s="2617">
        <f>AG33</f>
      </c>
      <c r="AI33" s="2601" t="n">
        <v>0.0</v>
      </c>
      <c r="AJ33" s="2601" t="n">
        <v>0.0</v>
      </c>
      <c r="AK33" s="2585" t="n">
        <v>0.0</v>
      </c>
      <c r="AL33" s="2585" t="n">
        <v>0.0</v>
      </c>
      <c r="AM33" s="2605">
        <f>AH33+AI33-AJ33+AK33-AL33</f>
      </c>
      <c r="AN33" s="2617">
        <f>AM33</f>
      </c>
      <c r="AO33" s="2601" t="n">
        <v>0.0</v>
      </c>
      <c r="AP33" s="2601" t="n">
        <v>0.0</v>
      </c>
      <c r="AQ33" s="2585" t="n">
        <v>0.0</v>
      </c>
      <c r="AR33" s="2585" t="n">
        <v>0.0</v>
      </c>
      <c r="AS33" s="2605">
        <f>AN33+AO33-AP33+AQ33-AR33</f>
      </c>
      <c r="AT33" s="2617">
        <f>AS33</f>
      </c>
      <c r="AU33" s="2601" t="n">
        <v>0.0</v>
      </c>
      <c r="AV33" s="2601" t="n">
        <v>0.0</v>
      </c>
      <c r="AW33" s="2585" t="n">
        <v>0.0</v>
      </c>
      <c r="AX33" s="2585" t="n">
        <v>0.0</v>
      </c>
      <c r="AY33" s="2605">
        <f>AT33+AU33-AV33+AW33-AX33</f>
      </c>
      <c r="AZ33" s="2617">
        <f>AY33</f>
      </c>
      <c r="BA33" s="2601" t="n">
        <v>0.0</v>
      </c>
      <c r="BB33" s="2601" t="n">
        <v>0.0</v>
      </c>
      <c r="BC33" s="2585" t="n">
        <v>0.0</v>
      </c>
      <c r="BD33" s="2585" t="n">
        <v>0.0</v>
      </c>
      <c r="BE33" s="2605">
        <f>AZ33+BA33-BB33+BC33-BD33</f>
      </c>
      <c r="BF33" s="2617">
        <f>BE33</f>
      </c>
      <c r="BG33" s="2601" t="n">
        <v>0.0</v>
      </c>
      <c r="BH33" s="2601" t="n">
        <v>0.0</v>
      </c>
      <c r="BI33" s="2585" t="n">
        <v>0.0</v>
      </c>
      <c r="BJ33" s="2585" t="n">
        <v>0.0</v>
      </c>
      <c r="BK33" s="2605">
        <f>BF33+BG33-BH33+BI33-BJ33</f>
      </c>
      <c r="BL33" s="2617">
        <f>BK33</f>
      </c>
      <c r="BM33" s="2601" t="n">
        <v>0.0</v>
      </c>
      <c r="BN33" s="2601" t="n">
        <v>0.0</v>
      </c>
      <c r="BO33" s="2585" t="n">
        <v>0.0</v>
      </c>
      <c r="BP33" s="2585" t="n">
        <v>0.0</v>
      </c>
      <c r="BQ33" s="2605">
        <f>BL33+BM33-BN33+BO33-BP33</f>
      </c>
      <c r="BR33" s="2617">
        <f>BQ33</f>
      </c>
      <c r="BS33" s="2601" t="n">
        <v>0.0</v>
      </c>
      <c r="BT33" s="2601" t="n">
        <v>0.0</v>
      </c>
      <c r="BU33" s="2585" t="n">
        <v>0.0</v>
      </c>
      <c r="BV33" s="2585" t="n">
        <v>0.0</v>
      </c>
      <c r="BW33" s="2605">
        <f>BR33+BS33-BT33+BU33-BV33</f>
      </c>
      <c r="BX33" s="2617">
        <f>BW33</f>
      </c>
      <c r="BY33" s="2601" t="n">
        <v>0.0</v>
      </c>
      <c r="BZ33" s="2601" t="n">
        <v>0.0</v>
      </c>
      <c r="CA33" s="2631" t="n">
        <v>0.0</v>
      </c>
      <c r="CB33" s="2632" t="n">
        <v>0.0</v>
      </c>
      <c r="CC33" s="2605">
        <f>BX33+BY33-BZ33+CA33-CB33</f>
      </c>
      <c r="CD33" s="2617">
        <f>D33</f>
      </c>
      <c r="CE33" s="2601">
        <f>E33+K33+Q33+W33+AC33+AI33+AO33+AU33+BA33+BG33+BM33+BS33+BY33</f>
      </c>
      <c r="CF33" s="2601">
        <f>F33+L33+R33+X33+AD33+AJ33+AP33+AV33+BB33+BH33+BN33+BT33+BZ33</f>
      </c>
      <c r="CG33" s="2605">
        <f>G33+M33+S33+Y33+AE33+AK33+AQ33+AW33+BC33+BI33+BO33+BU33+CA33</f>
      </c>
      <c r="CH33" s="2605">
        <f>H33+N33+T33+Z33+AF33+AL33+AR33+AX33+BD33+BJ33+BP33+BV33+CB33</f>
      </c>
      <c r="CI33" s="2610">
        <f>CD33+CE33-CF33+CG33-CH33</f>
      </c>
      <c r="CJ33" s="2535"/>
      <c r="CK33" s="2535"/>
      <c r="CL33" s="2535"/>
    </row>
    <row r="34" customHeight="true" ht="24.75">
      <c r="A34" s="2633" t="s">
        <v>216</v>
      </c>
      <c r="B34" s="2634"/>
      <c r="C34" s="2634"/>
      <c r="D34" s="2635" t="n">
        <v>0.0</v>
      </c>
      <c r="E34" s="2636" t="n">
        <v>0.0</v>
      </c>
      <c r="F34" s="2636" t="n">
        <v>0.0</v>
      </c>
      <c r="G34" s="2583" t="n">
        <v>0.0</v>
      </c>
      <c r="H34" s="2637" t="n">
        <v>0.0</v>
      </c>
      <c r="I34" s="2638">
        <f>D34+E34-F34+G34-H34</f>
      </c>
      <c r="J34" s="2617">
        <f>I34</f>
      </c>
      <c r="K34" s="2601" t="n">
        <v>0.0</v>
      </c>
      <c r="L34" s="2601" t="n">
        <v>0.0</v>
      </c>
      <c r="M34" s="2585" t="n">
        <v>0.0</v>
      </c>
      <c r="N34" s="2585" t="n">
        <v>0.0</v>
      </c>
      <c r="O34" s="2638">
        <f>J34+K34-L34+M34-N34</f>
      </c>
      <c r="P34" s="2617">
        <f>O34</f>
      </c>
      <c r="Q34" s="2601" t="n">
        <v>0.0</v>
      </c>
      <c r="R34" s="2601" t="n">
        <v>0.0</v>
      </c>
      <c r="S34" s="2585" t="n">
        <v>0.0</v>
      </c>
      <c r="T34" s="2585" t="n">
        <v>0.0</v>
      </c>
      <c r="U34" s="2638">
        <f>P34+Q34-R34+S34-T34</f>
      </c>
      <c r="V34" s="2617">
        <f>U34</f>
      </c>
      <c r="W34" s="2601" t="n">
        <v>0.0</v>
      </c>
      <c r="X34" s="2601" t="n">
        <v>0.0</v>
      </c>
      <c r="Y34" s="2585" t="n">
        <v>0.0</v>
      </c>
      <c r="Z34" s="2585" t="n">
        <v>0.0</v>
      </c>
      <c r="AA34" s="2638">
        <f>V34+W34-X34+Y34-Z34</f>
      </c>
      <c r="AB34" s="2617">
        <f>AA34</f>
      </c>
      <c r="AC34" s="2601" t="n">
        <v>0.0</v>
      </c>
      <c r="AD34" s="2601" t="n">
        <v>0.0</v>
      </c>
      <c r="AE34" s="2585" t="n">
        <v>0.0</v>
      </c>
      <c r="AF34" s="2585" t="n">
        <v>0.0</v>
      </c>
      <c r="AG34" s="2638">
        <f>AB34+AC34-AD34+AE34-AF34</f>
      </c>
      <c r="AH34" s="2617">
        <f>AG34</f>
      </c>
      <c r="AI34" s="2601" t="n">
        <v>0.0</v>
      </c>
      <c r="AJ34" s="2601" t="n">
        <v>0.0</v>
      </c>
      <c r="AK34" s="2585" t="n">
        <v>0.0</v>
      </c>
      <c r="AL34" s="2585" t="n">
        <v>0.0</v>
      </c>
      <c r="AM34" s="2638">
        <f>AH34+AI34-AJ34+AK34-AL34</f>
      </c>
      <c r="AN34" s="2617">
        <f>AM34</f>
      </c>
      <c r="AO34" s="2601" t="n">
        <v>0.0</v>
      </c>
      <c r="AP34" s="2601" t="n">
        <v>0.0</v>
      </c>
      <c r="AQ34" s="2585" t="n">
        <v>0.0</v>
      </c>
      <c r="AR34" s="2585" t="n">
        <v>0.0</v>
      </c>
      <c r="AS34" s="2638">
        <f>AN34+AO34-AP34+AQ34-AR34</f>
      </c>
      <c r="AT34" s="2617">
        <f>AS34</f>
      </c>
      <c r="AU34" s="2601" t="n">
        <v>0.0</v>
      </c>
      <c r="AV34" s="2601" t="n">
        <v>0.0</v>
      </c>
      <c r="AW34" s="2585" t="n">
        <v>0.0</v>
      </c>
      <c r="AX34" s="2585" t="n">
        <v>0.0</v>
      </c>
      <c r="AY34" s="2638">
        <f>AT34+AU34-AV34+AW34-AX34</f>
      </c>
      <c r="AZ34" s="2617">
        <f>AY34</f>
      </c>
      <c r="BA34" s="2601" t="n">
        <v>0.0</v>
      </c>
      <c r="BB34" s="2601" t="n">
        <v>0.0</v>
      </c>
      <c r="BC34" s="2585" t="n">
        <v>0.0</v>
      </c>
      <c r="BD34" s="2585" t="n">
        <v>0.0</v>
      </c>
      <c r="BE34" s="2638">
        <f>AZ34+BA34-BB34+BC34-BD34</f>
      </c>
      <c r="BF34" s="2617">
        <f>BE34</f>
      </c>
      <c r="BG34" s="2601" t="n">
        <v>0.0</v>
      </c>
      <c r="BH34" s="2601" t="n">
        <v>0.0</v>
      </c>
      <c r="BI34" s="2585" t="n">
        <v>0.0</v>
      </c>
      <c r="BJ34" s="2585" t="n">
        <v>0.0</v>
      </c>
      <c r="BK34" s="2638">
        <f>BF34+BG34-BH34+BI34-BJ34</f>
      </c>
      <c r="BL34" s="2617">
        <f>BK34</f>
      </c>
      <c r="BM34" s="2601" t="n">
        <v>0.0</v>
      </c>
      <c r="BN34" s="2601" t="n">
        <v>0.0</v>
      </c>
      <c r="BO34" s="2585" t="n">
        <v>0.0</v>
      </c>
      <c r="BP34" s="2585" t="n">
        <v>0.0</v>
      </c>
      <c r="BQ34" s="2638">
        <f>BL34+BM34-BN34+BO34-BP34</f>
      </c>
      <c r="BR34" s="2617">
        <f>BQ34</f>
      </c>
      <c r="BS34" s="2601" t="n">
        <v>0.0</v>
      </c>
      <c r="BT34" s="2601" t="n">
        <v>0.0</v>
      </c>
      <c r="BU34" s="2585" t="n">
        <v>0.0</v>
      </c>
      <c r="BV34" s="2585" t="n">
        <v>0.0</v>
      </c>
      <c r="BW34" s="2638">
        <f>BR34+BS34-BT34+BU34-BV34</f>
      </c>
      <c r="BX34" s="2617">
        <f>BW34</f>
      </c>
      <c r="BY34" s="2601" t="n">
        <v>0.0</v>
      </c>
      <c r="BZ34" s="2601" t="n">
        <v>0.0</v>
      </c>
      <c r="CA34" s="2639" t="n">
        <v>0.0</v>
      </c>
      <c r="CB34" s="2640" t="n">
        <v>0.0</v>
      </c>
      <c r="CC34" s="2638">
        <f>BX34+BY34-BZ34+CA34-CB34</f>
      </c>
      <c r="CD34" s="2641">
        <f>D34</f>
      </c>
      <c r="CE34" s="2601">
        <f>E34+K34+Q34+W34+AC34+AI34+AO34+AU34+BA34+BG34+BM34+BS34+BY34</f>
      </c>
      <c r="CF34" s="2601">
        <f>F34+L34+R34+X34+AD34+AJ34+AP34+AV34+BB34+BH34+BN34+BT34+BZ34</f>
      </c>
      <c r="CG34" s="2638">
        <f>G34+M34+S34+Y34+AE34+AK34+AQ34+AW34+BC34+BI34+BO34+BU34+CA34</f>
      </c>
      <c r="CH34" s="2638">
        <f>H34+N34+T34+Z34+AF34+AL34+AR34+AX34+BD34+BJ34+BP34+BV34+CB34</f>
      </c>
      <c r="CI34" s="2642">
        <f>CD34+CE34-CF34+CG34-CH34</f>
      </c>
      <c r="CJ34" s="2535"/>
      <c r="CK34" s="2535"/>
      <c r="CL34" s="2535"/>
    </row>
    <row r="35" customHeight="true" ht="24.75">
      <c r="A35" s="2643" t="s">
        <v>122</v>
      </c>
      <c r="B35" s="2644"/>
      <c r="C35" s="2644"/>
      <c r="D35" s="2645">
        <f>SUM(D27:D34)</f>
      </c>
      <c r="E35" s="2645">
        <f>SUM(E27:E34)</f>
      </c>
      <c r="F35" s="2645">
        <f>SUM(F27:F34)</f>
      </c>
      <c r="G35" s="2645">
        <f>SUM(G27:G34)</f>
      </c>
      <c r="H35" s="2645">
        <f>SUM(H27:H34)</f>
      </c>
      <c r="I35" s="2645">
        <f>SUM(I27:I34)</f>
      </c>
      <c r="J35" s="2645">
        <f>SUM(J27:J34)</f>
      </c>
      <c r="K35" s="2645">
        <f>SUM(K27:K34)</f>
      </c>
      <c r="L35" s="2645">
        <f>SUM(L27:L34)</f>
      </c>
      <c r="M35" s="2645">
        <f>SUM(M27:M34)</f>
      </c>
      <c r="N35" s="2645">
        <f>SUM(N27:N34)</f>
      </c>
      <c r="O35" s="2645">
        <f>SUM(O27:O34)</f>
      </c>
      <c r="P35" s="2645">
        <f>SUM(P27:P34)</f>
      </c>
      <c r="Q35" s="2645">
        <f>SUM(Q27:Q34)</f>
      </c>
      <c r="R35" s="2645">
        <f>SUM(R27:R34)</f>
      </c>
      <c r="S35" s="2645">
        <f>SUM(S27:S34)</f>
      </c>
      <c r="T35" s="2645">
        <f>SUM(T27:T34)</f>
      </c>
      <c r="U35" s="2645">
        <f>SUM(U27:U34)</f>
      </c>
      <c r="V35" s="2645">
        <f>SUM(V27:V34)</f>
      </c>
      <c r="W35" s="2645">
        <f>SUM(W27:W34)</f>
      </c>
      <c r="X35" s="2645">
        <f>SUM(X27:X34)</f>
      </c>
      <c r="Y35" s="2645">
        <f>SUM(Y27:Y34)</f>
      </c>
      <c r="Z35" s="2645">
        <f>SUM(Z27:Z34)</f>
      </c>
      <c r="AA35" s="2645">
        <f>SUM(AA27:AA34)</f>
      </c>
      <c r="AB35" s="2645">
        <f>SUM(AB27:AB34)</f>
      </c>
      <c r="AC35" s="2645">
        <f>SUM(AC27:AC34)</f>
      </c>
      <c r="AD35" s="2645">
        <f>SUM(AD27:AD34)</f>
      </c>
      <c r="AE35" s="2645">
        <f>SUM(AE27:AE34)</f>
      </c>
      <c r="AF35" s="2645">
        <f>SUM(AF27:AF34)</f>
      </c>
      <c r="AG35" s="2645">
        <f>SUM(AG27:AG34)</f>
      </c>
      <c r="AH35" s="2645">
        <f>SUM(AH27:AH34)</f>
      </c>
      <c r="AI35" s="2645">
        <f>SUM(AI27:AI34)</f>
      </c>
      <c r="AJ35" s="2645">
        <f>SUM(AJ27:AJ34)</f>
      </c>
      <c r="AK35" s="2645">
        <f>SUM(AK27:AK34)</f>
      </c>
      <c r="AL35" s="2645">
        <f>SUM(AL27:AL34)</f>
      </c>
      <c r="AM35" s="2645">
        <f>SUM(AM27:AM34)</f>
      </c>
      <c r="AN35" s="2645">
        <f>SUM(AN27:AN34)</f>
      </c>
      <c r="AO35" s="2645">
        <f>SUM(AO27:AO34)</f>
      </c>
      <c r="AP35" s="2645">
        <f>SUM(AP27:AP34)</f>
      </c>
      <c r="AQ35" s="2645">
        <f>SUM(AQ27:AQ34)</f>
      </c>
      <c r="AR35" s="2645">
        <f>SUM(AR27:AR34)</f>
      </c>
      <c r="AS35" s="2645">
        <f>SUM(AS27:AS34)</f>
      </c>
      <c r="AT35" s="2645">
        <f>SUM(AT27:AT34)</f>
      </c>
      <c r="AU35" s="2645">
        <f>SUM(AU27:AU34)</f>
      </c>
      <c r="AV35" s="2645">
        <f>SUM(AV27:AV34)</f>
      </c>
      <c r="AW35" s="2645">
        <f>SUM(AW27:AW34)</f>
      </c>
      <c r="AX35" s="2645">
        <f>SUM(AX27:AX34)</f>
      </c>
      <c r="AY35" s="2645">
        <f>SUM(AY27:AY34)</f>
      </c>
      <c r="AZ35" s="2645">
        <f>SUM(AZ27:AZ34)</f>
      </c>
      <c r="BA35" s="2645">
        <f>SUM(BA27:BA34)</f>
      </c>
      <c r="BB35" s="2645">
        <f>SUM(BB27:BB34)</f>
      </c>
      <c r="BC35" s="2645">
        <f>SUM(BC27:BC34)</f>
      </c>
      <c r="BD35" s="2645">
        <f>SUM(BD27:BD34)</f>
      </c>
      <c r="BE35" s="2645">
        <f>SUM(BE27:BE34)</f>
      </c>
      <c r="BF35" s="2645">
        <f>SUM(BF27:BF34)</f>
      </c>
      <c r="BG35" s="2645">
        <f>SUM(BG27:BG34)</f>
      </c>
      <c r="BH35" s="2645">
        <f>SUM(BH27:BH34)</f>
      </c>
      <c r="BI35" s="2645">
        <f>SUM(BI27:BI34)</f>
      </c>
      <c r="BJ35" s="2645">
        <f>SUM(BJ27:BJ34)</f>
      </c>
      <c r="BK35" s="2645">
        <f>SUM(BK27:BK34)</f>
      </c>
      <c r="BL35" s="2645">
        <f>SUM(BL27:BL34)</f>
      </c>
      <c r="BM35" s="2645">
        <f>SUM(BM27:BM34)</f>
      </c>
      <c r="BN35" s="2645">
        <f>SUM(BN27:BN34)</f>
      </c>
      <c r="BO35" s="2645">
        <f>SUM(BO27:BO34)</f>
      </c>
      <c r="BP35" s="2645">
        <f>SUM(BP27:BP34)</f>
      </c>
      <c r="BQ35" s="2645">
        <f>SUM(BQ27:BQ34)</f>
      </c>
      <c r="BR35" s="2645">
        <f>SUM(BR27:BR34)</f>
      </c>
      <c r="BS35" s="2645">
        <f>SUM(BS27:BS34)</f>
      </c>
      <c r="BT35" s="2645">
        <f>SUM(BT27:BT34)</f>
      </c>
      <c r="BU35" s="2645">
        <f>SUM(BU27:BU34)</f>
      </c>
      <c r="BV35" s="2645">
        <f>SUM(BV27:BV34)</f>
      </c>
      <c r="BW35" s="2645">
        <f>SUM(BW27:BW34)</f>
      </c>
      <c r="BX35" s="2645">
        <f>SUM(BX27:BX34)</f>
      </c>
      <c r="BY35" s="2645">
        <f>SUM(BY27:BY34)</f>
      </c>
      <c r="BZ35" s="2645">
        <f>SUM(BZ27:BZ34)</f>
      </c>
      <c r="CA35" s="2645">
        <f>SUM(CA27:CA34)</f>
      </c>
      <c r="CB35" s="2645">
        <f>SUM(CB27:CB34)</f>
      </c>
      <c r="CC35" s="2645">
        <f>SUM(CC27:CC34)</f>
      </c>
      <c r="CD35" s="2645">
        <f>SUM(CD27:CD34)</f>
      </c>
      <c r="CE35" s="2645">
        <f>SUM(CE27:CE34)</f>
      </c>
      <c r="CF35" s="2645">
        <f>SUM(CF27:CF34)</f>
      </c>
      <c r="CG35" s="2645">
        <f>SUM(CG27:CG34)</f>
      </c>
      <c r="CH35" s="2645">
        <f>SUM(CH27:CH34)</f>
      </c>
      <c r="CI35" s="2646">
        <f>SUM(CI27:CI34)</f>
      </c>
      <c r="CJ35" s="2535"/>
      <c r="CK35" s="2535"/>
      <c r="CL35" s="2535"/>
    </row>
    <row r="36" customHeight="true" ht="49.5">
      <c r="A36" s="2647" t="s">
        <v>312</v>
      </c>
      <c r="B36" s="2648"/>
      <c r="C36" s="2648"/>
      <c r="D36" s="2649"/>
      <c r="E36" s="2650"/>
      <c r="F36" s="2650"/>
      <c r="G36" s="2651"/>
      <c r="H36" s="2651"/>
      <c r="I36" s="2652"/>
      <c r="J36" s="2653"/>
      <c r="K36" s="2654"/>
      <c r="L36" s="2654"/>
      <c r="M36" s="2654"/>
      <c r="N36" s="2654"/>
      <c r="O36" s="2655"/>
      <c r="P36" s="2653"/>
      <c r="Q36" s="2654"/>
      <c r="R36" s="2654"/>
      <c r="S36" s="2654"/>
      <c r="T36" s="2654"/>
      <c r="U36" s="2655"/>
      <c r="V36" s="2653"/>
      <c r="W36" s="2654"/>
      <c r="X36" s="2654"/>
      <c r="Y36" s="2654"/>
      <c r="Z36" s="2654"/>
      <c r="AA36" s="2655"/>
      <c r="AB36" s="2653"/>
      <c r="AC36" s="2654"/>
      <c r="AD36" s="2654"/>
      <c r="AE36" s="2654"/>
      <c r="AF36" s="2654"/>
      <c r="AG36" s="2655"/>
      <c r="AH36" s="2653"/>
      <c r="AI36" s="2654"/>
      <c r="AJ36" s="2654"/>
      <c r="AK36" s="2654"/>
      <c r="AL36" s="2654"/>
      <c r="AM36" s="2655"/>
      <c r="AN36" s="2653"/>
      <c r="AO36" s="2654"/>
      <c r="AP36" s="2654"/>
      <c r="AQ36" s="2654"/>
      <c r="AR36" s="2654"/>
      <c r="AS36" s="2655"/>
      <c r="AT36" s="2653"/>
      <c r="AU36" s="2654"/>
      <c r="AV36" s="2654"/>
      <c r="AW36" s="2654"/>
      <c r="AX36" s="2654"/>
      <c r="AY36" s="2655"/>
      <c r="AZ36" s="2653"/>
      <c r="BA36" s="2654"/>
      <c r="BB36" s="2654"/>
      <c r="BC36" s="2654"/>
      <c r="BD36" s="2654"/>
      <c r="BE36" s="2655"/>
      <c r="BF36" s="2653"/>
      <c r="BG36" s="2654"/>
      <c r="BH36" s="2654"/>
      <c r="BI36" s="2654"/>
      <c r="BJ36" s="2654"/>
      <c r="BK36" s="2655"/>
      <c r="BL36" s="2653"/>
      <c r="BM36" s="2654"/>
      <c r="BN36" s="2654"/>
      <c r="BO36" s="2654"/>
      <c r="BP36" s="2654"/>
      <c r="BQ36" s="2655"/>
      <c r="BR36" s="2656"/>
      <c r="BS36" s="2656"/>
      <c r="BT36" s="2656"/>
      <c r="BU36" s="2656"/>
      <c r="BV36" s="2656"/>
      <c r="BW36" s="2656"/>
      <c r="BX36" s="2657"/>
      <c r="BY36" s="2658"/>
      <c r="BZ36" s="2659"/>
      <c r="CA36" s="2660"/>
      <c r="CB36" s="2661"/>
      <c r="CC36" s="2662"/>
      <c r="CD36" s="2663"/>
      <c r="CE36" s="2648"/>
      <c r="CF36" s="2648"/>
      <c r="CG36" s="2648"/>
      <c r="CH36" s="2648"/>
      <c r="CI36" s="2664"/>
      <c r="CJ36" s="2535"/>
      <c r="CK36" s="2535"/>
      <c r="CL36" s="2535"/>
    </row>
    <row r="37" customHeight="true" ht="19.5">
      <c r="A37" s="2535"/>
      <c r="B37" s="2535"/>
      <c r="C37" s="2535"/>
      <c r="D37" s="2535"/>
      <c r="E37" s="2535"/>
      <c r="F37" s="2535"/>
      <c r="G37" s="2535"/>
      <c r="H37" s="2535"/>
      <c r="I37" s="2535"/>
      <c r="J37" s="2535"/>
      <c r="K37" s="2535"/>
      <c r="L37" s="2535"/>
      <c r="M37" s="2535"/>
      <c r="N37" s="2535"/>
      <c r="O37" s="2535"/>
      <c r="P37" s="2535"/>
      <c r="Q37" s="2535"/>
      <c r="R37" s="2535"/>
      <c r="S37" s="2535"/>
      <c r="T37" s="2535"/>
      <c r="U37" s="2535"/>
      <c r="V37" s="2535"/>
      <c r="W37" s="2535"/>
      <c r="X37" s="2535"/>
      <c r="Y37" s="2535"/>
      <c r="Z37" s="2535"/>
      <c r="AA37" s="2535"/>
      <c r="AB37" s="2535"/>
      <c r="AC37" s="2535"/>
      <c r="AD37" s="2535"/>
      <c r="AE37" s="2535"/>
      <c r="AF37" s="2535"/>
      <c r="AG37" s="2535"/>
      <c r="AH37" s="2535"/>
      <c r="AI37" s="2535"/>
      <c r="AJ37" s="2535"/>
      <c r="AK37" s="2535"/>
      <c r="AL37" s="2535"/>
      <c r="AM37" s="2535"/>
      <c r="AN37" s="2535"/>
      <c r="AO37" s="2535"/>
      <c r="AP37" s="2535"/>
      <c r="AQ37" s="2535"/>
      <c r="AR37" s="2535"/>
      <c r="AS37" s="2535"/>
      <c r="AT37" s="2535"/>
      <c r="AU37" s="2535"/>
      <c r="AV37" s="2535"/>
      <c r="AW37" s="2535"/>
      <c r="AX37" s="2535"/>
      <c r="AY37" s="2535"/>
      <c r="AZ37" s="2535"/>
      <c r="BA37" s="2535"/>
      <c r="BB37" s="2535"/>
      <c r="BC37" s="2535"/>
      <c r="BD37" s="2535"/>
      <c r="BE37" s="2535"/>
      <c r="BF37" s="2535"/>
      <c r="BG37" s="2535"/>
      <c r="BH37" s="2535"/>
      <c r="BI37" s="2535"/>
      <c r="BJ37" s="2535"/>
      <c r="BK37" s="2535"/>
      <c r="BL37" s="2535"/>
      <c r="BM37" s="2535"/>
      <c r="BN37" s="2535"/>
      <c r="BO37" s="2535"/>
      <c r="BP37" s="2535"/>
      <c r="BQ37" s="2535"/>
      <c r="BR37" s="2535"/>
      <c r="BS37" s="2535"/>
      <c r="BT37" s="2535"/>
      <c r="BU37" s="2535"/>
      <c r="BV37" s="2535"/>
      <c r="BW37" s="2535"/>
      <c r="BX37" s="2535"/>
      <c r="BY37" s="2535"/>
      <c r="BZ37" s="2535"/>
      <c r="CA37" s="2535"/>
      <c r="CB37" s="2535"/>
      <c r="CC37" s="2535"/>
      <c r="CD37" s="2535"/>
      <c r="CE37" s="2535"/>
      <c r="CF37" s="2535"/>
      <c r="CG37" s="2535"/>
      <c r="CH37" s="2535"/>
      <c r="CI37" s="2535"/>
      <c r="CJ37" s="2535"/>
      <c r="CK37" s="2535"/>
      <c r="CL37" s="2535"/>
    </row>
    <row r="38" customHeight="true" ht="24.75">
      <c r="A38" s="2665" t="s">
        <v>313</v>
      </c>
      <c r="B38" s="2666"/>
      <c r="C38" s="2666"/>
      <c r="D38" s="2666"/>
      <c r="E38" s="2666"/>
      <c r="F38" s="2666"/>
      <c r="G38" s="2666"/>
      <c r="H38" s="2666"/>
      <c r="I38" s="2666"/>
      <c r="J38" s="2666"/>
      <c r="K38" s="2666"/>
      <c r="L38" s="2666"/>
      <c r="M38" s="2666"/>
      <c r="N38" s="2666"/>
      <c r="O38" s="2666"/>
      <c r="P38" s="2666"/>
      <c r="Q38" s="2666"/>
      <c r="R38" s="2666"/>
      <c r="S38" s="2666"/>
      <c r="T38" s="2666"/>
      <c r="U38" s="2666"/>
      <c r="V38" s="2666"/>
      <c r="W38" s="2666"/>
      <c r="X38" s="2666"/>
      <c r="Y38" s="2666"/>
      <c r="Z38" s="2666"/>
      <c r="AA38" s="2666"/>
      <c r="AB38" s="2666"/>
      <c r="AC38" s="2666"/>
      <c r="AD38" s="2666"/>
      <c r="AE38" s="2666"/>
      <c r="AF38" s="2666"/>
      <c r="AG38" s="2666"/>
      <c r="AH38" s="2666"/>
      <c r="AI38" s="2666"/>
      <c r="AJ38" s="2666"/>
      <c r="AK38" s="2666"/>
      <c r="AL38" s="2666"/>
      <c r="AM38" s="2666"/>
      <c r="AN38" s="2666"/>
      <c r="AO38" s="2666"/>
      <c r="AP38" s="2666"/>
      <c r="AQ38" s="2666"/>
      <c r="AR38" s="2666"/>
      <c r="AS38" s="2666"/>
      <c r="AT38" s="2666"/>
      <c r="AU38" s="2666"/>
      <c r="AV38" s="2666"/>
      <c r="AW38" s="2666"/>
      <c r="AX38" s="2666"/>
      <c r="AY38" s="2666"/>
      <c r="AZ38" s="2666"/>
      <c r="BA38" s="2666"/>
      <c r="BB38" s="2666"/>
      <c r="BC38" s="2666"/>
      <c r="BD38" s="2666"/>
      <c r="BE38" s="2666"/>
      <c r="BF38" s="2666"/>
      <c r="BG38" s="2666"/>
      <c r="BH38" s="2666"/>
      <c r="BI38" s="2666"/>
      <c r="BJ38" s="2666"/>
      <c r="BK38" s="2666"/>
      <c r="BL38" s="2666"/>
      <c r="BM38" s="2666"/>
      <c r="BN38" s="2666"/>
      <c r="BO38" s="2666"/>
      <c r="BP38" s="2666"/>
      <c r="BQ38" s="2666"/>
      <c r="BR38" s="2666"/>
      <c r="BS38" s="2666"/>
      <c r="BT38" s="2666"/>
      <c r="BU38" s="2666"/>
      <c r="BV38" s="2666"/>
      <c r="BW38" s="2666"/>
      <c r="BX38" s="2666"/>
      <c r="BY38" s="2666"/>
      <c r="BZ38" s="2666"/>
      <c r="CA38" s="2666"/>
      <c r="CB38" s="2666"/>
      <c r="CC38" s="2666"/>
      <c r="CD38" s="2666"/>
      <c r="CE38" s="2666"/>
      <c r="CF38" s="2666"/>
      <c r="CG38" s="2666"/>
      <c r="CH38" s="2667">
        <f>$B$4</f>
      </c>
      <c r="CI38" s="2668">
        <f>$D$4</f>
      </c>
      <c r="CJ38" s="2537"/>
      <c r="CK38" s="2537"/>
      <c r="CL38" s="2537"/>
    </row>
    <row r="39" customHeight="true" ht="39.75">
      <c r="A39" s="2669" t="s">
        <v>207</v>
      </c>
      <c r="B39" s="2555"/>
      <c r="C39" s="2555"/>
      <c r="D39" s="2556" t="s">
        <v>286</v>
      </c>
      <c r="E39" s="2557"/>
      <c r="F39" s="2557"/>
      <c r="G39" s="2557"/>
      <c r="H39" s="2557"/>
      <c r="I39" s="2558"/>
      <c r="J39" s="2559" t="s">
        <v>10</v>
      </c>
      <c r="K39" s="2560"/>
      <c r="L39" s="2560"/>
      <c r="M39" s="2560"/>
      <c r="N39" s="2560"/>
      <c r="O39" s="2561"/>
      <c r="P39" s="2559" t="s">
        <v>11</v>
      </c>
      <c r="Q39" s="2560"/>
      <c r="R39" s="2560"/>
      <c r="S39" s="2560"/>
      <c r="T39" s="2560"/>
      <c r="U39" s="2561"/>
      <c r="V39" s="2559" t="s">
        <v>12</v>
      </c>
      <c r="W39" s="2560"/>
      <c r="X39" s="2560"/>
      <c r="Y39" s="2560"/>
      <c r="Z39" s="2560"/>
      <c r="AA39" s="2561"/>
      <c r="AB39" s="2559" t="s">
        <v>13</v>
      </c>
      <c r="AC39" s="2560"/>
      <c r="AD39" s="2560"/>
      <c r="AE39" s="2560"/>
      <c r="AF39" s="2560"/>
      <c r="AG39" s="2561"/>
      <c r="AH39" s="2559" t="s">
        <v>14</v>
      </c>
      <c r="AI39" s="2560"/>
      <c r="AJ39" s="2560"/>
      <c r="AK39" s="2560"/>
      <c r="AL39" s="2560"/>
      <c r="AM39" s="2561"/>
      <c r="AN39" s="2559" t="s">
        <v>15</v>
      </c>
      <c r="AO39" s="2560"/>
      <c r="AP39" s="2560"/>
      <c r="AQ39" s="2560"/>
      <c r="AR39" s="2560"/>
      <c r="AS39" s="2561"/>
      <c r="AT39" s="2559" t="s">
        <v>16</v>
      </c>
      <c r="AU39" s="2560"/>
      <c r="AV39" s="2560"/>
      <c r="AW39" s="2560"/>
      <c r="AX39" s="2560"/>
      <c r="AY39" s="2561"/>
      <c r="AZ39" s="2559" t="s">
        <v>17</v>
      </c>
      <c r="BA39" s="2560"/>
      <c r="BB39" s="2560"/>
      <c r="BC39" s="2560"/>
      <c r="BD39" s="2560"/>
      <c r="BE39" s="2561"/>
      <c r="BF39" s="2559" t="s">
        <v>18</v>
      </c>
      <c r="BG39" s="2560"/>
      <c r="BH39" s="2560"/>
      <c r="BI39" s="2560"/>
      <c r="BJ39" s="2560"/>
      <c r="BK39" s="2561"/>
      <c r="BL39" s="2559" t="s">
        <v>19</v>
      </c>
      <c r="BM39" s="2560"/>
      <c r="BN39" s="2560"/>
      <c r="BO39" s="2560"/>
      <c r="BP39" s="2560"/>
      <c r="BQ39" s="2561"/>
      <c r="BR39" s="2559" t="s">
        <v>20</v>
      </c>
      <c r="BS39" s="2560"/>
      <c r="BT39" s="2560"/>
      <c r="BU39" s="2560"/>
      <c r="BV39" s="2560"/>
      <c r="BW39" s="2561"/>
      <c r="BX39" s="2559" t="s">
        <v>3</v>
      </c>
      <c r="BY39" s="2560"/>
      <c r="BZ39" s="2560"/>
      <c r="CA39" s="2560"/>
      <c r="CB39" s="2560"/>
      <c r="CC39" s="2561"/>
      <c r="CD39" s="2562" t="s">
        <v>287</v>
      </c>
      <c r="CE39" s="2563"/>
      <c r="CF39" s="2563"/>
      <c r="CG39" s="2563"/>
      <c r="CH39" s="2563"/>
      <c r="CI39" s="2670"/>
      <c r="CJ39" s="2535"/>
      <c r="CK39" s="2535"/>
      <c r="CL39" s="2535"/>
    </row>
    <row r="40" customHeight="true" ht="39.75">
      <c r="A40" s="2669"/>
      <c r="B40" s="2555"/>
      <c r="C40" s="2555"/>
      <c r="D40" s="2565" t="s">
        <v>288</v>
      </c>
      <c r="E40" s="2566" t="s">
        <v>289</v>
      </c>
      <c r="F40" s="2566"/>
      <c r="G40" s="2567" t="s">
        <v>290</v>
      </c>
      <c r="H40" s="2567"/>
      <c r="I40" s="2568" t="s">
        <v>291</v>
      </c>
      <c r="J40" s="2565" t="s">
        <v>292</v>
      </c>
      <c r="K40" s="2566" t="s">
        <v>289</v>
      </c>
      <c r="L40" s="2566"/>
      <c r="M40" s="2567" t="s">
        <v>290</v>
      </c>
      <c r="N40" s="2567"/>
      <c r="O40" s="2568" t="s">
        <v>293</v>
      </c>
      <c r="P40" s="2565" t="s">
        <v>292</v>
      </c>
      <c r="Q40" s="2566" t="s">
        <v>289</v>
      </c>
      <c r="R40" s="2566"/>
      <c r="S40" s="2567" t="s">
        <v>290</v>
      </c>
      <c r="T40" s="2567"/>
      <c r="U40" s="2568" t="s">
        <v>293</v>
      </c>
      <c r="V40" s="2565" t="s">
        <v>292</v>
      </c>
      <c r="W40" s="2566" t="s">
        <v>289</v>
      </c>
      <c r="X40" s="2566"/>
      <c r="Y40" s="2567" t="s">
        <v>290</v>
      </c>
      <c r="Z40" s="2567"/>
      <c r="AA40" s="2568" t="s">
        <v>293</v>
      </c>
      <c r="AB40" s="2565" t="s">
        <v>292</v>
      </c>
      <c r="AC40" s="2566" t="s">
        <v>289</v>
      </c>
      <c r="AD40" s="2566"/>
      <c r="AE40" s="2567" t="s">
        <v>290</v>
      </c>
      <c r="AF40" s="2567"/>
      <c r="AG40" s="2568" t="s">
        <v>293</v>
      </c>
      <c r="AH40" s="2565" t="s">
        <v>292</v>
      </c>
      <c r="AI40" s="2566" t="s">
        <v>289</v>
      </c>
      <c r="AJ40" s="2566"/>
      <c r="AK40" s="2567" t="s">
        <v>290</v>
      </c>
      <c r="AL40" s="2567"/>
      <c r="AM40" s="2568" t="s">
        <v>293</v>
      </c>
      <c r="AN40" s="2565" t="s">
        <v>292</v>
      </c>
      <c r="AO40" s="2566" t="s">
        <v>289</v>
      </c>
      <c r="AP40" s="2566"/>
      <c r="AQ40" s="2567" t="s">
        <v>290</v>
      </c>
      <c r="AR40" s="2567"/>
      <c r="AS40" s="2568" t="s">
        <v>293</v>
      </c>
      <c r="AT40" s="2565" t="s">
        <v>292</v>
      </c>
      <c r="AU40" s="2566" t="s">
        <v>289</v>
      </c>
      <c r="AV40" s="2566"/>
      <c r="AW40" s="2567" t="s">
        <v>290</v>
      </c>
      <c r="AX40" s="2567"/>
      <c r="AY40" s="2568" t="s">
        <v>293</v>
      </c>
      <c r="AZ40" s="2565" t="s">
        <v>292</v>
      </c>
      <c r="BA40" s="2566" t="s">
        <v>289</v>
      </c>
      <c r="BB40" s="2566"/>
      <c r="BC40" s="2567" t="s">
        <v>290</v>
      </c>
      <c r="BD40" s="2567"/>
      <c r="BE40" s="2568" t="s">
        <v>293</v>
      </c>
      <c r="BF40" s="2565" t="s">
        <v>292</v>
      </c>
      <c r="BG40" s="2566" t="s">
        <v>289</v>
      </c>
      <c r="BH40" s="2566"/>
      <c r="BI40" s="2567" t="s">
        <v>290</v>
      </c>
      <c r="BJ40" s="2567"/>
      <c r="BK40" s="2568" t="s">
        <v>293</v>
      </c>
      <c r="BL40" s="2565" t="s">
        <v>292</v>
      </c>
      <c r="BM40" s="2566" t="s">
        <v>289</v>
      </c>
      <c r="BN40" s="2566"/>
      <c r="BO40" s="2567" t="s">
        <v>290</v>
      </c>
      <c r="BP40" s="2567"/>
      <c r="BQ40" s="2568" t="s">
        <v>293</v>
      </c>
      <c r="BR40" s="2565" t="s">
        <v>292</v>
      </c>
      <c r="BS40" s="2566" t="s">
        <v>289</v>
      </c>
      <c r="BT40" s="2566"/>
      <c r="BU40" s="2567" t="s">
        <v>290</v>
      </c>
      <c r="BV40" s="2567"/>
      <c r="BW40" s="2568" t="s">
        <v>293</v>
      </c>
      <c r="BX40" s="2565" t="s">
        <v>292</v>
      </c>
      <c r="BY40" s="2566" t="s">
        <v>289</v>
      </c>
      <c r="BZ40" s="2566"/>
      <c r="CA40" s="2567" t="s">
        <v>290</v>
      </c>
      <c r="CB40" s="2567"/>
      <c r="CC40" s="2568" t="s">
        <v>293</v>
      </c>
      <c r="CD40" s="2569" t="s">
        <v>294</v>
      </c>
      <c r="CE40" s="2570" t="s">
        <v>289</v>
      </c>
      <c r="CF40" s="2571"/>
      <c r="CG40" s="2567" t="s">
        <v>290</v>
      </c>
      <c r="CH40" s="2567"/>
      <c r="CI40" s="2671" t="s">
        <v>295</v>
      </c>
      <c r="CJ40" s="2535"/>
      <c r="CK40" s="2535"/>
      <c r="CL40" s="2535"/>
    </row>
    <row r="41" customHeight="true" ht="49.5">
      <c r="A41" s="2672"/>
      <c r="B41" s="2573"/>
      <c r="C41" s="2573"/>
      <c r="D41" s="2574"/>
      <c r="E41" s="2575" t="s">
        <v>296</v>
      </c>
      <c r="F41" s="2575" t="s">
        <v>297</v>
      </c>
      <c r="G41" s="2576" t="s">
        <v>168</v>
      </c>
      <c r="H41" s="2576" t="s">
        <v>169</v>
      </c>
      <c r="I41" s="2577"/>
      <c r="J41" s="2574"/>
      <c r="K41" s="2575" t="s">
        <v>296</v>
      </c>
      <c r="L41" s="2575" t="s">
        <v>297</v>
      </c>
      <c r="M41" s="2576" t="s">
        <v>168</v>
      </c>
      <c r="N41" s="2576" t="s">
        <v>169</v>
      </c>
      <c r="O41" s="2577"/>
      <c r="P41" s="2574"/>
      <c r="Q41" s="2575" t="s">
        <v>296</v>
      </c>
      <c r="R41" s="2575" t="s">
        <v>297</v>
      </c>
      <c r="S41" s="2576" t="s">
        <v>168</v>
      </c>
      <c r="T41" s="2576" t="s">
        <v>169</v>
      </c>
      <c r="U41" s="2577"/>
      <c r="V41" s="2574"/>
      <c r="W41" s="2575" t="s">
        <v>296</v>
      </c>
      <c r="X41" s="2575" t="s">
        <v>297</v>
      </c>
      <c r="Y41" s="2576" t="s">
        <v>168</v>
      </c>
      <c r="Z41" s="2576" t="s">
        <v>169</v>
      </c>
      <c r="AA41" s="2577"/>
      <c r="AB41" s="2574"/>
      <c r="AC41" s="2575" t="s">
        <v>296</v>
      </c>
      <c r="AD41" s="2575" t="s">
        <v>297</v>
      </c>
      <c r="AE41" s="2576" t="s">
        <v>168</v>
      </c>
      <c r="AF41" s="2576" t="s">
        <v>169</v>
      </c>
      <c r="AG41" s="2577"/>
      <c r="AH41" s="2574"/>
      <c r="AI41" s="2575" t="s">
        <v>296</v>
      </c>
      <c r="AJ41" s="2575" t="s">
        <v>297</v>
      </c>
      <c r="AK41" s="2576" t="s">
        <v>168</v>
      </c>
      <c r="AL41" s="2576" t="s">
        <v>169</v>
      </c>
      <c r="AM41" s="2577"/>
      <c r="AN41" s="2574"/>
      <c r="AO41" s="2575" t="s">
        <v>296</v>
      </c>
      <c r="AP41" s="2575" t="s">
        <v>297</v>
      </c>
      <c r="AQ41" s="2576" t="s">
        <v>168</v>
      </c>
      <c r="AR41" s="2576" t="s">
        <v>169</v>
      </c>
      <c r="AS41" s="2577"/>
      <c r="AT41" s="2574"/>
      <c r="AU41" s="2575" t="s">
        <v>296</v>
      </c>
      <c r="AV41" s="2575" t="s">
        <v>297</v>
      </c>
      <c r="AW41" s="2576" t="s">
        <v>168</v>
      </c>
      <c r="AX41" s="2576" t="s">
        <v>169</v>
      </c>
      <c r="AY41" s="2577"/>
      <c r="AZ41" s="2574"/>
      <c r="BA41" s="2575" t="s">
        <v>296</v>
      </c>
      <c r="BB41" s="2575" t="s">
        <v>297</v>
      </c>
      <c r="BC41" s="2576" t="s">
        <v>168</v>
      </c>
      <c r="BD41" s="2576" t="s">
        <v>169</v>
      </c>
      <c r="BE41" s="2577"/>
      <c r="BF41" s="2574"/>
      <c r="BG41" s="2575" t="s">
        <v>296</v>
      </c>
      <c r="BH41" s="2575" t="s">
        <v>297</v>
      </c>
      <c r="BI41" s="2576" t="s">
        <v>168</v>
      </c>
      <c r="BJ41" s="2576" t="s">
        <v>169</v>
      </c>
      <c r="BK41" s="2577"/>
      <c r="BL41" s="2574"/>
      <c r="BM41" s="2575" t="s">
        <v>296</v>
      </c>
      <c r="BN41" s="2575" t="s">
        <v>297</v>
      </c>
      <c r="BO41" s="2576" t="s">
        <v>168</v>
      </c>
      <c r="BP41" s="2576" t="s">
        <v>169</v>
      </c>
      <c r="BQ41" s="2577"/>
      <c r="BR41" s="2574"/>
      <c r="BS41" s="2575" t="s">
        <v>296</v>
      </c>
      <c r="BT41" s="2575" t="s">
        <v>297</v>
      </c>
      <c r="BU41" s="2576" t="s">
        <v>168</v>
      </c>
      <c r="BV41" s="2576" t="s">
        <v>169</v>
      </c>
      <c r="BW41" s="2577"/>
      <c r="BX41" s="2574"/>
      <c r="BY41" s="2575" t="s">
        <v>296</v>
      </c>
      <c r="BZ41" s="2575" t="s">
        <v>297</v>
      </c>
      <c r="CA41" s="2576" t="s">
        <v>168</v>
      </c>
      <c r="CB41" s="2576" t="s">
        <v>169</v>
      </c>
      <c r="CC41" s="2577"/>
      <c r="CD41" s="2578"/>
      <c r="CE41" s="2575" t="s">
        <v>296</v>
      </c>
      <c r="CF41" s="2575" t="s">
        <v>297</v>
      </c>
      <c r="CG41" s="2576" t="s">
        <v>168</v>
      </c>
      <c r="CH41" s="2576" t="s">
        <v>169</v>
      </c>
      <c r="CI41" s="2673"/>
      <c r="CJ41" s="2535"/>
      <c r="CK41" s="2535"/>
      <c r="CL41" s="2535"/>
    </row>
    <row r="42" customHeight="true" ht="21.75">
      <c r="A42" s="2674" t="s">
        <v>314</v>
      </c>
      <c r="B42" s="2581"/>
      <c r="C42" s="2581"/>
      <c r="D42" s="2582">
        <f>D18</f>
      </c>
      <c r="E42" s="2583">
        <f>E18</f>
      </c>
      <c r="F42" s="2583">
        <f>F18</f>
      </c>
      <c r="G42" s="2613">
        <f>G18</f>
      </c>
      <c r="H42" s="2583">
        <f>H18</f>
      </c>
      <c r="I42" s="2585">
        <f>D42+E42-F42+G42-H42</f>
      </c>
      <c r="J42" s="2582">
        <f>J18</f>
      </c>
      <c r="K42" s="2583">
        <f>K18</f>
      </c>
      <c r="L42" s="2583">
        <f>L18</f>
      </c>
      <c r="M42" s="2613">
        <f>M18</f>
      </c>
      <c r="N42" s="2583">
        <f>N18</f>
      </c>
      <c r="O42" s="2585">
        <f>J42+K42-L42+M42-N42</f>
      </c>
      <c r="P42" s="2582">
        <f>P18</f>
      </c>
      <c r="Q42" s="2583">
        <f>Q18</f>
      </c>
      <c r="R42" s="2583">
        <f>R18</f>
      </c>
      <c r="S42" s="2613">
        <f>S18</f>
      </c>
      <c r="T42" s="2583">
        <f>T18</f>
      </c>
      <c r="U42" s="2585">
        <f>P42+Q42-R42+S42-T42</f>
      </c>
      <c r="V42" s="2582">
        <f>V18</f>
      </c>
      <c r="W42" s="2583">
        <f>W18</f>
      </c>
      <c r="X42" s="2583">
        <f>X18</f>
      </c>
      <c r="Y42" s="2613">
        <f>Y18</f>
      </c>
      <c r="Z42" s="2583">
        <f>Z18</f>
      </c>
      <c r="AA42" s="2585">
        <f>V42+W42-X42+Y42-Z42</f>
      </c>
      <c r="AB42" s="2582">
        <f>AB18</f>
      </c>
      <c r="AC42" s="2583">
        <f>AC18</f>
      </c>
      <c r="AD42" s="2583">
        <f>AD18</f>
      </c>
      <c r="AE42" s="2613">
        <f>AE18</f>
      </c>
      <c r="AF42" s="2583">
        <f>AF18</f>
      </c>
      <c r="AG42" s="2585">
        <f>AB42+AC42-AD42+AE42-AF42</f>
      </c>
      <c r="AH42" s="2582">
        <f>AH18</f>
      </c>
      <c r="AI42" s="2583">
        <f>AI18</f>
      </c>
      <c r="AJ42" s="2583">
        <f>AJ18</f>
      </c>
      <c r="AK42" s="2613">
        <f>AK18</f>
      </c>
      <c r="AL42" s="2583">
        <f>AL18</f>
      </c>
      <c r="AM42" s="2585">
        <f>AH42+AI42-AJ42+AK42-AL42</f>
      </c>
      <c r="AN42" s="2582">
        <f>AN18</f>
      </c>
      <c r="AO42" s="2583">
        <f>AO18</f>
      </c>
      <c r="AP42" s="2583">
        <f>AP18</f>
      </c>
      <c r="AQ42" s="2613">
        <f>AQ18</f>
      </c>
      <c r="AR42" s="2583">
        <f>AR18</f>
      </c>
      <c r="AS42" s="2585">
        <f>AN42+AO42-AP42+AQ42-AR42</f>
      </c>
      <c r="AT42" s="2582">
        <f>AT18</f>
      </c>
      <c r="AU42" s="2583">
        <f>AU18</f>
      </c>
      <c r="AV42" s="2583">
        <f>AV18</f>
      </c>
      <c r="AW42" s="2613">
        <f>AW18</f>
      </c>
      <c r="AX42" s="2583">
        <f>AX18</f>
      </c>
      <c r="AY42" s="2585">
        <f>AT42+AU42-AV42+AW42-AX42</f>
      </c>
      <c r="AZ42" s="2582">
        <f>AZ18</f>
      </c>
      <c r="BA42" s="2583">
        <f>BA18</f>
      </c>
      <c r="BB42" s="2583">
        <f>BB18</f>
      </c>
      <c r="BC42" s="2613">
        <f>BC18</f>
      </c>
      <c r="BD42" s="2583">
        <f>BD18</f>
      </c>
      <c r="BE42" s="2585">
        <f>AZ42+BA42-BB42+BC42-BD42</f>
      </c>
      <c r="BF42" s="2582">
        <f>BF18</f>
      </c>
      <c r="BG42" s="2583">
        <f>BG18</f>
      </c>
      <c r="BH42" s="2583">
        <f>BH18</f>
      </c>
      <c r="BI42" s="2613">
        <f>BI18</f>
      </c>
      <c r="BJ42" s="2583">
        <f>BJ18</f>
      </c>
      <c r="BK42" s="2585">
        <f>BF42+BG42-BH42+BI42-BJ42</f>
      </c>
      <c r="BL42" s="2582">
        <f>BL18</f>
      </c>
      <c r="BM42" s="2583">
        <f>BM18</f>
      </c>
      <c r="BN42" s="2583">
        <f>BN18</f>
      </c>
      <c r="BO42" s="2613">
        <f>BO18</f>
      </c>
      <c r="BP42" s="2583">
        <f>BP18</f>
      </c>
      <c r="BQ42" s="2585">
        <f>BL42+BM42-BN42+BO42-BP42</f>
      </c>
      <c r="BR42" s="2582">
        <f>BR18</f>
      </c>
      <c r="BS42" s="2583">
        <f>BS18</f>
      </c>
      <c r="BT42" s="2583">
        <f>BT18</f>
      </c>
      <c r="BU42" s="2613">
        <f>BU18</f>
      </c>
      <c r="BV42" s="2583">
        <f>BV18</f>
      </c>
      <c r="BW42" s="2585">
        <f>BR42+BS42-BT42+BU42-BV42</f>
      </c>
      <c r="BX42" s="2582">
        <f>BX18</f>
      </c>
      <c r="BY42" s="2583">
        <f>BY18</f>
      </c>
      <c r="BZ42" s="2583">
        <f>BZ18</f>
      </c>
      <c r="CA42" s="2613">
        <f>CA18</f>
      </c>
      <c r="CB42" s="2583">
        <f>CB18</f>
      </c>
      <c r="CC42" s="2585">
        <f>BX42+BY42-BZ42+CA42-CB42</f>
      </c>
      <c r="CD42" s="2582">
        <f>D42</f>
      </c>
      <c r="CE42" s="2585">
        <f>E42+K42+Q42+W42+AC42+AI42+AO42+AU42+BA42+BG42+BM42+BS42+BY42</f>
      </c>
      <c r="CF42" s="2585">
        <f>F42+L42+R42+X42+AD42+AJ42+AP42+AV42+BB42+BH42+BN42+BT42+BZ42</f>
      </c>
      <c r="CG42" s="2585">
        <f>G42+M42+S42+Y42+AE42+AK42+AQ42+AW42+BC42+BI42+BO42+BU42+CA42</f>
      </c>
      <c r="CH42" s="2585">
        <f>H42+N42+T42+Z42+AF42+AL42+AR42+AX42+BD42+BJ42+BP42+BV42+CB42</f>
      </c>
      <c r="CI42" s="2675">
        <f>CD42+CE42-CF42+CG42-CH42</f>
      </c>
      <c r="CJ42" s="2535"/>
      <c r="CK42" s="2535"/>
      <c r="CL42" s="2535"/>
    </row>
    <row r="43" customHeight="true" ht="21.75">
      <c r="A43" s="2676" t="s">
        <v>315</v>
      </c>
      <c r="B43" s="2603"/>
      <c r="C43" s="2603"/>
      <c r="D43" s="2617">
        <f>D19+D27</f>
      </c>
      <c r="E43" s="2618">
        <f>E19+E27</f>
      </c>
      <c r="F43" s="2618">
        <f>F19+F27</f>
      </c>
      <c r="G43" s="2613">
        <f>G19+G27</f>
      </c>
      <c r="H43" s="2618">
        <f>H19+H27</f>
      </c>
      <c r="I43" s="2605">
        <f>D43+E43-F43+G43-H43</f>
      </c>
      <c r="J43" s="2617">
        <f>J19+J27</f>
      </c>
      <c r="K43" s="2618">
        <f>K19+K27</f>
      </c>
      <c r="L43" s="2618">
        <f>L19+L27</f>
      </c>
      <c r="M43" s="2613">
        <f>M19+M27</f>
      </c>
      <c r="N43" s="2618">
        <f>N19+N27</f>
      </c>
      <c r="O43" s="2605">
        <f>J43+K43-L43+M43-N43</f>
      </c>
      <c r="P43" s="2617">
        <f>P19+P27</f>
      </c>
      <c r="Q43" s="2618">
        <f>Q19+Q27</f>
      </c>
      <c r="R43" s="2618">
        <f>R19+R27</f>
      </c>
      <c r="S43" s="2613">
        <f>S19+S27</f>
      </c>
      <c r="T43" s="2618">
        <f>T19+T27</f>
      </c>
      <c r="U43" s="2605">
        <f>P43+Q43-R43+S43-T43</f>
      </c>
      <c r="V43" s="2617">
        <f>V19+V27</f>
      </c>
      <c r="W43" s="2618">
        <f>W19+W27</f>
      </c>
      <c r="X43" s="2618">
        <f>X19+X27</f>
      </c>
      <c r="Y43" s="2613">
        <f>Y19+Y27</f>
      </c>
      <c r="Z43" s="2618">
        <f>Z19+Z27</f>
      </c>
      <c r="AA43" s="2605">
        <f>V43+W43-X43+Y43-Z43</f>
      </c>
      <c r="AB43" s="2617">
        <f>AB19+AB27</f>
      </c>
      <c r="AC43" s="2618">
        <f>AC19+AC27</f>
      </c>
      <c r="AD43" s="2618">
        <f>AD19+AD27</f>
      </c>
      <c r="AE43" s="2613">
        <f>AE19+AE27</f>
      </c>
      <c r="AF43" s="2618">
        <f>AF19+AF27</f>
      </c>
      <c r="AG43" s="2605">
        <f>AB43+AC43-AD43+AE43-AF43</f>
      </c>
      <c r="AH43" s="2617">
        <f>AH19+AH27</f>
      </c>
      <c r="AI43" s="2618">
        <f>AI19+AI27</f>
      </c>
      <c r="AJ43" s="2618">
        <f>AJ19+AJ27</f>
      </c>
      <c r="AK43" s="2613">
        <f>AK19+AK27</f>
      </c>
      <c r="AL43" s="2618">
        <f>AL19+AL27</f>
      </c>
      <c r="AM43" s="2605">
        <f>AH43+AI43-AJ43+AK43-AL43</f>
      </c>
      <c r="AN43" s="2617">
        <f>AN19+AN27</f>
      </c>
      <c r="AO43" s="2618">
        <f>AO19+AO27</f>
      </c>
      <c r="AP43" s="2618">
        <f>AP19+AP27</f>
      </c>
      <c r="AQ43" s="2613">
        <f>AQ19+AQ27</f>
      </c>
      <c r="AR43" s="2618">
        <f>AR19+AR27</f>
      </c>
      <c r="AS43" s="2605">
        <f>AN43+AO43-AP43+AQ43-AR43</f>
      </c>
      <c r="AT43" s="2617">
        <f>AT19+AT27</f>
      </c>
      <c r="AU43" s="2618">
        <f>AU19+AU27</f>
      </c>
      <c r="AV43" s="2618">
        <f>AV19+AV27</f>
      </c>
      <c r="AW43" s="2613">
        <f>AW19+AW27</f>
      </c>
      <c r="AX43" s="2618">
        <f>AX19+AX27</f>
      </c>
      <c r="AY43" s="2605">
        <f>AT43+AU43-AV43+AW43-AX43</f>
      </c>
      <c r="AZ43" s="2617">
        <f>AZ19+AZ27</f>
      </c>
      <c r="BA43" s="2618">
        <f>BA19+BA27</f>
      </c>
      <c r="BB43" s="2618">
        <f>BB19+BB27</f>
      </c>
      <c r="BC43" s="2613">
        <f>BC19+BC27</f>
      </c>
      <c r="BD43" s="2618">
        <f>BD19+BD27</f>
      </c>
      <c r="BE43" s="2605">
        <f>AZ43+BA43-BB43+BC43-BD43</f>
      </c>
      <c r="BF43" s="2617">
        <f>BF19+BF27</f>
      </c>
      <c r="BG43" s="2618">
        <f>BG19+BG27</f>
      </c>
      <c r="BH43" s="2618">
        <f>BH19+BH27</f>
      </c>
      <c r="BI43" s="2613">
        <f>BI19+BI27</f>
      </c>
      <c r="BJ43" s="2618">
        <f>BJ19+BJ27</f>
      </c>
      <c r="BK43" s="2605">
        <f>BF43+BG43-BH43+BI43-BJ43</f>
      </c>
      <c r="BL43" s="2617">
        <f>BL19+BL27</f>
      </c>
      <c r="BM43" s="2618">
        <f>BM19+BM27</f>
      </c>
      <c r="BN43" s="2618">
        <f>BN19+BN27</f>
      </c>
      <c r="BO43" s="2613">
        <f>BO19+BO27</f>
      </c>
      <c r="BP43" s="2618">
        <f>BP19+BP27</f>
      </c>
      <c r="BQ43" s="2605">
        <f>BL43+BM43-BN43+BO43-BP43</f>
      </c>
      <c r="BR43" s="2617">
        <f>BR19+BR27</f>
      </c>
      <c r="BS43" s="2618">
        <f>BS19+BS27</f>
      </c>
      <c r="BT43" s="2618">
        <f>BT19+BT27</f>
      </c>
      <c r="BU43" s="2613">
        <f>BU19+BU27</f>
      </c>
      <c r="BV43" s="2618">
        <f>BV19+BV27</f>
      </c>
      <c r="BW43" s="2605">
        <f>BR43+BS43-BT43+BU43-BV43</f>
      </c>
      <c r="BX43" s="2617">
        <f>BX19+BX27</f>
      </c>
      <c r="BY43" s="2618">
        <f>BY19+BY27</f>
      </c>
      <c r="BZ43" s="2618">
        <f>BZ19+BZ27</f>
      </c>
      <c r="CA43" s="2613">
        <f>CA19+CA27</f>
      </c>
      <c r="CB43" s="2618">
        <f>CB19+CB27</f>
      </c>
      <c r="CC43" s="2605">
        <f>BX43+BY43-BZ43+CA43-CB43</f>
      </c>
      <c r="CD43" s="2617">
        <f>D43</f>
      </c>
      <c r="CE43" s="2585">
        <f>E43+K43+Q43+W43+AC43+AI43+AO43+AU43+BA43+BG43+BM43+BS43+BY43</f>
      </c>
      <c r="CF43" s="2585">
        <f>F43+L43+R43+X43+AD43+AJ43+AP43+AV43+BB43+BH43+BN43+BT43+BZ43</f>
      </c>
      <c r="CG43" s="2605">
        <f>G43+M43+S43+Y43+AE43+AK43+AQ43+AW43+BC43+BI43+BO43+BU43+CA43</f>
      </c>
      <c r="CH43" s="2605">
        <f>H43+N43+T43+Z43+AF43+AL43+AR43+AX43+BD43+BJ43+BP43+BV43+CB43</f>
      </c>
      <c r="CI43" s="2677">
        <f>CD43+CE43-CF43+CG43-CH43</f>
      </c>
      <c r="CJ43" s="2535"/>
      <c r="CK43" s="2535"/>
      <c r="CL43" s="2535"/>
    </row>
    <row r="44" customHeight="true" ht="21.75">
      <c r="A44" s="2674" t="s">
        <v>316</v>
      </c>
      <c r="B44" s="2581"/>
      <c r="C44" s="2581"/>
      <c r="D44" s="2617">
        <f>D20+D28</f>
      </c>
      <c r="E44" s="2583">
        <f>E20+E28</f>
      </c>
      <c r="F44" s="2583">
        <f>F20+F28</f>
      </c>
      <c r="G44" s="2613">
        <f>G20+G28</f>
      </c>
      <c r="H44" s="2583">
        <f>H20+H28</f>
      </c>
      <c r="I44" s="2585">
        <f>D44+E44-F44+G44-H44</f>
      </c>
      <c r="J44" s="2617">
        <f>J20+J28</f>
      </c>
      <c r="K44" s="2583">
        <f>K20+K28</f>
      </c>
      <c r="L44" s="2583">
        <f>L20+L28</f>
      </c>
      <c r="M44" s="2613">
        <f>M20+M28</f>
      </c>
      <c r="N44" s="2583">
        <f>N20+N28</f>
      </c>
      <c r="O44" s="2585">
        <f>J44+K44-L44+M44-N44</f>
      </c>
      <c r="P44" s="2617">
        <f>P20+P28</f>
      </c>
      <c r="Q44" s="2583">
        <f>Q20+Q28</f>
      </c>
      <c r="R44" s="2583">
        <f>R20+R28</f>
      </c>
      <c r="S44" s="2613">
        <f>S20+S28</f>
      </c>
      <c r="T44" s="2583">
        <f>T20+T28</f>
      </c>
      <c r="U44" s="2585">
        <f>P44+Q44-R44+S44-T44</f>
      </c>
      <c r="V44" s="2617">
        <f>V20+V28</f>
      </c>
      <c r="W44" s="2583">
        <f>W20+W28</f>
      </c>
      <c r="X44" s="2583">
        <f>X20+X28</f>
      </c>
      <c r="Y44" s="2613">
        <f>Y20+Y28</f>
      </c>
      <c r="Z44" s="2583">
        <f>Z20+Z28</f>
      </c>
      <c r="AA44" s="2585">
        <f>V44+W44-X44+Y44-Z44</f>
      </c>
      <c r="AB44" s="2617">
        <f>AB20+AB28</f>
      </c>
      <c r="AC44" s="2583">
        <f>AC20+AC28</f>
      </c>
      <c r="AD44" s="2583">
        <f>AD20+AD28</f>
      </c>
      <c r="AE44" s="2613">
        <f>AE20+AE28</f>
      </c>
      <c r="AF44" s="2583">
        <f>AF20+AF28</f>
      </c>
      <c r="AG44" s="2585">
        <f>AB44+AC44-AD44+AE44-AF44</f>
      </c>
      <c r="AH44" s="2617">
        <f>AH20+AH28</f>
      </c>
      <c r="AI44" s="2583">
        <f>AI20+AI28</f>
      </c>
      <c r="AJ44" s="2583">
        <f>AJ20+AJ28</f>
      </c>
      <c r="AK44" s="2613">
        <f>AK20+AK28</f>
      </c>
      <c r="AL44" s="2583">
        <f>AL20+AL28</f>
      </c>
      <c r="AM44" s="2585">
        <f>AH44+AI44-AJ44+AK44-AL44</f>
      </c>
      <c r="AN44" s="2617">
        <f>AN20+AN28</f>
      </c>
      <c r="AO44" s="2583">
        <f>AO20+AO28</f>
      </c>
      <c r="AP44" s="2583">
        <f>AP20+AP28</f>
      </c>
      <c r="AQ44" s="2613">
        <f>AQ20+AQ28</f>
      </c>
      <c r="AR44" s="2583">
        <f>AR20+AR28</f>
      </c>
      <c r="AS44" s="2585">
        <f>AN44+AO44-AP44+AQ44-AR44</f>
      </c>
      <c r="AT44" s="2617">
        <f>AT20+AT28</f>
      </c>
      <c r="AU44" s="2583">
        <f>AU20+AU28</f>
      </c>
      <c r="AV44" s="2583">
        <f>AV20+AV28</f>
      </c>
      <c r="AW44" s="2613">
        <f>AW20+AW28</f>
      </c>
      <c r="AX44" s="2583">
        <f>AX20+AX28</f>
      </c>
      <c r="AY44" s="2585">
        <f>AT44+AU44-AV44+AW44-AX44</f>
      </c>
      <c r="AZ44" s="2617">
        <f>AZ20+AZ28</f>
      </c>
      <c r="BA44" s="2583">
        <f>BA20+BA28</f>
      </c>
      <c r="BB44" s="2583">
        <f>BB20+BB28</f>
      </c>
      <c r="BC44" s="2613">
        <f>BC20+BC28</f>
      </c>
      <c r="BD44" s="2583">
        <f>BD20+BD28</f>
      </c>
      <c r="BE44" s="2585">
        <f>AZ44+BA44-BB44+BC44-BD44</f>
      </c>
      <c r="BF44" s="2617">
        <f>BF20+BF28</f>
      </c>
      <c r="BG44" s="2583">
        <f>BG20+BG28</f>
      </c>
      <c r="BH44" s="2583">
        <f>BH20+BH28</f>
      </c>
      <c r="BI44" s="2613">
        <f>BI20+BI28</f>
      </c>
      <c r="BJ44" s="2583">
        <f>BJ20+BJ28</f>
      </c>
      <c r="BK44" s="2585">
        <f>BF44+BG44-BH44+BI44-BJ44</f>
      </c>
      <c r="BL44" s="2617">
        <f>BL20+BL28</f>
      </c>
      <c r="BM44" s="2583">
        <f>BM20+BM28</f>
      </c>
      <c r="BN44" s="2583">
        <f>BN20+BN28</f>
      </c>
      <c r="BO44" s="2613">
        <f>BO20+BO28</f>
      </c>
      <c r="BP44" s="2583">
        <f>BP20+BP28</f>
      </c>
      <c r="BQ44" s="2585">
        <f>BL44+BM44-BN44+BO44-BP44</f>
      </c>
      <c r="BR44" s="2617">
        <f>BR20+BR28</f>
      </c>
      <c r="BS44" s="2583">
        <f>BS20+BS28</f>
      </c>
      <c r="BT44" s="2583">
        <f>BT20+BT28</f>
      </c>
      <c r="BU44" s="2613">
        <f>BU20+BU28</f>
      </c>
      <c r="BV44" s="2583">
        <f>BV20+BV28</f>
      </c>
      <c r="BW44" s="2585">
        <f>BR44+BS44-BT44+BU44-BV44</f>
      </c>
      <c r="BX44" s="2617">
        <f>BX20+BX28</f>
      </c>
      <c r="BY44" s="2583">
        <f>BY20+BY28</f>
      </c>
      <c r="BZ44" s="2583">
        <f>BZ20+BZ28</f>
      </c>
      <c r="CA44" s="2613">
        <f>CA20+CA28</f>
      </c>
      <c r="CB44" s="2583">
        <f>CB20+CB28</f>
      </c>
      <c r="CC44" s="2585">
        <f>BX44+BY44-BZ44+CA44-CB44</f>
      </c>
      <c r="CD44" s="2582">
        <f>D44</f>
      </c>
      <c r="CE44" s="2585">
        <f>E44+K44+Q44+W44+AC44+AI44+AO44+AU44+BA44+BG44+BM44+BS44+BY44</f>
      </c>
      <c r="CF44" s="2585">
        <f>F44+L44+R44+X44+AD44+AJ44+AP44+AV44+BB44+BH44+BN44+BT44+BZ44</f>
      </c>
      <c r="CG44" s="2585">
        <f>G44+M44+S44+Y44+AE44+AK44+AQ44+AW44+BC44+BI44+BO44+BU44+CA44</f>
      </c>
      <c r="CH44" s="2585">
        <f>H44+N44+T44+Z44+AF44+AL44+AR44+AX44+BD44+BJ44+BP44+BV44+CB44</f>
      </c>
      <c r="CI44" s="2675">
        <f>CD44+CE44-CF44+CG44-CH44</f>
      </c>
      <c r="CJ44" s="2535"/>
      <c r="CK44" s="2535"/>
      <c r="CL44" s="2535"/>
    </row>
    <row r="45" customHeight="true" ht="21.75">
      <c r="A45" s="2676" t="s">
        <v>317</v>
      </c>
      <c r="B45" s="2603"/>
      <c r="C45" s="2603"/>
      <c r="D45" s="2617">
        <f>D29</f>
      </c>
      <c r="E45" s="2618">
        <f>E29</f>
      </c>
      <c r="F45" s="2618">
        <f>F29</f>
      </c>
      <c r="G45" s="2613">
        <f>G29</f>
      </c>
      <c r="H45" s="2618">
        <f>H29</f>
      </c>
      <c r="I45" s="2605">
        <f>D45+E45-F45+G45-H45</f>
      </c>
      <c r="J45" s="2617">
        <f>J29</f>
      </c>
      <c r="K45" s="2618">
        <f>K29</f>
      </c>
      <c r="L45" s="2618">
        <f>L29</f>
      </c>
      <c r="M45" s="2613">
        <f>M29</f>
      </c>
      <c r="N45" s="2618">
        <f>N29</f>
      </c>
      <c r="O45" s="2605">
        <f>J45+K45-L45+M45-N45</f>
      </c>
      <c r="P45" s="2617">
        <f>P29</f>
      </c>
      <c r="Q45" s="2618">
        <f>Q29</f>
      </c>
      <c r="R45" s="2618">
        <f>R29</f>
      </c>
      <c r="S45" s="2613">
        <f>S29</f>
      </c>
      <c r="T45" s="2618">
        <f>T29</f>
      </c>
      <c r="U45" s="2605">
        <f>P45+Q45-R45+S45-T45</f>
      </c>
      <c r="V45" s="2617">
        <f>V29</f>
      </c>
      <c r="W45" s="2618">
        <f>W29</f>
      </c>
      <c r="X45" s="2618">
        <f>X29</f>
      </c>
      <c r="Y45" s="2613">
        <f>Y29</f>
      </c>
      <c r="Z45" s="2618">
        <f>Z29</f>
      </c>
      <c r="AA45" s="2605">
        <f>V45+W45-X45+Y45-Z45</f>
      </c>
      <c r="AB45" s="2617">
        <f>AB29</f>
      </c>
      <c r="AC45" s="2618">
        <f>AC29</f>
      </c>
      <c r="AD45" s="2618">
        <f>AD29</f>
      </c>
      <c r="AE45" s="2613">
        <f>AE29</f>
      </c>
      <c r="AF45" s="2618">
        <f>AF29</f>
      </c>
      <c r="AG45" s="2605">
        <f>AB45+AC45-AD45+AE45-AF45</f>
      </c>
      <c r="AH45" s="2617">
        <f>AH29</f>
      </c>
      <c r="AI45" s="2618">
        <f>AI29</f>
      </c>
      <c r="AJ45" s="2618">
        <f>AJ29</f>
      </c>
      <c r="AK45" s="2613">
        <f>AK29</f>
      </c>
      <c r="AL45" s="2618">
        <f>AL29</f>
      </c>
      <c r="AM45" s="2605">
        <f>AH45+AI45-AJ45+AK45-AL45</f>
      </c>
      <c r="AN45" s="2617">
        <f>AN29</f>
      </c>
      <c r="AO45" s="2618">
        <f>AO29</f>
      </c>
      <c r="AP45" s="2618">
        <f>AP29</f>
      </c>
      <c r="AQ45" s="2613">
        <f>AQ29</f>
      </c>
      <c r="AR45" s="2618">
        <f>AR29</f>
      </c>
      <c r="AS45" s="2605">
        <f>AN45+AO45-AP45+AQ45-AR45</f>
      </c>
      <c r="AT45" s="2617">
        <f>AT29</f>
      </c>
      <c r="AU45" s="2618">
        <f>AU29</f>
      </c>
      <c r="AV45" s="2618">
        <f>AV29</f>
      </c>
      <c r="AW45" s="2613">
        <f>AW29</f>
      </c>
      <c r="AX45" s="2618">
        <f>AX29</f>
      </c>
      <c r="AY45" s="2605">
        <f>AT45+AU45-AV45+AW45-AX45</f>
      </c>
      <c r="AZ45" s="2617">
        <f>AZ29</f>
      </c>
      <c r="BA45" s="2618">
        <f>BA29</f>
      </c>
      <c r="BB45" s="2618">
        <f>BB29</f>
      </c>
      <c r="BC45" s="2613">
        <f>BC29</f>
      </c>
      <c r="BD45" s="2618">
        <f>BD29</f>
      </c>
      <c r="BE45" s="2605">
        <f>AZ45+BA45-BB45+BC45-BD45</f>
      </c>
      <c r="BF45" s="2617">
        <f>BF29</f>
      </c>
      <c r="BG45" s="2618">
        <f>BG29</f>
      </c>
      <c r="BH45" s="2618">
        <f>BH29</f>
      </c>
      <c r="BI45" s="2613">
        <f>BI29</f>
      </c>
      <c r="BJ45" s="2618">
        <f>BJ29</f>
      </c>
      <c r="BK45" s="2605">
        <f>BF45+BG45-BH45+BI45-BJ45</f>
      </c>
      <c r="BL45" s="2617">
        <f>BL29</f>
      </c>
      <c r="BM45" s="2618">
        <f>BM29</f>
      </c>
      <c r="BN45" s="2618">
        <f>BN29</f>
      </c>
      <c r="BO45" s="2613">
        <f>BO29</f>
      </c>
      <c r="BP45" s="2618">
        <f>BP29</f>
      </c>
      <c r="BQ45" s="2605">
        <f>BL45+BM45-BN45+BO45-BP45</f>
      </c>
      <c r="BR45" s="2617">
        <f>BR29</f>
      </c>
      <c r="BS45" s="2618">
        <f>BS29</f>
      </c>
      <c r="BT45" s="2618">
        <f>BT29</f>
      </c>
      <c r="BU45" s="2613">
        <f>BU29</f>
      </c>
      <c r="BV45" s="2618">
        <f>BV29</f>
      </c>
      <c r="BW45" s="2605">
        <f>BR45+BS45-BT45+BU45-BV45</f>
      </c>
      <c r="BX45" s="2617">
        <f>BX29</f>
      </c>
      <c r="BY45" s="2618">
        <f>BY29</f>
      </c>
      <c r="BZ45" s="2618">
        <f>BZ29</f>
      </c>
      <c r="CA45" s="2613">
        <f>CA29</f>
      </c>
      <c r="CB45" s="2618">
        <f>CB29</f>
      </c>
      <c r="CC45" s="2605">
        <f>BX45+BY45-BZ45+CA45-CB45</f>
      </c>
      <c r="CD45" s="2617">
        <f>D45</f>
      </c>
      <c r="CE45" s="2585">
        <f>E45+K45+Q45+W45+AC45+AI45+AO45+AU45+BA45+BG45+BM45+BS45+BY45</f>
      </c>
      <c r="CF45" s="2585">
        <f>F45+L45+R45+X45+AD45+AJ45+AP45+AV45+BB45+BH45+BN45+BT45+BZ45</f>
      </c>
      <c r="CG45" s="2605">
        <f>G45+M45+S45+Y45+AE45+AK45+AQ45+AW45+BC45+BI45+BO45+BU45+CA45</f>
      </c>
      <c r="CH45" s="2605">
        <f>H45+N45+T45+Z45+AF45+AL45+AR45+AX45+BD45+BJ45+BP45+BV45+CB45</f>
      </c>
      <c r="CI45" s="2677">
        <f>CD45+CE45-CF45+CG45-CH45</f>
      </c>
      <c r="CJ45" s="2535"/>
      <c r="CK45" s="2535"/>
      <c r="CL45" s="2535"/>
    </row>
    <row r="46" customHeight="true" ht="21.75">
      <c r="A46" s="2674" t="s">
        <v>318</v>
      </c>
      <c r="B46" s="2581"/>
      <c r="C46" s="2581"/>
      <c r="D46" s="2582">
        <f>D30</f>
      </c>
      <c r="E46" s="2583">
        <f>E30</f>
      </c>
      <c r="F46" s="2583">
        <f>F30</f>
      </c>
      <c r="G46" s="2613">
        <f>G30</f>
      </c>
      <c r="H46" s="2583">
        <f>H30</f>
      </c>
      <c r="I46" s="2585">
        <f>D46+E46-F46+G46-H46</f>
      </c>
      <c r="J46" s="2582">
        <f>J30</f>
      </c>
      <c r="K46" s="2583">
        <f>K30</f>
      </c>
      <c r="L46" s="2583">
        <f>L30</f>
      </c>
      <c r="M46" s="2613">
        <f>M30</f>
      </c>
      <c r="N46" s="2583">
        <f>N30</f>
      </c>
      <c r="O46" s="2585">
        <f>J46+K46-L46+M46-N46</f>
      </c>
      <c r="P46" s="2582">
        <f>P30</f>
      </c>
      <c r="Q46" s="2583">
        <f>Q30</f>
      </c>
      <c r="R46" s="2583">
        <f>R30</f>
      </c>
      <c r="S46" s="2613">
        <f>S30</f>
      </c>
      <c r="T46" s="2583">
        <f>T30</f>
      </c>
      <c r="U46" s="2585">
        <f>P46+Q46-R46+S46-T46</f>
      </c>
      <c r="V46" s="2582">
        <f>V30</f>
      </c>
      <c r="W46" s="2583">
        <f>W30</f>
      </c>
      <c r="X46" s="2583">
        <f>X30</f>
      </c>
      <c r="Y46" s="2613">
        <f>Y30</f>
      </c>
      <c r="Z46" s="2583">
        <f>Z30</f>
      </c>
      <c r="AA46" s="2585">
        <f>V46+W46-X46+Y46-Z46</f>
      </c>
      <c r="AB46" s="2582">
        <f>AB30</f>
      </c>
      <c r="AC46" s="2583">
        <f>AC30</f>
      </c>
      <c r="AD46" s="2583">
        <f>AD30</f>
      </c>
      <c r="AE46" s="2613">
        <f>AE30</f>
      </c>
      <c r="AF46" s="2583">
        <f>AF30</f>
      </c>
      <c r="AG46" s="2585">
        <f>AB46+AC46-AD46+AE46-AF46</f>
      </c>
      <c r="AH46" s="2582">
        <f>AH30</f>
      </c>
      <c r="AI46" s="2583">
        <f>AI30</f>
      </c>
      <c r="AJ46" s="2583">
        <f>AJ30</f>
      </c>
      <c r="AK46" s="2613">
        <f>AK30</f>
      </c>
      <c r="AL46" s="2583">
        <f>AL30</f>
      </c>
      <c r="AM46" s="2585">
        <f>AH46+AI46-AJ46+AK46-AL46</f>
      </c>
      <c r="AN46" s="2582">
        <f>AN30</f>
      </c>
      <c r="AO46" s="2583">
        <f>AO30</f>
      </c>
      <c r="AP46" s="2583">
        <f>AP30</f>
      </c>
      <c r="AQ46" s="2613">
        <f>AQ30</f>
      </c>
      <c r="AR46" s="2583">
        <f>AR30</f>
      </c>
      <c r="AS46" s="2585">
        <f>AN46+AO46-AP46+AQ46-AR46</f>
      </c>
      <c r="AT46" s="2582">
        <f>AT30</f>
      </c>
      <c r="AU46" s="2583">
        <f>AU30</f>
      </c>
      <c r="AV46" s="2583">
        <f>AV30</f>
      </c>
      <c r="AW46" s="2613">
        <f>AW30</f>
      </c>
      <c r="AX46" s="2583">
        <f>AX30</f>
      </c>
      <c r="AY46" s="2585">
        <f>AT46+AU46-AV46+AW46-AX46</f>
      </c>
      <c r="AZ46" s="2582">
        <f>AZ30</f>
      </c>
      <c r="BA46" s="2583">
        <f>BA30</f>
      </c>
      <c r="BB46" s="2583">
        <f>BB30</f>
      </c>
      <c r="BC46" s="2613">
        <f>BC30</f>
      </c>
      <c r="BD46" s="2583">
        <f>BD30</f>
      </c>
      <c r="BE46" s="2585">
        <f>AZ46+BA46-BB46+BC46-BD46</f>
      </c>
      <c r="BF46" s="2582">
        <f>BF30</f>
      </c>
      <c r="BG46" s="2583">
        <f>BG30</f>
      </c>
      <c r="BH46" s="2583">
        <f>BH30</f>
      </c>
      <c r="BI46" s="2613">
        <f>BI30</f>
      </c>
      <c r="BJ46" s="2583">
        <f>BJ30</f>
      </c>
      <c r="BK46" s="2585">
        <f>BF46+BG46-BH46+BI46-BJ46</f>
      </c>
      <c r="BL46" s="2582">
        <f>BL30</f>
      </c>
      <c r="BM46" s="2583">
        <f>BM30</f>
      </c>
      <c r="BN46" s="2583">
        <f>BN30</f>
      </c>
      <c r="BO46" s="2613">
        <f>BO30</f>
      </c>
      <c r="BP46" s="2583">
        <f>BP30</f>
      </c>
      <c r="BQ46" s="2585">
        <f>BL46+BM46-BN46+BO46-BP46</f>
      </c>
      <c r="BR46" s="2582">
        <f>BR30</f>
      </c>
      <c r="BS46" s="2583">
        <f>BS30</f>
      </c>
      <c r="BT46" s="2583">
        <f>BT30</f>
      </c>
      <c r="BU46" s="2613">
        <f>BU30</f>
      </c>
      <c r="BV46" s="2583">
        <f>BV30</f>
      </c>
      <c r="BW46" s="2585">
        <f>BR46+BS46-BT46+BU46-BV46</f>
      </c>
      <c r="BX46" s="2582">
        <f>BX30</f>
      </c>
      <c r="BY46" s="2583">
        <f>BY30</f>
      </c>
      <c r="BZ46" s="2583">
        <f>BZ30</f>
      </c>
      <c r="CA46" s="2613">
        <f>CA30</f>
      </c>
      <c r="CB46" s="2583">
        <f>CB30</f>
      </c>
      <c r="CC46" s="2585">
        <f>BX46+BY46-BZ46+CA46-CB46</f>
      </c>
      <c r="CD46" s="2582">
        <f>D46</f>
      </c>
      <c r="CE46" s="2585">
        <f>E46+K46+Q46+W46+AC46+AI46+AO46+AU46+BA46+BG46+BM46+BS46+BY46</f>
      </c>
      <c r="CF46" s="2585">
        <f>F46+L46+R46+X46+AD46+AJ46+AP46+AV46+BB46+BH46+BN46+BT46+BZ46</f>
      </c>
      <c r="CG46" s="2585">
        <f>G46+M46+S46+Y46+AE46+AK46+AQ46+AW46+BC46+BI46+BO46+BU46+CA46</f>
      </c>
      <c r="CH46" s="2585">
        <f>H46+N46+T46+Z46+AF46+AL46+AR46+AX46+BD46+BJ46+BP46+BV46+CB46</f>
      </c>
      <c r="CI46" s="2675">
        <f>CD46+CE46-CF46+CG46-CH46</f>
      </c>
      <c r="CJ46" s="2535"/>
      <c r="CK46" s="2535"/>
      <c r="CL46" s="2535"/>
    </row>
    <row r="47" customHeight="true" ht="21.75">
      <c r="A47" s="2676" t="s">
        <v>319</v>
      </c>
      <c r="B47" s="2603"/>
      <c r="C47" s="2603"/>
      <c r="D47" s="2617">
        <f>D31</f>
      </c>
      <c r="E47" s="2618">
        <f>E31</f>
      </c>
      <c r="F47" s="2618">
        <f>F31</f>
      </c>
      <c r="G47" s="2613">
        <f>G31</f>
      </c>
      <c r="H47" s="2618">
        <f>H31</f>
      </c>
      <c r="I47" s="2605">
        <f>D47+E47-F47+G47-H47</f>
      </c>
      <c r="J47" s="2617">
        <f>J31</f>
      </c>
      <c r="K47" s="2618">
        <f>K31</f>
      </c>
      <c r="L47" s="2618">
        <f>L31</f>
      </c>
      <c r="M47" s="2613">
        <f>M31</f>
      </c>
      <c r="N47" s="2618">
        <f>N31</f>
      </c>
      <c r="O47" s="2605">
        <f>J47+K47-L47+M47-N47</f>
      </c>
      <c r="P47" s="2617">
        <f>P31</f>
      </c>
      <c r="Q47" s="2618">
        <f>Q31</f>
      </c>
      <c r="R47" s="2618">
        <f>R31</f>
      </c>
      <c r="S47" s="2613">
        <f>S31</f>
      </c>
      <c r="T47" s="2618">
        <f>T31</f>
      </c>
      <c r="U47" s="2605">
        <f>P47+Q47-R47+S47-T47</f>
      </c>
      <c r="V47" s="2617">
        <f>V31</f>
      </c>
      <c r="W47" s="2618">
        <f>W31</f>
      </c>
      <c r="X47" s="2618">
        <f>X31</f>
      </c>
      <c r="Y47" s="2613">
        <f>Y31</f>
      </c>
      <c r="Z47" s="2618">
        <f>Z31</f>
      </c>
      <c r="AA47" s="2605">
        <f>V47+W47-X47+Y47-Z47</f>
      </c>
      <c r="AB47" s="2617">
        <f>AB31</f>
      </c>
      <c r="AC47" s="2618">
        <f>AC31</f>
      </c>
      <c r="AD47" s="2618">
        <f>AD31</f>
      </c>
      <c r="AE47" s="2613">
        <f>AE31</f>
      </c>
      <c r="AF47" s="2618">
        <f>AF31</f>
      </c>
      <c r="AG47" s="2605">
        <f>AB47+AC47-AD47+AE47-AF47</f>
      </c>
      <c r="AH47" s="2617">
        <f>AH31</f>
      </c>
      <c r="AI47" s="2618">
        <f>AI31</f>
      </c>
      <c r="AJ47" s="2618">
        <f>AJ31</f>
      </c>
      <c r="AK47" s="2613">
        <f>AK31</f>
      </c>
      <c r="AL47" s="2618">
        <f>AL31</f>
      </c>
      <c r="AM47" s="2605">
        <f>AH47+AI47-AJ47+AK47-AL47</f>
      </c>
      <c r="AN47" s="2617">
        <f>AN31</f>
      </c>
      <c r="AO47" s="2618">
        <f>AO31</f>
      </c>
      <c r="AP47" s="2618">
        <f>AP31</f>
      </c>
      <c r="AQ47" s="2613">
        <f>AQ31</f>
      </c>
      <c r="AR47" s="2618">
        <f>AR31</f>
      </c>
      <c r="AS47" s="2605">
        <f>AN47+AO47-AP47+AQ47-AR47</f>
      </c>
      <c r="AT47" s="2617">
        <f>AT31</f>
      </c>
      <c r="AU47" s="2618">
        <f>AU31</f>
      </c>
      <c r="AV47" s="2618">
        <f>AV31</f>
      </c>
      <c r="AW47" s="2613">
        <f>AW31</f>
      </c>
      <c r="AX47" s="2618">
        <f>AX31</f>
      </c>
      <c r="AY47" s="2605">
        <f>AT47+AU47-AV47+AW47-AX47</f>
      </c>
      <c r="AZ47" s="2617">
        <f>AZ31</f>
      </c>
      <c r="BA47" s="2618">
        <f>BA31</f>
      </c>
      <c r="BB47" s="2618">
        <f>BB31</f>
      </c>
      <c r="BC47" s="2613">
        <f>BC31</f>
      </c>
      <c r="BD47" s="2618">
        <f>BD31</f>
      </c>
      <c r="BE47" s="2605">
        <f>AZ47+BA47-BB47+BC47-BD47</f>
      </c>
      <c r="BF47" s="2617">
        <f>BF31</f>
      </c>
      <c r="BG47" s="2618">
        <f>BG31</f>
      </c>
      <c r="BH47" s="2618">
        <f>BH31</f>
      </c>
      <c r="BI47" s="2613">
        <f>BI31</f>
      </c>
      <c r="BJ47" s="2618">
        <f>BJ31</f>
      </c>
      <c r="BK47" s="2605">
        <f>BF47+BG47-BH47+BI47-BJ47</f>
      </c>
      <c r="BL47" s="2617">
        <f>BL31</f>
      </c>
      <c r="BM47" s="2618">
        <f>BM31</f>
      </c>
      <c r="BN47" s="2618">
        <f>BN31</f>
      </c>
      <c r="BO47" s="2613">
        <f>BO31</f>
      </c>
      <c r="BP47" s="2618">
        <f>BP31</f>
      </c>
      <c r="BQ47" s="2605">
        <f>BL47+BM47-BN47+BO47-BP47</f>
      </c>
      <c r="BR47" s="2617">
        <f>BR31</f>
      </c>
      <c r="BS47" s="2618">
        <f>BS31</f>
      </c>
      <c r="BT47" s="2618">
        <f>BT31</f>
      </c>
      <c r="BU47" s="2613">
        <f>BU31</f>
      </c>
      <c r="BV47" s="2618">
        <f>BV31</f>
      </c>
      <c r="BW47" s="2605">
        <f>BR47+BS47-BT47+BU47-BV47</f>
      </c>
      <c r="BX47" s="2617">
        <f>BX31</f>
      </c>
      <c r="BY47" s="2618">
        <f>BY31</f>
      </c>
      <c r="BZ47" s="2618">
        <f>BZ31</f>
      </c>
      <c r="CA47" s="2613">
        <f>CA31</f>
      </c>
      <c r="CB47" s="2618">
        <f>CB31</f>
      </c>
      <c r="CC47" s="2605">
        <f>BX47+BY47-BZ47+CA47-CB47</f>
      </c>
      <c r="CD47" s="2617">
        <f>D47</f>
      </c>
      <c r="CE47" s="2585">
        <f>E47+K47+Q47+W47+AC47+AI47+AO47+AU47+BA47+BG47+BM47+BS47+BY47</f>
      </c>
      <c r="CF47" s="2585">
        <f>F47+L47+R47+X47+AD47+AJ47+AP47+AV47+BB47+BH47+BN47+BT47+BZ47</f>
      </c>
      <c r="CG47" s="2605">
        <f>G47+M47+S47+Y47+AE47+AK47+AQ47+AW47+BC47+BI47+BO47+BU47+CA47</f>
      </c>
      <c r="CH47" s="2605">
        <f>H47+N47+T47+Z47+AF47+AL47+AR47+AX47+BD47+BJ47+BP47+BV47+CB47</f>
      </c>
      <c r="CI47" s="2677">
        <f>CD47+CE47-CF47+CG47-CH47</f>
      </c>
      <c r="CJ47" s="2535"/>
      <c r="CK47" s="2535"/>
      <c r="CL47" s="2535"/>
    </row>
    <row r="48" customHeight="true" ht="21.75">
      <c r="A48" s="2674" t="s">
        <v>320</v>
      </c>
      <c r="B48" s="2581"/>
      <c r="C48" s="2581"/>
      <c r="D48" s="2582">
        <f>D32</f>
      </c>
      <c r="E48" s="2583">
        <f>E32</f>
      </c>
      <c r="F48" s="2583">
        <f>F32</f>
      </c>
      <c r="G48" s="2613">
        <f>G32</f>
      </c>
      <c r="H48" s="2583">
        <f>H32</f>
      </c>
      <c r="I48" s="2585">
        <f>D48+E48-F48+G48-H48</f>
      </c>
      <c r="J48" s="2582">
        <f>J32</f>
      </c>
      <c r="K48" s="2583">
        <f>K32</f>
      </c>
      <c r="L48" s="2583">
        <f>L32</f>
      </c>
      <c r="M48" s="2613">
        <f>M32</f>
      </c>
      <c r="N48" s="2583">
        <f>N32</f>
      </c>
      <c r="O48" s="2585">
        <f>J48+K48-L48+M48-N48</f>
      </c>
      <c r="P48" s="2582">
        <f>P32</f>
      </c>
      <c r="Q48" s="2583">
        <f>Q32</f>
      </c>
      <c r="R48" s="2583">
        <f>R32</f>
      </c>
      <c r="S48" s="2613">
        <f>S32</f>
      </c>
      <c r="T48" s="2583">
        <f>T32</f>
      </c>
      <c r="U48" s="2585">
        <f>P48+Q48-R48+S48-T48</f>
      </c>
      <c r="V48" s="2582">
        <f>V32</f>
      </c>
      <c r="W48" s="2583">
        <f>W32</f>
      </c>
      <c r="X48" s="2583">
        <f>X32</f>
      </c>
      <c r="Y48" s="2613">
        <f>Y32</f>
      </c>
      <c r="Z48" s="2583">
        <f>Z32</f>
      </c>
      <c r="AA48" s="2585">
        <f>V48+W48-X48+Y48-Z48</f>
      </c>
      <c r="AB48" s="2582">
        <f>AB32</f>
      </c>
      <c r="AC48" s="2583">
        <f>AC32</f>
      </c>
      <c r="AD48" s="2583">
        <f>AD32</f>
      </c>
      <c r="AE48" s="2613">
        <f>AE32</f>
      </c>
      <c r="AF48" s="2583">
        <f>AF32</f>
      </c>
      <c r="AG48" s="2585">
        <f>AB48+AC48-AD48+AE48-AF48</f>
      </c>
      <c r="AH48" s="2582">
        <f>AH32</f>
      </c>
      <c r="AI48" s="2583">
        <f>AI32</f>
      </c>
      <c r="AJ48" s="2583">
        <f>AJ32</f>
      </c>
      <c r="AK48" s="2613">
        <f>AK32</f>
      </c>
      <c r="AL48" s="2583">
        <f>AL32</f>
      </c>
      <c r="AM48" s="2585">
        <f>AH48+AI48-AJ48+AK48-AL48</f>
      </c>
      <c r="AN48" s="2582">
        <f>AN32</f>
      </c>
      <c r="AO48" s="2583">
        <f>AO32</f>
      </c>
      <c r="AP48" s="2583">
        <f>AP32</f>
      </c>
      <c r="AQ48" s="2613">
        <f>AQ32</f>
      </c>
      <c r="AR48" s="2583">
        <f>AR32</f>
      </c>
      <c r="AS48" s="2585">
        <f>AN48+AO48-AP48+AQ48-AR48</f>
      </c>
      <c r="AT48" s="2582">
        <f>AT32</f>
      </c>
      <c r="AU48" s="2583">
        <f>AU32</f>
      </c>
      <c r="AV48" s="2583">
        <f>AV32</f>
      </c>
      <c r="AW48" s="2613">
        <f>AW32</f>
      </c>
      <c r="AX48" s="2583">
        <f>AX32</f>
      </c>
      <c r="AY48" s="2585">
        <f>AT48+AU48-AV48+AW48-AX48</f>
      </c>
      <c r="AZ48" s="2582">
        <f>AZ32</f>
      </c>
      <c r="BA48" s="2583">
        <f>BA32</f>
      </c>
      <c r="BB48" s="2583">
        <f>BB32</f>
      </c>
      <c r="BC48" s="2613">
        <f>BC32</f>
      </c>
      <c r="BD48" s="2583">
        <f>BD32</f>
      </c>
      <c r="BE48" s="2585">
        <f>AZ48+BA48-BB48+BC48-BD48</f>
      </c>
      <c r="BF48" s="2582">
        <f>BF32</f>
      </c>
      <c r="BG48" s="2583">
        <f>BG32</f>
      </c>
      <c r="BH48" s="2583">
        <f>BH32</f>
      </c>
      <c r="BI48" s="2613">
        <f>BI32</f>
      </c>
      <c r="BJ48" s="2583">
        <f>BJ32</f>
      </c>
      <c r="BK48" s="2585">
        <f>BF48+BG48-BH48+BI48-BJ48</f>
      </c>
      <c r="BL48" s="2582">
        <f>BL32</f>
      </c>
      <c r="BM48" s="2583">
        <f>BM32</f>
      </c>
      <c r="BN48" s="2583">
        <f>BN32</f>
      </c>
      <c r="BO48" s="2613">
        <f>BO32</f>
      </c>
      <c r="BP48" s="2583">
        <f>BP32</f>
      </c>
      <c r="BQ48" s="2585">
        <f>BL48+BM48-BN48+BO48-BP48</f>
      </c>
      <c r="BR48" s="2582">
        <f>BR32</f>
      </c>
      <c r="BS48" s="2583">
        <f>BS32</f>
      </c>
      <c r="BT48" s="2583">
        <f>BT32</f>
      </c>
      <c r="BU48" s="2613">
        <f>BU32</f>
      </c>
      <c r="BV48" s="2583">
        <f>BV32</f>
      </c>
      <c r="BW48" s="2585">
        <f>BR48+BS48-BT48+BU48-BV48</f>
      </c>
      <c r="BX48" s="2582">
        <f>BX32</f>
      </c>
      <c r="BY48" s="2583">
        <f>BY32</f>
      </c>
      <c r="BZ48" s="2583">
        <f>BZ32</f>
      </c>
      <c r="CA48" s="2613">
        <f>CA32</f>
      </c>
      <c r="CB48" s="2583">
        <f>CB32</f>
      </c>
      <c r="CC48" s="2585">
        <f>BX48+BY48-BZ48+CA48-CB48</f>
      </c>
      <c r="CD48" s="2582">
        <f>D48</f>
      </c>
      <c r="CE48" s="2585">
        <f>E48+K48+Q48+W48+AC48+AI48+AO48+AU48+BA48+BG48+BM48+BS48+BY48</f>
      </c>
      <c r="CF48" s="2585">
        <f>F48+L48+R48+X48+AD48+AJ48+AP48+AV48+BB48+BH48+BN48+BT48+BZ48</f>
      </c>
      <c r="CG48" s="2585">
        <f>G48+M48+S48+Y48+AE48+AK48+AQ48+AW48+BC48+BI48+BO48+BU48+CA48</f>
      </c>
      <c r="CH48" s="2585">
        <f>H48+N48+T48+Z48+AF48+AL48+AR48+AX48+BD48+BJ48+BP48+BV48+CB48</f>
      </c>
      <c r="CI48" s="2675">
        <f>CD48+CE48-CF48+CG48-CH48</f>
      </c>
      <c r="CJ48" s="2535"/>
      <c r="CK48" s="2535"/>
      <c r="CL48" s="2535"/>
    </row>
    <row r="49" customHeight="true" ht="21.75">
      <c r="A49" s="2676" t="s">
        <v>321</v>
      </c>
      <c r="B49" s="2603"/>
      <c r="C49" s="2603"/>
      <c r="D49" s="2617">
        <f>D33</f>
      </c>
      <c r="E49" s="2618">
        <f>E33</f>
      </c>
      <c r="F49" s="2618">
        <f>F33</f>
      </c>
      <c r="G49" s="2613">
        <f>G33</f>
      </c>
      <c r="H49" s="2618">
        <f>H33</f>
      </c>
      <c r="I49" s="2605">
        <f>D49+E49-F49+G49-H49</f>
      </c>
      <c r="J49" s="2617">
        <f>J33</f>
      </c>
      <c r="K49" s="2618">
        <f>K33</f>
      </c>
      <c r="L49" s="2618">
        <f>L33</f>
      </c>
      <c r="M49" s="2613">
        <f>M33</f>
      </c>
      <c r="N49" s="2618">
        <f>N33</f>
      </c>
      <c r="O49" s="2605">
        <f>J49+K49-L49+M49-N49</f>
      </c>
      <c r="P49" s="2617">
        <f>P33</f>
      </c>
      <c r="Q49" s="2618">
        <f>Q33</f>
      </c>
      <c r="R49" s="2618">
        <f>R33</f>
      </c>
      <c r="S49" s="2613">
        <f>S33</f>
      </c>
      <c r="T49" s="2618">
        <f>T33</f>
      </c>
      <c r="U49" s="2605">
        <f>P49+Q49-R49+S49-T49</f>
      </c>
      <c r="V49" s="2617">
        <f>V33</f>
      </c>
      <c r="W49" s="2618">
        <f>W33</f>
      </c>
      <c r="X49" s="2618">
        <f>X33</f>
      </c>
      <c r="Y49" s="2613">
        <f>Y33</f>
      </c>
      <c r="Z49" s="2618">
        <f>Z33</f>
      </c>
      <c r="AA49" s="2605">
        <f>V49+W49-X49+Y49-Z49</f>
      </c>
      <c r="AB49" s="2617">
        <f>AB33</f>
      </c>
      <c r="AC49" s="2618">
        <f>AC33</f>
      </c>
      <c r="AD49" s="2618">
        <f>AD33</f>
      </c>
      <c r="AE49" s="2613">
        <f>AE33</f>
      </c>
      <c r="AF49" s="2618">
        <f>AF33</f>
      </c>
      <c r="AG49" s="2605">
        <f>AB49+AC49-AD49+AE49-AF49</f>
      </c>
      <c r="AH49" s="2617">
        <f>AH33</f>
      </c>
      <c r="AI49" s="2618">
        <f>AI33</f>
      </c>
      <c r="AJ49" s="2618">
        <f>AJ33</f>
      </c>
      <c r="AK49" s="2613">
        <f>AK33</f>
      </c>
      <c r="AL49" s="2618">
        <f>AL33</f>
      </c>
      <c r="AM49" s="2605">
        <f>AH49+AI49-AJ49+AK49-AL49</f>
      </c>
      <c r="AN49" s="2617">
        <f>AN33</f>
      </c>
      <c r="AO49" s="2618">
        <f>AO33</f>
      </c>
      <c r="AP49" s="2618">
        <f>AP33</f>
      </c>
      <c r="AQ49" s="2613">
        <f>AQ33</f>
      </c>
      <c r="AR49" s="2618">
        <f>AR33</f>
      </c>
      <c r="AS49" s="2605">
        <f>AN49+AO49-AP49+AQ49-AR49</f>
      </c>
      <c r="AT49" s="2617">
        <f>AT33</f>
      </c>
      <c r="AU49" s="2618">
        <f>AU33</f>
      </c>
      <c r="AV49" s="2618">
        <f>AV33</f>
      </c>
      <c r="AW49" s="2613">
        <f>AW33</f>
      </c>
      <c r="AX49" s="2618">
        <f>AX33</f>
      </c>
      <c r="AY49" s="2605">
        <f>AT49+AU49-AV49+AW49-AX49</f>
      </c>
      <c r="AZ49" s="2617">
        <f>AZ33</f>
      </c>
      <c r="BA49" s="2618">
        <f>BA33</f>
      </c>
      <c r="BB49" s="2618">
        <f>BB33</f>
      </c>
      <c r="BC49" s="2613">
        <f>BC33</f>
      </c>
      <c r="BD49" s="2618">
        <f>BD33</f>
      </c>
      <c r="BE49" s="2605">
        <f>AZ49+BA49-BB49+BC49-BD49</f>
      </c>
      <c r="BF49" s="2617">
        <f>BF33</f>
      </c>
      <c r="BG49" s="2618">
        <f>BG33</f>
      </c>
      <c r="BH49" s="2618">
        <f>BH33</f>
      </c>
      <c r="BI49" s="2613">
        <f>BI33</f>
      </c>
      <c r="BJ49" s="2618">
        <f>BJ33</f>
      </c>
      <c r="BK49" s="2605">
        <f>BF49+BG49-BH49+BI49-BJ49</f>
      </c>
      <c r="BL49" s="2617">
        <f>BL33</f>
      </c>
      <c r="BM49" s="2618">
        <f>BM33</f>
      </c>
      <c r="BN49" s="2618">
        <f>BN33</f>
      </c>
      <c r="BO49" s="2613">
        <f>BO33</f>
      </c>
      <c r="BP49" s="2618">
        <f>BP33</f>
      </c>
      <c r="BQ49" s="2605">
        <f>BL49+BM49-BN49+BO49-BP49</f>
      </c>
      <c r="BR49" s="2617">
        <f>BR33</f>
      </c>
      <c r="BS49" s="2618">
        <f>BS33</f>
      </c>
      <c r="BT49" s="2618">
        <f>BT33</f>
      </c>
      <c r="BU49" s="2613">
        <f>BU33</f>
      </c>
      <c r="BV49" s="2618">
        <f>BV33</f>
      </c>
      <c r="BW49" s="2605">
        <f>BR49+BS49-BT49+BU49-BV49</f>
      </c>
      <c r="BX49" s="2617">
        <f>BX33</f>
      </c>
      <c r="BY49" s="2618">
        <f>BY33</f>
      </c>
      <c r="BZ49" s="2618">
        <f>BZ33</f>
      </c>
      <c r="CA49" s="2613">
        <f>CA33</f>
      </c>
      <c r="CB49" s="2618">
        <f>CB33</f>
      </c>
      <c r="CC49" s="2605">
        <f>BX49+BY49-BZ49+CA49-CB49</f>
      </c>
      <c r="CD49" s="2617">
        <f>D49</f>
      </c>
      <c r="CE49" s="2585">
        <f>E49+K49+Q49+W49+AC49+AI49+AO49+AU49+BA49+BG49+BM49+BS49+BY49</f>
      </c>
      <c r="CF49" s="2585">
        <f>F49+L49+R49+X49+AD49+AJ49+AP49+AV49+BB49+BH49+BN49+BT49+BZ49</f>
      </c>
      <c r="CG49" s="2605">
        <f>G49+M49+S49+Y49+AE49+AK49+AQ49+AW49+BC49+BI49+BO49+BU49+CA49</f>
      </c>
      <c r="CH49" s="2605">
        <f>H49+N49+T49+Z49+AF49+AL49+AR49+AX49+BD49+BJ49+BP49+BV49+CB49</f>
      </c>
      <c r="CI49" s="2677">
        <f>CD49+CE49-CF49+CG49-CH49</f>
      </c>
      <c r="CJ49" s="2535"/>
      <c r="CK49" s="2535"/>
      <c r="CL49" s="2535"/>
    </row>
    <row r="50" customHeight="true" ht="21.75">
      <c r="A50" s="2674" t="s">
        <v>322</v>
      </c>
      <c r="B50" s="2581"/>
      <c r="C50" s="2581"/>
      <c r="D50" s="2582">
        <f>D34</f>
      </c>
      <c r="E50" s="2583">
        <f>E34</f>
      </c>
      <c r="F50" s="2583">
        <f>F34</f>
      </c>
      <c r="G50" s="2613">
        <f>G34</f>
      </c>
      <c r="H50" s="2583">
        <f>H34</f>
      </c>
      <c r="I50" s="2585">
        <f>D50+E50-F50+G50-H50</f>
      </c>
      <c r="J50" s="2582">
        <f>J34</f>
      </c>
      <c r="K50" s="2583">
        <f>K34</f>
      </c>
      <c r="L50" s="2583">
        <f>L34</f>
      </c>
      <c r="M50" s="2613">
        <f>M34</f>
      </c>
      <c r="N50" s="2583">
        <f>N34</f>
      </c>
      <c r="O50" s="2585">
        <f>J50+K50-L50+M50-N50</f>
      </c>
      <c r="P50" s="2582">
        <f>P34</f>
      </c>
      <c r="Q50" s="2583">
        <f>Q34</f>
      </c>
      <c r="R50" s="2583">
        <f>R34</f>
      </c>
      <c r="S50" s="2613">
        <f>S34</f>
      </c>
      <c r="T50" s="2583">
        <f>T34</f>
      </c>
      <c r="U50" s="2585">
        <f>P50+Q50-R50+S50-T50</f>
      </c>
      <c r="V50" s="2582">
        <f>V34</f>
      </c>
      <c r="W50" s="2583">
        <f>W34</f>
      </c>
      <c r="X50" s="2583">
        <f>X34</f>
      </c>
      <c r="Y50" s="2613">
        <f>Y34</f>
      </c>
      <c r="Z50" s="2583">
        <f>Z34</f>
      </c>
      <c r="AA50" s="2585">
        <f>V50+W50-X50+Y50-Z50</f>
      </c>
      <c r="AB50" s="2582">
        <f>AB34</f>
      </c>
      <c r="AC50" s="2583">
        <f>AC34</f>
      </c>
      <c r="AD50" s="2583">
        <f>AD34</f>
      </c>
      <c r="AE50" s="2613">
        <f>AE34</f>
      </c>
      <c r="AF50" s="2583">
        <f>AF34</f>
      </c>
      <c r="AG50" s="2585">
        <f>AB50+AC50-AD50+AE50-AF50</f>
      </c>
      <c r="AH50" s="2582">
        <f>AH34</f>
      </c>
      <c r="AI50" s="2583">
        <f>AI34</f>
      </c>
      <c r="AJ50" s="2583">
        <f>AJ34</f>
      </c>
      <c r="AK50" s="2613">
        <f>AK34</f>
      </c>
      <c r="AL50" s="2583">
        <f>AL34</f>
      </c>
      <c r="AM50" s="2585">
        <f>AH50+AI50-AJ50+AK50-AL50</f>
      </c>
      <c r="AN50" s="2582">
        <f>AN34</f>
      </c>
      <c r="AO50" s="2583">
        <f>AO34</f>
      </c>
      <c r="AP50" s="2583">
        <f>AP34</f>
      </c>
      <c r="AQ50" s="2613">
        <f>AQ34</f>
      </c>
      <c r="AR50" s="2583">
        <f>AR34</f>
      </c>
      <c r="AS50" s="2585">
        <f>AN50+AO50-AP50+AQ50-AR50</f>
      </c>
      <c r="AT50" s="2582">
        <f>AT34</f>
      </c>
      <c r="AU50" s="2583">
        <f>AU34</f>
      </c>
      <c r="AV50" s="2583">
        <f>AV34</f>
      </c>
      <c r="AW50" s="2613">
        <f>AW34</f>
      </c>
      <c r="AX50" s="2583">
        <f>AX34</f>
      </c>
      <c r="AY50" s="2585">
        <f>AT50+AU50-AV50+AW50-AX50</f>
      </c>
      <c r="AZ50" s="2582">
        <f>AZ34</f>
      </c>
      <c r="BA50" s="2583">
        <f>BA34</f>
      </c>
      <c r="BB50" s="2583">
        <f>BB34</f>
      </c>
      <c r="BC50" s="2613">
        <f>BC34</f>
      </c>
      <c r="BD50" s="2583">
        <f>BD34</f>
      </c>
      <c r="BE50" s="2585">
        <f>AZ50+BA50-BB50+BC50-BD50</f>
      </c>
      <c r="BF50" s="2582">
        <f>BF34</f>
      </c>
      <c r="BG50" s="2583">
        <f>BG34</f>
      </c>
      <c r="BH50" s="2583">
        <f>BH34</f>
      </c>
      <c r="BI50" s="2613">
        <f>BI34</f>
      </c>
      <c r="BJ50" s="2583">
        <f>BJ34</f>
      </c>
      <c r="BK50" s="2585">
        <f>BF50+BG50-BH50+BI50-BJ50</f>
      </c>
      <c r="BL50" s="2582">
        <f>BL34</f>
      </c>
      <c r="BM50" s="2583">
        <f>BM34</f>
      </c>
      <c r="BN50" s="2583">
        <f>BN34</f>
      </c>
      <c r="BO50" s="2613">
        <f>BO34</f>
      </c>
      <c r="BP50" s="2583">
        <f>BP34</f>
      </c>
      <c r="BQ50" s="2585">
        <f>BL50+BM50-BN50+BO50-BP50</f>
      </c>
      <c r="BR50" s="2582">
        <f>BR34</f>
      </c>
      <c r="BS50" s="2583">
        <f>BS34</f>
      </c>
      <c r="BT50" s="2583">
        <f>BT34</f>
      </c>
      <c r="BU50" s="2613">
        <f>BU34</f>
      </c>
      <c r="BV50" s="2583">
        <f>BV34</f>
      </c>
      <c r="BW50" s="2585">
        <f>BR50+BS50-BT50+BU50-BV50</f>
      </c>
      <c r="BX50" s="2582">
        <f>BX34</f>
      </c>
      <c r="BY50" s="2583">
        <f>BY34</f>
      </c>
      <c r="BZ50" s="2583">
        <f>BZ34</f>
      </c>
      <c r="CA50" s="2613">
        <f>CA34</f>
      </c>
      <c r="CB50" s="2583">
        <f>CB34</f>
      </c>
      <c r="CC50" s="2585">
        <f>BX50+BY50-BZ50+CA50-CB50</f>
      </c>
      <c r="CD50" s="2582">
        <f>D50</f>
      </c>
      <c r="CE50" s="2585">
        <f>E50+K50+Q50+W50+AC50+AI50+AO50+AU50+BA50+BG50+BM50+BS50+BY50</f>
      </c>
      <c r="CF50" s="2585">
        <f>F50+L50+R50+X50+AD50+AJ50+AP50+AV50+BB50+BH50+BN50+BT50+BZ50</f>
      </c>
      <c r="CG50" s="2585">
        <f>G50+M50+S50+Y50+AE50+AK50+AQ50+AW50+BC50+BI50+BO50+BU50+CA50</f>
      </c>
      <c r="CH50" s="2585">
        <f>H50+N50+T50+Z50+AF50+AL50+AR50+AX50+BD50+BJ50+BP50+BV50+CB50</f>
      </c>
      <c r="CI50" s="2675">
        <f>CD50+CE50-CF50+CG50-CH50</f>
      </c>
      <c r="CJ50" s="2535"/>
      <c r="CK50" s="2535"/>
      <c r="CL50" s="2535"/>
    </row>
    <row r="51" customHeight="true" ht="21.75">
      <c r="A51" s="2678" t="s">
        <v>323</v>
      </c>
      <c r="B51" s="2679"/>
      <c r="C51" s="2679"/>
      <c r="D51" s="2680">
        <f>SUM(D42:D50)</f>
      </c>
      <c r="E51" s="2680">
        <f>SUM(E42:E50)</f>
      </c>
      <c r="F51" s="2680">
        <f>SUM(F42:F50)</f>
      </c>
      <c r="G51" s="2680">
        <f>SUM(G42:G50)</f>
      </c>
      <c r="H51" s="2680">
        <f>SUM(H42:H50)</f>
      </c>
      <c r="I51" s="2680">
        <f>SUM(I42:I50)</f>
      </c>
      <c r="J51" s="2680">
        <f>SUM(J42:J50)</f>
      </c>
      <c r="K51" s="2680">
        <f>SUM(K42:K50)</f>
      </c>
      <c r="L51" s="2680">
        <f>SUM(L42:L50)</f>
      </c>
      <c r="M51" s="2680">
        <f>SUM(M42:M50)</f>
      </c>
      <c r="N51" s="2680">
        <f>SUM(N42:N50)</f>
      </c>
      <c r="O51" s="2680">
        <f>SUM(O42:O50)</f>
      </c>
      <c r="P51" s="2680">
        <f>SUM(P42:P50)</f>
      </c>
      <c r="Q51" s="2680">
        <f>SUM(Q42:Q50)</f>
      </c>
      <c r="R51" s="2680">
        <f>SUM(R42:R50)</f>
      </c>
      <c r="S51" s="2680">
        <f>SUM(S42:S50)</f>
      </c>
      <c r="T51" s="2680">
        <f>SUM(T42:T50)</f>
      </c>
      <c r="U51" s="2680">
        <f>SUM(U42:U50)</f>
      </c>
      <c r="V51" s="2680">
        <f>SUM(V42:V50)</f>
      </c>
      <c r="W51" s="2680">
        <f>SUM(W42:W50)</f>
      </c>
      <c r="X51" s="2680">
        <f>SUM(X42:X50)</f>
      </c>
      <c r="Y51" s="2680">
        <f>SUM(Y42:Y50)</f>
      </c>
      <c r="Z51" s="2680">
        <f>SUM(Z42:Z50)</f>
      </c>
      <c r="AA51" s="2680">
        <f>SUM(AA42:AA50)</f>
      </c>
      <c r="AB51" s="2680">
        <f>SUM(AB42:AB50)</f>
      </c>
      <c r="AC51" s="2680">
        <f>SUM(AC42:AC50)</f>
      </c>
      <c r="AD51" s="2680">
        <f>SUM(AD42:AD50)</f>
      </c>
      <c r="AE51" s="2680">
        <f>SUM(AE42:AE50)</f>
      </c>
      <c r="AF51" s="2680">
        <f>SUM(AF42:AF50)</f>
      </c>
      <c r="AG51" s="2680">
        <f>SUM(AG42:AG50)</f>
      </c>
      <c r="AH51" s="2680">
        <f>SUM(AH42:AH50)</f>
      </c>
      <c r="AI51" s="2680">
        <f>SUM(AI42:AI50)</f>
      </c>
      <c r="AJ51" s="2680">
        <f>SUM(AJ42:AJ50)</f>
      </c>
      <c r="AK51" s="2680">
        <f>SUM(AK42:AK50)</f>
      </c>
      <c r="AL51" s="2680">
        <f>SUM(AL42:AL50)</f>
      </c>
      <c r="AM51" s="2680">
        <f>SUM(AM42:AM50)</f>
      </c>
      <c r="AN51" s="2680">
        <f>SUM(AN42:AN50)</f>
      </c>
      <c r="AO51" s="2680">
        <f>SUM(AO42:AO50)</f>
      </c>
      <c r="AP51" s="2680">
        <f>SUM(AP42:AP50)</f>
      </c>
      <c r="AQ51" s="2680">
        <f>SUM(AQ42:AQ50)</f>
      </c>
      <c r="AR51" s="2680">
        <f>SUM(AR42:AR50)</f>
      </c>
      <c r="AS51" s="2680">
        <f>SUM(AS42:AS50)</f>
      </c>
      <c r="AT51" s="2680">
        <f>SUM(AT42:AT50)</f>
      </c>
      <c r="AU51" s="2680">
        <f>SUM(AU42:AU50)</f>
      </c>
      <c r="AV51" s="2680">
        <f>SUM(AV42:AV50)</f>
      </c>
      <c r="AW51" s="2680">
        <f>SUM(AW42:AW50)</f>
      </c>
      <c r="AX51" s="2680">
        <f>SUM(AX42:AX50)</f>
      </c>
      <c r="AY51" s="2680">
        <f>SUM(AY42:AY50)</f>
      </c>
      <c r="AZ51" s="2680">
        <f>SUM(AZ42:AZ50)</f>
      </c>
      <c r="BA51" s="2680">
        <f>SUM(BA42:BA50)</f>
      </c>
      <c r="BB51" s="2680">
        <f>SUM(BB42:BB50)</f>
      </c>
      <c r="BC51" s="2680">
        <f>SUM(BC42:BC50)</f>
      </c>
      <c r="BD51" s="2680">
        <f>SUM(BD42:BD50)</f>
      </c>
      <c r="BE51" s="2680">
        <f>SUM(BE42:BE50)</f>
      </c>
      <c r="BF51" s="2680">
        <f>SUM(BF42:BF50)</f>
      </c>
      <c r="BG51" s="2680">
        <f>SUM(BG42:BG50)</f>
      </c>
      <c r="BH51" s="2680">
        <f>SUM(BH42:BH50)</f>
      </c>
      <c r="BI51" s="2680">
        <f>SUM(BI42:BI50)</f>
      </c>
      <c r="BJ51" s="2680">
        <f>SUM(BJ42:BJ50)</f>
      </c>
      <c r="BK51" s="2680">
        <f>SUM(BK42:BK50)</f>
      </c>
      <c r="BL51" s="2680">
        <f>SUM(BL42:BL50)</f>
      </c>
      <c r="BM51" s="2680">
        <f>SUM(BM42:BM50)</f>
      </c>
      <c r="BN51" s="2680">
        <f>SUM(BN42:BN50)</f>
      </c>
      <c r="BO51" s="2680">
        <f>SUM(BO42:BO50)</f>
      </c>
      <c r="BP51" s="2680">
        <f>SUM(BP42:BP50)</f>
      </c>
      <c r="BQ51" s="2680">
        <f>SUM(BQ42:BQ50)</f>
      </c>
      <c r="BR51" s="2680">
        <f>SUM(BR42:BR50)</f>
      </c>
      <c r="BS51" s="2680">
        <f>SUM(BS42:BS50)</f>
      </c>
      <c r="BT51" s="2680">
        <f>SUM(BT42:BT50)</f>
      </c>
      <c r="BU51" s="2680">
        <f>SUM(BU42:BU50)</f>
      </c>
      <c r="BV51" s="2680">
        <f>SUM(BV42:BV50)</f>
      </c>
      <c r="BW51" s="2680">
        <f>SUM(BW42:BW50)</f>
      </c>
      <c r="BX51" s="2680">
        <f>SUM(BX42:BX50)</f>
      </c>
      <c r="BY51" s="2680">
        <f>SUM(BY42:BY50)</f>
      </c>
      <c r="BZ51" s="2680">
        <f>SUM(BZ42:BZ50)</f>
      </c>
      <c r="CA51" s="2680">
        <f>SUM(CA42:CA50)</f>
      </c>
      <c r="CB51" s="2680">
        <f>SUM(CB42:CB50)</f>
      </c>
      <c r="CC51" s="2680">
        <f>SUM(CC42:CC50)</f>
      </c>
      <c r="CD51" s="2680">
        <f>SUM(CD42:CD50)</f>
      </c>
      <c r="CE51" s="2680">
        <f>SUM(CE42:CE50)</f>
      </c>
      <c r="CF51" s="2680">
        <f>SUM(CF42:CF50)</f>
      </c>
      <c r="CG51" s="2680">
        <f>SUM(CG42:CG50)</f>
      </c>
      <c r="CH51" s="2680">
        <f>SUM(CH42:CH50)</f>
      </c>
      <c r="CI51" s="2681">
        <f>SUM(CI42:CI50)</f>
      </c>
      <c r="CJ51" s="2535"/>
      <c r="CK51" s="2535"/>
      <c r="CL51" s="2535"/>
    </row>
    <row r="52" customHeight="true" ht="12.75">
      <c r="A52" s="2537"/>
      <c r="B52" s="2537"/>
      <c r="C52" s="2537"/>
      <c r="D52" s="2537"/>
      <c r="E52" s="2537"/>
      <c r="F52" s="2537"/>
      <c r="G52" s="2537"/>
      <c r="H52" s="2537"/>
      <c r="I52" s="2537"/>
      <c r="J52" s="2537"/>
      <c r="K52" s="2537"/>
      <c r="L52" s="2537"/>
      <c r="M52" s="2537"/>
      <c r="N52" s="2537"/>
      <c r="O52" s="2537"/>
      <c r="P52" s="2537"/>
      <c r="Q52" s="2537"/>
      <c r="R52" s="2537"/>
      <c r="S52" s="2537"/>
      <c r="T52" s="2537"/>
      <c r="U52" s="2537"/>
      <c r="V52" s="2537"/>
      <c r="W52" s="2537"/>
      <c r="X52" s="2537"/>
      <c r="Y52" s="2537"/>
      <c r="Z52" s="2537"/>
      <c r="AA52" s="2537"/>
      <c r="AB52" s="2537"/>
      <c r="AC52" s="2537"/>
      <c r="AD52" s="2537"/>
      <c r="AE52" s="2537"/>
      <c r="AF52" s="2537"/>
      <c r="AG52" s="2537"/>
      <c r="AH52" s="2537"/>
      <c r="AI52" s="2537"/>
      <c r="AJ52" s="2537"/>
      <c r="AK52" s="2537"/>
      <c r="AL52" s="2537"/>
      <c r="AM52" s="2537"/>
      <c r="AN52" s="2537"/>
      <c r="AO52" s="2537"/>
      <c r="AP52" s="2537"/>
      <c r="AQ52" s="2537"/>
      <c r="AR52" s="2537"/>
      <c r="AS52" s="2537"/>
      <c r="AT52" s="2537"/>
      <c r="AU52" s="2537"/>
      <c r="AV52" s="2537"/>
      <c r="AW52" s="2537"/>
      <c r="AX52" s="2537"/>
      <c r="AY52" s="2537"/>
      <c r="AZ52" s="2537"/>
      <c r="BA52" s="2537"/>
      <c r="BB52" s="2537"/>
      <c r="BC52" s="2537"/>
      <c r="BD52" s="2537"/>
      <c r="BE52" s="2537"/>
      <c r="BF52" s="2537"/>
      <c r="BG52" s="2537"/>
      <c r="BH52" s="2537"/>
      <c r="BI52" s="2537"/>
      <c r="BJ52" s="2537"/>
      <c r="BK52" s="2537"/>
      <c r="BL52" s="2537"/>
      <c r="BM52" s="2537"/>
      <c r="BN52" s="2537"/>
      <c r="BO52" s="2537"/>
      <c r="BP52" s="2537"/>
      <c r="BQ52" s="2537"/>
      <c r="BR52" s="2537"/>
      <c r="BS52" s="2537"/>
      <c r="BT52" s="2537"/>
      <c r="BU52" s="2537"/>
      <c r="BV52" s="2537"/>
      <c r="BW52" s="2537"/>
      <c r="BX52" s="2537"/>
      <c r="BY52" s="2537"/>
      <c r="BZ52" s="2537"/>
      <c r="CA52" s="2537"/>
      <c r="CB52" s="2537"/>
      <c r="CC52" s="2537"/>
      <c r="CD52" s="2537"/>
      <c r="CE52" s="2537"/>
      <c r="CF52" s="2537"/>
      <c r="CG52" s="2537"/>
      <c r="CH52" s="2537"/>
      <c r="CI52" s="2537"/>
      <c r="CJ52" s="2537"/>
      <c r="CK52" s="2537"/>
      <c r="CL52" s="2537"/>
    </row>
    <row r="53" customHeight="true" ht="19.5">
      <c r="A53" s="2549" t="s">
        <v>67</v>
      </c>
      <c r="B53" s="2549"/>
      <c r="C53" s="2549"/>
      <c r="D53" s="2550"/>
      <c r="E53" s="2550"/>
      <c r="F53" s="2550"/>
      <c r="G53" s="2550"/>
      <c r="H53" s="2550"/>
      <c r="I53" s="2549"/>
      <c r="J53" s="2549"/>
      <c r="K53" s="2549"/>
      <c r="L53" s="2549"/>
      <c r="M53" s="2550"/>
      <c r="N53" s="2550"/>
      <c r="O53" s="2549"/>
      <c r="P53" s="2549"/>
      <c r="Q53" s="2549"/>
      <c r="R53" s="2549"/>
      <c r="S53" s="2550"/>
      <c r="T53" s="2550"/>
      <c r="U53" s="2549"/>
      <c r="V53" s="2549"/>
      <c r="W53" s="2549"/>
      <c r="X53" s="2549"/>
      <c r="Y53" s="2550"/>
      <c r="Z53" s="2550"/>
      <c r="AA53" s="2549"/>
      <c r="AB53" s="2549"/>
      <c r="AC53" s="2549"/>
      <c r="AD53" s="2549"/>
      <c r="AE53" s="2550"/>
      <c r="AF53" s="2550"/>
      <c r="AG53" s="2549"/>
      <c r="AH53" s="2549"/>
      <c r="AI53" s="2549"/>
      <c r="AJ53" s="2549"/>
      <c r="AK53" s="2550"/>
      <c r="AL53" s="2550"/>
      <c r="AM53" s="2549"/>
      <c r="AN53" s="2549"/>
      <c r="AO53" s="2549"/>
      <c r="AP53" s="2549"/>
      <c r="AQ53" s="2550"/>
      <c r="AR53" s="2550"/>
      <c r="AS53" s="2549"/>
      <c r="AT53" s="2549"/>
      <c r="AU53" s="2549"/>
      <c r="AV53" s="2549"/>
      <c r="AW53" s="2550"/>
      <c r="AX53" s="2550"/>
      <c r="AY53" s="2549"/>
      <c r="AZ53" s="2549"/>
      <c r="BA53" s="2549"/>
      <c r="BB53" s="2549"/>
      <c r="BC53" s="2550"/>
      <c r="BD53" s="2550"/>
      <c r="BE53" s="2549"/>
      <c r="BF53" s="2549"/>
      <c r="BG53" s="2549"/>
      <c r="BH53" s="2549"/>
      <c r="BI53" s="2550"/>
      <c r="BJ53" s="2550"/>
      <c r="BK53" s="2549"/>
      <c r="BL53" s="2549"/>
      <c r="BM53" s="2549"/>
      <c r="BN53" s="2549"/>
      <c r="BO53" s="2550"/>
      <c r="BP53" s="2550"/>
      <c r="BQ53" s="2549"/>
      <c r="BR53" s="2549"/>
      <c r="BS53" s="2549"/>
      <c r="BT53" s="2549"/>
      <c r="BU53" s="2550"/>
      <c r="BV53" s="2550"/>
      <c r="BW53" s="2549"/>
      <c r="BX53" s="2549"/>
      <c r="BY53" s="2549"/>
      <c r="BZ53" s="2549"/>
      <c r="CA53" s="2550"/>
      <c r="CB53" s="2550"/>
      <c r="CC53" s="2549"/>
      <c r="CD53" s="2682"/>
      <c r="CE53" s="2549"/>
      <c r="CF53" s="2549"/>
      <c r="CG53" s="2550"/>
      <c r="CH53" s="2550"/>
      <c r="CI53" s="2682"/>
      <c r="CJ53" s="2535"/>
      <c r="CK53" s="2535"/>
      <c r="CL53" s="2535"/>
    </row>
    <row r="54" customHeight="true" ht="19.5">
      <c r="A54" s="2683"/>
      <c r="B54" s="2684"/>
      <c r="C54" s="2684"/>
      <c r="D54" s="2684"/>
      <c r="E54" s="2684"/>
      <c r="F54" s="2684"/>
      <c r="G54" s="2684"/>
      <c r="H54" s="2684"/>
      <c r="I54" s="2684"/>
      <c r="J54" s="2684"/>
      <c r="K54" s="2684"/>
      <c r="L54" s="2684"/>
      <c r="M54" s="2684"/>
      <c r="N54" s="2684"/>
      <c r="O54" s="2684"/>
      <c r="P54" s="2684"/>
      <c r="Q54" s="2684"/>
      <c r="R54" s="2684"/>
      <c r="S54" s="2684"/>
      <c r="T54" s="2684"/>
      <c r="U54" s="2684"/>
      <c r="V54" s="2684"/>
      <c r="W54" s="2684"/>
      <c r="X54" s="2684"/>
      <c r="Y54" s="2684"/>
      <c r="Z54" s="2684"/>
      <c r="AA54" s="2684"/>
      <c r="AB54" s="2684"/>
      <c r="AC54" s="2684"/>
      <c r="AD54" s="2684"/>
      <c r="AE54" s="2684"/>
      <c r="AF54" s="2684"/>
      <c r="AG54" s="2684"/>
      <c r="AH54" s="2684"/>
      <c r="AI54" s="2684"/>
      <c r="AJ54" s="2684"/>
      <c r="AK54" s="2684"/>
      <c r="AL54" s="2684"/>
      <c r="AM54" s="2684"/>
      <c r="AN54" s="2684"/>
      <c r="AO54" s="2684"/>
      <c r="AP54" s="2684"/>
      <c r="AQ54" s="2684"/>
      <c r="AR54" s="2684"/>
      <c r="AS54" s="2684"/>
      <c r="AT54" s="2684"/>
      <c r="AU54" s="2684"/>
      <c r="AV54" s="2684"/>
      <c r="AW54" s="2684"/>
      <c r="AX54" s="2684"/>
      <c r="AY54" s="2684"/>
      <c r="AZ54" s="2684"/>
      <c r="BA54" s="2684"/>
      <c r="BB54" s="2684"/>
      <c r="BC54" s="2684"/>
      <c r="BD54" s="2684"/>
      <c r="BE54" s="2684"/>
      <c r="BF54" s="2684"/>
      <c r="BG54" s="2684"/>
      <c r="BH54" s="2684"/>
      <c r="BI54" s="2684"/>
      <c r="BJ54" s="2684"/>
      <c r="BK54" s="2684"/>
      <c r="BL54" s="2684"/>
      <c r="BM54" s="2684"/>
      <c r="BN54" s="2684"/>
      <c r="BO54" s="2684"/>
      <c r="BP54" s="2684"/>
      <c r="BQ54" s="2684"/>
      <c r="BR54" s="2684"/>
      <c r="BS54" s="2684"/>
      <c r="BT54" s="2684"/>
      <c r="BU54" s="2684"/>
      <c r="BV54" s="2684"/>
      <c r="BW54" s="2684"/>
      <c r="BX54" s="2684"/>
      <c r="BY54" s="2684"/>
      <c r="BZ54" s="2684"/>
      <c r="CA54" s="2684"/>
      <c r="CB54" s="2684"/>
      <c r="CC54" s="2684"/>
      <c r="CD54" s="2684"/>
      <c r="CE54" s="2684"/>
      <c r="CF54" s="2684"/>
      <c r="CG54" s="2684"/>
      <c r="CH54" s="2684"/>
      <c r="CI54" s="2685"/>
      <c r="CJ54" s="2535"/>
      <c r="CK54" s="2535"/>
      <c r="CL54" s="2535"/>
    </row>
    <row r="55" customHeight="true" ht="19.5">
      <c r="A55" s="2686"/>
      <c r="B55" s="2687"/>
      <c r="C55" s="2687"/>
      <c r="D55" s="2687"/>
      <c r="E55" s="2687"/>
      <c r="F55" s="2687"/>
      <c r="G55" s="2687"/>
      <c r="H55" s="2687"/>
      <c r="I55" s="2687"/>
      <c r="J55" s="2687"/>
      <c r="K55" s="2687"/>
      <c r="L55" s="2687"/>
      <c r="M55" s="2687"/>
      <c r="N55" s="2687"/>
      <c r="O55" s="2687"/>
      <c r="P55" s="2687"/>
      <c r="Q55" s="2687"/>
      <c r="R55" s="2687"/>
      <c r="S55" s="2687"/>
      <c r="T55" s="2687"/>
      <c r="U55" s="2687"/>
      <c r="V55" s="2687"/>
      <c r="W55" s="2687"/>
      <c r="X55" s="2687"/>
      <c r="Y55" s="2687"/>
      <c r="Z55" s="2687"/>
      <c r="AA55" s="2687"/>
      <c r="AB55" s="2687"/>
      <c r="AC55" s="2687"/>
      <c r="AD55" s="2687"/>
      <c r="AE55" s="2687"/>
      <c r="AF55" s="2687"/>
      <c r="AG55" s="2687"/>
      <c r="AH55" s="2687"/>
      <c r="AI55" s="2687"/>
      <c r="AJ55" s="2687"/>
      <c r="AK55" s="2687"/>
      <c r="AL55" s="2687"/>
      <c r="AM55" s="2687"/>
      <c r="AN55" s="2687"/>
      <c r="AO55" s="2687"/>
      <c r="AP55" s="2687"/>
      <c r="AQ55" s="2687"/>
      <c r="AR55" s="2687"/>
      <c r="AS55" s="2687"/>
      <c r="AT55" s="2687"/>
      <c r="AU55" s="2687"/>
      <c r="AV55" s="2687"/>
      <c r="AW55" s="2687"/>
      <c r="AX55" s="2687"/>
      <c r="AY55" s="2687"/>
      <c r="AZ55" s="2687"/>
      <c r="BA55" s="2687"/>
      <c r="BB55" s="2687"/>
      <c r="BC55" s="2687"/>
      <c r="BD55" s="2687"/>
      <c r="BE55" s="2687"/>
      <c r="BF55" s="2687"/>
      <c r="BG55" s="2687"/>
      <c r="BH55" s="2687"/>
      <c r="BI55" s="2687"/>
      <c r="BJ55" s="2687"/>
      <c r="BK55" s="2687"/>
      <c r="BL55" s="2687"/>
      <c r="BM55" s="2687"/>
      <c r="BN55" s="2687"/>
      <c r="BO55" s="2687"/>
      <c r="BP55" s="2687"/>
      <c r="BQ55" s="2687"/>
      <c r="BR55" s="2687"/>
      <c r="BS55" s="2687"/>
      <c r="BT55" s="2687"/>
      <c r="BU55" s="2687"/>
      <c r="BV55" s="2687"/>
      <c r="BW55" s="2687"/>
      <c r="BX55" s="2687"/>
      <c r="BY55" s="2687"/>
      <c r="BZ55" s="2687"/>
      <c r="CA55" s="2687"/>
      <c r="CB55" s="2687"/>
      <c r="CC55" s="2687"/>
      <c r="CD55" s="2687"/>
      <c r="CE55" s="2687"/>
      <c r="CF55" s="2687"/>
      <c r="CG55" s="2687"/>
      <c r="CH55" s="2687"/>
      <c r="CI55" s="2688"/>
      <c r="CJ55" s="2535"/>
      <c r="CK55" s="2535"/>
      <c r="CL55" s="2535"/>
    </row>
    <row r="56" customHeight="true" ht="19.5">
      <c r="A56" s="2686"/>
      <c r="B56" s="2687"/>
      <c r="C56" s="2687"/>
      <c r="D56" s="2687"/>
      <c r="E56" s="2687"/>
      <c r="F56" s="2687"/>
      <c r="G56" s="2687"/>
      <c r="H56" s="2687"/>
      <c r="I56" s="2687"/>
      <c r="J56" s="2687"/>
      <c r="K56" s="2687"/>
      <c r="L56" s="2687"/>
      <c r="M56" s="2687"/>
      <c r="N56" s="2687"/>
      <c r="O56" s="2687"/>
      <c r="P56" s="2687"/>
      <c r="Q56" s="2687"/>
      <c r="R56" s="2687"/>
      <c r="S56" s="2687"/>
      <c r="T56" s="2687"/>
      <c r="U56" s="2687"/>
      <c r="V56" s="2687"/>
      <c r="W56" s="2687"/>
      <c r="X56" s="2687"/>
      <c r="Y56" s="2687"/>
      <c r="Z56" s="2687"/>
      <c r="AA56" s="2687"/>
      <c r="AB56" s="2687"/>
      <c r="AC56" s="2687"/>
      <c r="AD56" s="2687"/>
      <c r="AE56" s="2687"/>
      <c r="AF56" s="2687"/>
      <c r="AG56" s="2687"/>
      <c r="AH56" s="2687"/>
      <c r="AI56" s="2687"/>
      <c r="AJ56" s="2687"/>
      <c r="AK56" s="2687"/>
      <c r="AL56" s="2687"/>
      <c r="AM56" s="2687"/>
      <c r="AN56" s="2687"/>
      <c r="AO56" s="2687"/>
      <c r="AP56" s="2687"/>
      <c r="AQ56" s="2687"/>
      <c r="AR56" s="2687"/>
      <c r="AS56" s="2687"/>
      <c r="AT56" s="2687"/>
      <c r="AU56" s="2687"/>
      <c r="AV56" s="2687"/>
      <c r="AW56" s="2687"/>
      <c r="AX56" s="2687"/>
      <c r="AY56" s="2687"/>
      <c r="AZ56" s="2687"/>
      <c r="BA56" s="2687"/>
      <c r="BB56" s="2687"/>
      <c r="BC56" s="2687"/>
      <c r="BD56" s="2687"/>
      <c r="BE56" s="2687"/>
      <c r="BF56" s="2687"/>
      <c r="BG56" s="2687"/>
      <c r="BH56" s="2687"/>
      <c r="BI56" s="2687"/>
      <c r="BJ56" s="2687"/>
      <c r="BK56" s="2687"/>
      <c r="BL56" s="2687"/>
      <c r="BM56" s="2687"/>
      <c r="BN56" s="2687"/>
      <c r="BO56" s="2687"/>
      <c r="BP56" s="2687"/>
      <c r="BQ56" s="2687"/>
      <c r="BR56" s="2687"/>
      <c r="BS56" s="2687"/>
      <c r="BT56" s="2687"/>
      <c r="BU56" s="2687"/>
      <c r="BV56" s="2687"/>
      <c r="BW56" s="2687"/>
      <c r="BX56" s="2687"/>
      <c r="BY56" s="2687"/>
      <c r="BZ56" s="2687"/>
      <c r="CA56" s="2687"/>
      <c r="CB56" s="2687"/>
      <c r="CC56" s="2687"/>
      <c r="CD56" s="2687"/>
      <c r="CE56" s="2687"/>
      <c r="CF56" s="2687"/>
      <c r="CG56" s="2687"/>
      <c r="CH56" s="2687"/>
      <c r="CI56" s="2688"/>
      <c r="CJ56" s="2535"/>
      <c r="CK56" s="2535"/>
      <c r="CL56" s="2535"/>
    </row>
    <row r="57" customHeight="true" ht="19.5">
      <c r="A57" s="2686"/>
      <c r="B57" s="2687"/>
      <c r="C57" s="2687"/>
      <c r="D57" s="2687"/>
      <c r="E57" s="2687"/>
      <c r="F57" s="2687"/>
      <c r="G57" s="2687"/>
      <c r="H57" s="2687"/>
      <c r="I57" s="2687"/>
      <c r="J57" s="2687"/>
      <c r="K57" s="2687"/>
      <c r="L57" s="2687"/>
      <c r="M57" s="2687"/>
      <c r="N57" s="2687"/>
      <c r="O57" s="2687"/>
      <c r="P57" s="2687"/>
      <c r="Q57" s="2687"/>
      <c r="R57" s="2687"/>
      <c r="S57" s="2687"/>
      <c r="T57" s="2687"/>
      <c r="U57" s="2687"/>
      <c r="V57" s="2687"/>
      <c r="W57" s="2687"/>
      <c r="X57" s="2687"/>
      <c r="Y57" s="2687"/>
      <c r="Z57" s="2687"/>
      <c r="AA57" s="2687"/>
      <c r="AB57" s="2687"/>
      <c r="AC57" s="2687"/>
      <c r="AD57" s="2687"/>
      <c r="AE57" s="2687"/>
      <c r="AF57" s="2687"/>
      <c r="AG57" s="2687"/>
      <c r="AH57" s="2687"/>
      <c r="AI57" s="2687"/>
      <c r="AJ57" s="2687"/>
      <c r="AK57" s="2687"/>
      <c r="AL57" s="2687"/>
      <c r="AM57" s="2687"/>
      <c r="AN57" s="2687"/>
      <c r="AO57" s="2687"/>
      <c r="AP57" s="2687"/>
      <c r="AQ57" s="2687"/>
      <c r="AR57" s="2687"/>
      <c r="AS57" s="2687"/>
      <c r="AT57" s="2687"/>
      <c r="AU57" s="2687"/>
      <c r="AV57" s="2687"/>
      <c r="AW57" s="2687"/>
      <c r="AX57" s="2687"/>
      <c r="AY57" s="2687"/>
      <c r="AZ57" s="2687"/>
      <c r="BA57" s="2687"/>
      <c r="BB57" s="2687"/>
      <c r="BC57" s="2687"/>
      <c r="BD57" s="2687"/>
      <c r="BE57" s="2687"/>
      <c r="BF57" s="2687"/>
      <c r="BG57" s="2687"/>
      <c r="BH57" s="2687"/>
      <c r="BI57" s="2687"/>
      <c r="BJ57" s="2687"/>
      <c r="BK57" s="2687"/>
      <c r="BL57" s="2687"/>
      <c r="BM57" s="2687"/>
      <c r="BN57" s="2687"/>
      <c r="BO57" s="2687"/>
      <c r="BP57" s="2687"/>
      <c r="BQ57" s="2687"/>
      <c r="BR57" s="2687"/>
      <c r="BS57" s="2687"/>
      <c r="BT57" s="2687"/>
      <c r="BU57" s="2687"/>
      <c r="BV57" s="2687"/>
      <c r="BW57" s="2687"/>
      <c r="BX57" s="2687"/>
      <c r="BY57" s="2687"/>
      <c r="BZ57" s="2687"/>
      <c r="CA57" s="2687"/>
      <c r="CB57" s="2687"/>
      <c r="CC57" s="2687"/>
      <c r="CD57" s="2687"/>
      <c r="CE57" s="2687"/>
      <c r="CF57" s="2687"/>
      <c r="CG57" s="2687"/>
      <c r="CH57" s="2687"/>
      <c r="CI57" s="2688"/>
      <c r="CJ57" s="2535"/>
      <c r="CK57" s="2535"/>
      <c r="CL57" s="2535"/>
    </row>
    <row r="58" customHeight="true" ht="19.5">
      <c r="A58" s="2689"/>
      <c r="B58" s="2690"/>
      <c r="C58" s="2690"/>
      <c r="D58" s="2690"/>
      <c r="E58" s="2690"/>
      <c r="F58" s="2690"/>
      <c r="G58" s="2690"/>
      <c r="H58" s="2690"/>
      <c r="I58" s="2690"/>
      <c r="J58" s="2690"/>
      <c r="K58" s="2690"/>
      <c r="L58" s="2690"/>
      <c r="M58" s="2690"/>
      <c r="N58" s="2690"/>
      <c r="O58" s="2690"/>
      <c r="P58" s="2690"/>
      <c r="Q58" s="2690"/>
      <c r="R58" s="2690"/>
      <c r="S58" s="2690"/>
      <c r="T58" s="2690"/>
      <c r="U58" s="2690"/>
      <c r="V58" s="2690"/>
      <c r="W58" s="2690"/>
      <c r="X58" s="2690"/>
      <c r="Y58" s="2690"/>
      <c r="Z58" s="2690"/>
      <c r="AA58" s="2690"/>
      <c r="AB58" s="2690"/>
      <c r="AC58" s="2690"/>
      <c r="AD58" s="2690"/>
      <c r="AE58" s="2690"/>
      <c r="AF58" s="2690"/>
      <c r="AG58" s="2690"/>
      <c r="AH58" s="2690"/>
      <c r="AI58" s="2690"/>
      <c r="AJ58" s="2690"/>
      <c r="AK58" s="2690"/>
      <c r="AL58" s="2690"/>
      <c r="AM58" s="2690"/>
      <c r="AN58" s="2690"/>
      <c r="AO58" s="2690"/>
      <c r="AP58" s="2690"/>
      <c r="AQ58" s="2690"/>
      <c r="AR58" s="2690"/>
      <c r="AS58" s="2690"/>
      <c r="AT58" s="2690"/>
      <c r="AU58" s="2690"/>
      <c r="AV58" s="2690"/>
      <c r="AW58" s="2690"/>
      <c r="AX58" s="2690"/>
      <c r="AY58" s="2690"/>
      <c r="AZ58" s="2690"/>
      <c r="BA58" s="2690"/>
      <c r="BB58" s="2690"/>
      <c r="BC58" s="2690"/>
      <c r="BD58" s="2690"/>
      <c r="BE58" s="2690"/>
      <c r="BF58" s="2690"/>
      <c r="BG58" s="2690"/>
      <c r="BH58" s="2690"/>
      <c r="BI58" s="2690"/>
      <c r="BJ58" s="2690"/>
      <c r="BK58" s="2690"/>
      <c r="BL58" s="2690"/>
      <c r="BM58" s="2690"/>
      <c r="BN58" s="2690"/>
      <c r="BO58" s="2690"/>
      <c r="BP58" s="2690"/>
      <c r="BQ58" s="2690"/>
      <c r="BR58" s="2690"/>
      <c r="BS58" s="2690"/>
      <c r="BT58" s="2690"/>
      <c r="BU58" s="2690"/>
      <c r="BV58" s="2690"/>
      <c r="BW58" s="2690"/>
      <c r="BX58" s="2690"/>
      <c r="BY58" s="2690"/>
      <c r="BZ58" s="2690"/>
      <c r="CA58" s="2690"/>
      <c r="CB58" s="2690"/>
      <c r="CC58" s="2690"/>
      <c r="CD58" s="2690"/>
      <c r="CE58" s="2690"/>
      <c r="CF58" s="2690"/>
      <c r="CG58" s="2690"/>
      <c r="CH58" s="2690"/>
      <c r="CI58" s="2691"/>
      <c r="CJ58" s="2535"/>
      <c r="CK58" s="2535"/>
      <c r="CL58" s="2535"/>
    </row>
  </sheetData>
  <mergeCells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M40:AM41"/>
    <mergeCell ref="AN40:AN41"/>
    <mergeCell ref="AO40:AP40"/>
    <mergeCell ref="AT40:AT41"/>
    <mergeCell ref="AU40:AV40"/>
    <mergeCell ref="AW40:AX40"/>
    <mergeCell ref="AY40:AY41"/>
    <mergeCell ref="AZ40:AZ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false"/>
    <col min="214" max="214" style="0" customWidth="true" width="20.71484375" hidden="false"/>
    <col min="215" max="215" style="0" customWidth="true" width="20.71484375" hidden="false"/>
    <col min="216" max="216" style="0" customWidth="true" width="20.71484375" hidden="false"/>
    <col min="217" max="217" style="0" customWidth="true" width="20.71484375" hidden="false"/>
    <col min="218" max="218" style="0" customWidth="true" width="20.71484375" hidden="false"/>
    <col min="219" max="219" style="0" customWidth="true" width="20.71484375" hidden="false"/>
    <col min="220" max="220" style="0" customWidth="true" width="20.71484375" hidden="false"/>
    <col min="221" max="221" style="0" customWidth="true" width="20.71484375" hidden="false"/>
    <col min="222" max="222" style="0" customWidth="true" width="20.71484375" hidden="false"/>
    <col min="223" max="223" style="0" customWidth="true" width="20.71484375" hidden="false"/>
    <col min="224" max="224" style="0" customWidth="true" width="20.71484375" hidden="false"/>
    <col min="225" max="225" style="0" customWidth="true" width="20.71484375" hidden="false"/>
    <col min="226" max="226" style="0" customWidth="true" width="20.71484375" hidden="false"/>
    <col min="227" max="227" style="0" customWidth="true" width="20.71484375" hidden="false"/>
    <col min="228" max="228" style="0" customWidth="true" width="20.71484375" hidden="false"/>
    <col min="229" max="229" style="0" customWidth="true" width="20.71484375" hidden="false"/>
    <col min="230" max="230" style="0" customWidth="true" width="20.71484375" hidden="false"/>
    <col min="231" max="231" style="0" customWidth="true" width="20.71484375" hidden="false"/>
    <col min="232" max="232" style="0" customWidth="true" width="20.71484375" hidden="fals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2692"/>
      <c r="B1" s="2693" t="s">
        <v>324</v>
      </c>
      <c r="C1" s="2694"/>
      <c r="D1" s="2695"/>
      <c r="E1" s="2695"/>
      <c r="F1" s="2695"/>
      <c r="G1" s="2695"/>
      <c r="H1" s="2695"/>
      <c r="I1" s="2695"/>
      <c r="J1" s="2696"/>
      <c r="K1" s="2696"/>
      <c r="L1" s="2695"/>
      <c r="M1" s="2695"/>
      <c r="N1" s="2695"/>
      <c r="O1" s="2695"/>
      <c r="P1" s="2695"/>
      <c r="Q1" s="2695"/>
      <c r="R1" s="2695"/>
      <c r="S1" s="2695"/>
      <c r="T1" s="2695"/>
      <c r="U1" s="2695"/>
      <c r="V1" s="2695"/>
      <c r="W1" s="2697"/>
      <c r="X1" s="2695"/>
      <c r="Y1" s="2695"/>
      <c r="Z1" s="2695"/>
      <c r="AA1" s="2695"/>
      <c r="AB1" s="2695"/>
      <c r="AC1" s="2696"/>
      <c r="AD1" s="2696"/>
      <c r="AE1" s="2695"/>
      <c r="AF1" s="2695"/>
      <c r="AG1" s="2695"/>
      <c r="AH1" s="2695"/>
      <c r="AI1" s="2695"/>
      <c r="AJ1" s="2695"/>
      <c r="AK1" s="2695"/>
      <c r="AL1" s="2695"/>
      <c r="AM1" s="2695"/>
      <c r="AN1" s="2695"/>
      <c r="AO1" s="2695"/>
      <c r="AP1" s="2697"/>
      <c r="AQ1" s="2695"/>
      <c r="AR1" s="2695"/>
      <c r="AS1" s="2695"/>
      <c r="AT1" s="2695"/>
      <c r="AU1" s="2695"/>
      <c r="AV1" s="2696"/>
      <c r="AW1" s="2696"/>
      <c r="AX1" s="2695"/>
      <c r="AY1" s="2695"/>
      <c r="AZ1" s="2695"/>
      <c r="BA1" s="2695"/>
      <c r="BB1" s="2695"/>
      <c r="BC1" s="2695"/>
      <c r="BD1" s="2695"/>
      <c r="BE1" s="2695"/>
      <c r="BF1" s="2695"/>
      <c r="BG1" s="2695"/>
      <c r="BH1" s="2695"/>
      <c r="BI1" s="2697"/>
      <c r="BJ1" s="2695"/>
      <c r="BK1" s="2695"/>
      <c r="BL1" s="2695"/>
      <c r="BM1" s="2695"/>
      <c r="BN1" s="2695"/>
      <c r="BO1" s="2696"/>
      <c r="BP1" s="2696"/>
      <c r="BQ1" s="2695"/>
      <c r="BR1" s="2695"/>
      <c r="BS1" s="2695"/>
      <c r="BT1" s="2695"/>
      <c r="BU1" s="2695"/>
      <c r="BV1" s="2695"/>
      <c r="BW1" s="2695"/>
      <c r="BX1" s="2695"/>
      <c r="BY1" s="2695"/>
      <c r="BZ1" s="2695"/>
      <c r="CA1" s="2695"/>
      <c r="CB1" s="2697"/>
      <c r="CC1" s="2695"/>
      <c r="CD1" s="2695"/>
      <c r="CE1" s="2695"/>
      <c r="CF1" s="2695"/>
      <c r="CG1" s="2695"/>
      <c r="CH1" s="2696"/>
      <c r="CI1" s="2696"/>
      <c r="CJ1" s="2695"/>
      <c r="CK1" s="2695"/>
      <c r="CL1" s="2695"/>
      <c r="CM1" s="2695"/>
      <c r="CN1" s="2695"/>
      <c r="CO1" s="2695"/>
      <c r="CP1" s="2695"/>
      <c r="CQ1" s="2695"/>
      <c r="CR1" s="2695"/>
      <c r="CS1" s="2695"/>
      <c r="CT1" s="2695"/>
      <c r="CU1" s="2697"/>
      <c r="CV1" s="2695"/>
      <c r="CW1" s="2695"/>
      <c r="CX1" s="2695"/>
      <c r="CY1" s="2695"/>
      <c r="CZ1" s="2695"/>
      <c r="DA1" s="2696"/>
      <c r="DB1" s="2696"/>
      <c r="DC1" s="2695"/>
      <c r="DD1" s="2695"/>
      <c r="DE1" s="2695"/>
      <c r="DF1" s="2695"/>
      <c r="DG1" s="2695"/>
      <c r="DH1" s="2695"/>
      <c r="DI1" s="2695"/>
      <c r="DJ1" s="2695"/>
      <c r="DK1" s="2695"/>
      <c r="DL1" s="2695"/>
      <c r="DM1" s="2695"/>
      <c r="DN1" s="2697"/>
      <c r="DO1" s="2695"/>
      <c r="DP1" s="2695"/>
      <c r="DQ1" s="2695"/>
      <c r="DR1" s="2695"/>
      <c r="DS1" s="2695"/>
      <c r="DT1" s="2696"/>
      <c r="DU1" s="2696"/>
      <c r="DV1" s="2695"/>
      <c r="DW1" s="2695"/>
      <c r="DX1" s="2695"/>
      <c r="DY1" s="2695"/>
      <c r="DZ1" s="2695"/>
      <c r="EA1" s="2695"/>
      <c r="EB1" s="2695"/>
      <c r="EC1" s="2695"/>
      <c r="ED1" s="2695"/>
      <c r="EE1" s="2695"/>
      <c r="EF1" s="2695"/>
      <c r="EG1" s="2697"/>
      <c r="EH1" s="2695"/>
      <c r="EI1" s="2695"/>
      <c r="EJ1" s="2695"/>
      <c r="EK1" s="2695"/>
      <c r="EL1" s="2695"/>
      <c r="EM1" s="2696"/>
      <c r="EN1" s="2696"/>
      <c r="EO1" s="2695"/>
      <c r="EP1" s="2695"/>
      <c r="EQ1" s="2695"/>
      <c r="ER1" s="2695"/>
      <c r="ES1" s="2695"/>
      <c r="ET1" s="2695"/>
      <c r="EU1" s="2695"/>
      <c r="EV1" s="2695"/>
      <c r="EW1" s="2695"/>
      <c r="EX1" s="2695"/>
      <c r="EY1" s="2695"/>
      <c r="EZ1" s="2697"/>
      <c r="FA1" s="2695"/>
      <c r="FB1" s="2695"/>
      <c r="FC1" s="2695"/>
      <c r="FD1" s="2695"/>
      <c r="FE1" s="2695"/>
      <c r="FF1" s="2696"/>
      <c r="FG1" s="2696"/>
      <c r="FH1" s="2695"/>
      <c r="FI1" s="2695"/>
      <c r="FJ1" s="2695"/>
      <c r="FK1" s="2695"/>
      <c r="FL1" s="2695"/>
      <c r="FM1" s="2695"/>
      <c r="FN1" s="2695"/>
      <c r="FO1" s="2695"/>
      <c r="FP1" s="2695"/>
      <c r="FQ1" s="2695"/>
      <c r="FR1" s="2695"/>
      <c r="FS1" s="2697"/>
      <c r="FT1" s="2695"/>
      <c r="FU1" s="2695"/>
      <c r="FV1" s="2695"/>
      <c r="FW1" s="2695"/>
      <c r="FX1" s="2695"/>
      <c r="FY1" s="2696"/>
      <c r="FZ1" s="2696"/>
      <c r="GA1" s="2695"/>
      <c r="GB1" s="2695"/>
      <c r="GC1" s="2695"/>
      <c r="GD1" s="2695"/>
      <c r="GE1" s="2695"/>
      <c r="GF1" s="2695"/>
      <c r="GG1" s="2695"/>
      <c r="GH1" s="2695"/>
      <c r="GI1" s="2695"/>
      <c r="GJ1" s="2695"/>
      <c r="GK1" s="2695"/>
      <c r="GL1" s="2697"/>
      <c r="GM1" s="2695"/>
      <c r="GN1" s="2695"/>
      <c r="GO1" s="2695"/>
      <c r="GP1" s="2695"/>
      <c r="GQ1" s="2695"/>
      <c r="GR1" s="2696"/>
      <c r="GS1" s="2696"/>
      <c r="GT1" s="2695"/>
      <c r="GU1" s="2695"/>
      <c r="GV1" s="2695"/>
      <c r="GW1" s="2695"/>
      <c r="GX1" s="2695"/>
      <c r="GY1" s="2695"/>
      <c r="GZ1" s="2695"/>
      <c r="HA1" s="2695"/>
      <c r="HB1" s="2695"/>
      <c r="HC1" s="2695"/>
      <c r="HD1" s="2695"/>
      <c r="HE1" s="2697"/>
      <c r="HF1" s="2695"/>
      <c r="HG1" s="2695"/>
      <c r="HH1" s="2695"/>
      <c r="HI1" s="2695"/>
      <c r="HJ1" s="2695"/>
      <c r="HK1" s="2696"/>
      <c r="HL1" s="2696"/>
      <c r="HM1" s="2695"/>
      <c r="HN1" s="2695"/>
      <c r="HO1" s="2695"/>
      <c r="HP1" s="2695"/>
      <c r="HQ1" s="2695"/>
      <c r="HR1" s="2695"/>
      <c r="HS1" s="2695"/>
      <c r="HT1" s="2695"/>
      <c r="HU1" s="2695"/>
      <c r="HV1" s="2695"/>
      <c r="HW1" s="2695"/>
      <c r="HX1" s="2697"/>
      <c r="HY1" s="2696"/>
      <c r="HZ1" s="2695"/>
      <c r="IA1" s="2695"/>
      <c r="IB1" s="2695"/>
      <c r="IC1" s="2695"/>
      <c r="ID1" s="2695"/>
      <c r="IE1" s="2695"/>
      <c r="IF1" s="2696"/>
      <c r="IG1" s="2696"/>
      <c r="IH1" s="2695"/>
      <c r="II1" s="2695"/>
      <c r="IJ1" s="2695"/>
      <c r="IK1" s="2695"/>
      <c r="IL1" s="2695"/>
      <c r="IM1" s="2695"/>
      <c r="IN1" s="2695"/>
      <c r="IO1" s="2695"/>
      <c r="IP1" s="2695"/>
      <c r="IQ1" s="2695"/>
      <c r="IR1" s="2695"/>
      <c r="IS1" s="2697"/>
      <c r="IT1" s="2696"/>
      <c r="IU1" s="2695"/>
    </row>
    <row r="2" customHeight="true" ht="24.75">
      <c r="A2" s="2692"/>
      <c r="B2" s="2695"/>
      <c r="C2" s="2698"/>
      <c r="D2" s="2696"/>
      <c r="E2" s="2696"/>
      <c r="F2" s="2696"/>
      <c r="G2" s="2696"/>
      <c r="H2" s="2696"/>
      <c r="I2" s="2699"/>
      <c r="J2" s="2696"/>
      <c r="K2" s="2696"/>
      <c r="L2" s="2699"/>
      <c r="M2" s="2696"/>
      <c r="N2" s="2700"/>
      <c r="O2" s="2696"/>
      <c r="P2" s="2700"/>
      <c r="Q2" s="2696"/>
      <c r="R2" s="2696"/>
      <c r="S2" s="2696"/>
      <c r="T2" s="2696"/>
      <c r="U2" s="2700"/>
      <c r="V2" s="2699"/>
      <c r="W2" s="2701"/>
      <c r="X2" s="2696"/>
      <c r="Y2" s="2696"/>
      <c r="Z2" s="2696"/>
      <c r="AA2" s="2696"/>
      <c r="AB2" s="2699"/>
      <c r="AC2" s="2696"/>
      <c r="AD2" s="2696"/>
      <c r="AE2" s="2699"/>
      <c r="AF2" s="2696"/>
      <c r="AG2" s="2700"/>
      <c r="AH2" s="2696"/>
      <c r="AI2" s="2700"/>
      <c r="AJ2" s="2696"/>
      <c r="AK2" s="2696"/>
      <c r="AL2" s="2696"/>
      <c r="AM2" s="2696"/>
      <c r="AN2" s="2700"/>
      <c r="AO2" s="2699"/>
      <c r="AP2" s="2701"/>
      <c r="AQ2" s="2696"/>
      <c r="AR2" s="2696"/>
      <c r="AS2" s="2696"/>
      <c r="AT2" s="2696"/>
      <c r="AU2" s="2699"/>
      <c r="AV2" s="2696"/>
      <c r="AW2" s="2696"/>
      <c r="AX2" s="2699"/>
      <c r="AY2" s="2696"/>
      <c r="AZ2" s="2700"/>
      <c r="BA2" s="2696"/>
      <c r="BB2" s="2700"/>
      <c r="BC2" s="2696"/>
      <c r="BD2" s="2696"/>
      <c r="BE2" s="2696"/>
      <c r="BF2" s="2696"/>
      <c r="BG2" s="2700"/>
      <c r="BH2" s="2699"/>
      <c r="BI2" s="2701"/>
      <c r="BJ2" s="2696"/>
      <c r="BK2" s="2696"/>
      <c r="BL2" s="2696"/>
      <c r="BM2" s="2696"/>
      <c r="BN2" s="2699"/>
      <c r="BO2" s="2696"/>
      <c r="BP2" s="2696"/>
      <c r="BQ2" s="2699"/>
      <c r="BR2" s="2696"/>
      <c r="BS2" s="2700"/>
      <c r="BT2" s="2696"/>
      <c r="BU2" s="2700"/>
      <c r="BV2" s="2696"/>
      <c r="BW2" s="2696"/>
      <c r="BX2" s="2696"/>
      <c r="BY2" s="2696"/>
      <c r="BZ2" s="2700"/>
      <c r="CA2" s="2699"/>
      <c r="CB2" s="2701"/>
      <c r="CC2" s="2696"/>
      <c r="CD2" s="2696"/>
      <c r="CE2" s="2696"/>
      <c r="CF2" s="2696"/>
      <c r="CG2" s="2699"/>
      <c r="CH2" s="2696"/>
      <c r="CI2" s="2696"/>
      <c r="CJ2" s="2699"/>
      <c r="CK2" s="2696"/>
      <c r="CL2" s="2700"/>
      <c r="CM2" s="2696"/>
      <c r="CN2" s="2700"/>
      <c r="CO2" s="2696"/>
      <c r="CP2" s="2696"/>
      <c r="CQ2" s="2696"/>
      <c r="CR2" s="2696"/>
      <c r="CS2" s="2700"/>
      <c r="CT2" s="2699"/>
      <c r="CU2" s="2701"/>
      <c r="CV2" s="2696"/>
      <c r="CW2" s="2696"/>
      <c r="CX2" s="2696"/>
      <c r="CY2" s="2696"/>
      <c r="CZ2" s="2699"/>
      <c r="DA2" s="2696"/>
      <c r="DB2" s="2696"/>
      <c r="DC2" s="2699"/>
      <c r="DD2" s="2696"/>
      <c r="DE2" s="2700"/>
      <c r="DF2" s="2696"/>
      <c r="DG2" s="2700"/>
      <c r="DH2" s="2696"/>
      <c r="DI2" s="2696"/>
      <c r="DJ2" s="2696"/>
      <c r="DK2" s="2696"/>
      <c r="DL2" s="2700"/>
      <c r="DM2" s="2699"/>
      <c r="DN2" s="2701"/>
      <c r="DO2" s="2696"/>
      <c r="DP2" s="2696"/>
      <c r="DQ2" s="2696"/>
      <c r="DR2" s="2696"/>
      <c r="DS2" s="2699"/>
      <c r="DT2" s="2696"/>
      <c r="DU2" s="2696"/>
      <c r="DV2" s="2699"/>
      <c r="DW2" s="2696"/>
      <c r="DX2" s="2700"/>
      <c r="DY2" s="2696"/>
      <c r="DZ2" s="2700"/>
      <c r="EA2" s="2696"/>
      <c r="EB2" s="2696"/>
      <c r="EC2" s="2696"/>
      <c r="ED2" s="2696"/>
      <c r="EE2" s="2700"/>
      <c r="EF2" s="2699"/>
      <c r="EG2" s="2701"/>
      <c r="EH2" s="2696"/>
      <c r="EI2" s="2696"/>
      <c r="EJ2" s="2696"/>
      <c r="EK2" s="2696"/>
      <c r="EL2" s="2699"/>
      <c r="EM2" s="2696"/>
      <c r="EN2" s="2696"/>
      <c r="EO2" s="2699"/>
      <c r="EP2" s="2696"/>
      <c r="EQ2" s="2700"/>
      <c r="ER2" s="2696"/>
      <c r="ES2" s="2700"/>
      <c r="ET2" s="2696"/>
      <c r="EU2" s="2696"/>
      <c r="EV2" s="2696"/>
      <c r="EW2" s="2696"/>
      <c r="EX2" s="2700"/>
      <c r="EY2" s="2699"/>
      <c r="EZ2" s="2701"/>
      <c r="FA2" s="2696"/>
      <c r="FB2" s="2696"/>
      <c r="FC2" s="2696"/>
      <c r="FD2" s="2696"/>
      <c r="FE2" s="2699"/>
      <c r="FF2" s="2696"/>
      <c r="FG2" s="2696"/>
      <c r="FH2" s="2699"/>
      <c r="FI2" s="2696"/>
      <c r="FJ2" s="2700"/>
      <c r="FK2" s="2696"/>
      <c r="FL2" s="2700"/>
      <c r="FM2" s="2696"/>
      <c r="FN2" s="2696"/>
      <c r="FO2" s="2696"/>
      <c r="FP2" s="2696"/>
      <c r="FQ2" s="2700"/>
      <c r="FR2" s="2699"/>
      <c r="FS2" s="2701"/>
      <c r="FT2" s="2696"/>
      <c r="FU2" s="2696"/>
      <c r="FV2" s="2696"/>
      <c r="FW2" s="2696"/>
      <c r="FX2" s="2699"/>
      <c r="FY2" s="2696"/>
      <c r="FZ2" s="2696"/>
      <c r="GA2" s="2699"/>
      <c r="GB2" s="2696"/>
      <c r="GC2" s="2700"/>
      <c r="GD2" s="2696"/>
      <c r="GE2" s="2700"/>
      <c r="GF2" s="2696"/>
      <c r="GG2" s="2696"/>
      <c r="GH2" s="2696"/>
      <c r="GI2" s="2696"/>
      <c r="GJ2" s="2700"/>
      <c r="GK2" s="2699"/>
      <c r="GL2" s="2701"/>
      <c r="GM2" s="2696"/>
      <c r="GN2" s="2696"/>
      <c r="GO2" s="2696"/>
      <c r="GP2" s="2696"/>
      <c r="GQ2" s="2699"/>
      <c r="GR2" s="2696"/>
      <c r="GS2" s="2696"/>
      <c r="GT2" s="2699"/>
      <c r="GU2" s="2696"/>
      <c r="GV2" s="2700"/>
      <c r="GW2" s="2696"/>
      <c r="GX2" s="2700"/>
      <c r="GY2" s="2696"/>
      <c r="GZ2" s="2696"/>
      <c r="HA2" s="2696"/>
      <c r="HB2" s="2696"/>
      <c r="HC2" s="2700"/>
      <c r="HD2" s="2699"/>
      <c r="HE2" s="2701"/>
      <c r="HF2" s="2696"/>
      <c r="HG2" s="2696"/>
      <c r="HH2" s="2696"/>
      <c r="HI2" s="2696"/>
      <c r="HJ2" s="2699"/>
      <c r="HK2" s="2696"/>
      <c r="HL2" s="2696"/>
      <c r="HM2" s="2699"/>
      <c r="HN2" s="2696"/>
      <c r="HO2" s="2700"/>
      <c r="HP2" s="2696"/>
      <c r="HQ2" s="2700"/>
      <c r="HR2" s="2696"/>
      <c r="HS2" s="2696"/>
      <c r="HT2" s="2696"/>
      <c r="HU2" s="2696"/>
      <c r="HV2" s="2700"/>
      <c r="HW2" s="2699"/>
      <c r="HX2" s="2701"/>
      <c r="HY2" s="2696"/>
      <c r="HZ2" s="2696"/>
      <c r="IA2" s="2696"/>
      <c r="IB2" s="2696"/>
      <c r="IC2" s="2696"/>
      <c r="ID2" s="2696"/>
      <c r="IE2" s="2696"/>
      <c r="IF2" s="2696"/>
      <c r="IG2" s="2696"/>
      <c r="IH2" s="2699"/>
      <c r="II2" s="2696"/>
      <c r="IJ2" s="2696"/>
      <c r="IK2" s="2696"/>
      <c r="IL2" s="2696"/>
      <c r="IM2" s="2696"/>
      <c r="IN2" s="2696"/>
      <c r="IO2" s="2696"/>
      <c r="IP2" s="2696"/>
      <c r="IQ2" s="2696"/>
      <c r="IR2" s="2696"/>
      <c r="IS2" s="2701"/>
      <c r="IT2" s="2696"/>
      <c r="IU2" s="2696"/>
    </row>
    <row r="3" customHeight="true" ht="24.75">
      <c r="A3" s="2702" t="s">
        <v>2</v>
      </c>
      <c r="B3" s="2703" t="s">
        <v>3</v>
      </c>
      <c r="C3" s="2704" t="n">
        <v>2024.0</v>
      </c>
      <c r="D3" s="2697"/>
      <c r="E3" s="2697"/>
      <c r="F3" s="2697"/>
      <c r="G3" s="2697"/>
      <c r="H3" s="2697"/>
      <c r="I3" s="2697"/>
      <c r="J3" s="2705"/>
      <c r="K3" s="2705"/>
      <c r="L3" s="2697"/>
      <c r="M3" s="2706"/>
      <c r="N3" s="2697"/>
      <c r="O3" s="2707"/>
      <c r="P3" s="2705"/>
      <c r="Q3" s="2707"/>
      <c r="R3" s="2706"/>
      <c r="S3" s="2697"/>
      <c r="T3" s="2697"/>
      <c r="U3" s="2705"/>
      <c r="V3" s="2697"/>
      <c r="W3" s="2697"/>
      <c r="X3" s="2697"/>
      <c r="Y3" s="2697"/>
      <c r="Z3" s="2697"/>
      <c r="AA3" s="2697"/>
      <c r="AB3" s="2697"/>
      <c r="AC3" s="2705"/>
      <c r="AD3" s="2705"/>
      <c r="AE3" s="2697"/>
      <c r="AF3" s="2706"/>
      <c r="AG3" s="2697"/>
      <c r="AH3" s="2707"/>
      <c r="AI3" s="2705"/>
      <c r="AJ3" s="2707"/>
      <c r="AK3" s="2706"/>
      <c r="AL3" s="2697"/>
      <c r="AM3" s="2697"/>
      <c r="AN3" s="2705"/>
      <c r="AO3" s="2697"/>
      <c r="AP3" s="2697"/>
      <c r="AQ3" s="2697"/>
      <c r="AR3" s="2697"/>
      <c r="AS3" s="2697"/>
      <c r="AT3" s="2697"/>
      <c r="AU3" s="2697"/>
      <c r="AV3" s="2705"/>
      <c r="AW3" s="2705"/>
      <c r="AX3" s="2697"/>
      <c r="AY3" s="2706"/>
      <c r="AZ3" s="2697"/>
      <c r="BA3" s="2707"/>
      <c r="BB3" s="2705"/>
      <c r="BC3" s="2707"/>
      <c r="BD3" s="2706"/>
      <c r="BE3" s="2697"/>
      <c r="BF3" s="2697"/>
      <c r="BG3" s="2705"/>
      <c r="BH3" s="2697"/>
      <c r="BI3" s="2697"/>
      <c r="BJ3" s="2697"/>
      <c r="BK3" s="2697"/>
      <c r="BL3" s="2697"/>
      <c r="BM3" s="2697"/>
      <c r="BN3" s="2697"/>
      <c r="BO3" s="2705"/>
      <c r="BP3" s="2705"/>
      <c r="BQ3" s="2697"/>
      <c r="BR3" s="2706"/>
      <c r="BS3" s="2697"/>
      <c r="BT3" s="2707"/>
      <c r="BU3" s="2705"/>
      <c r="BV3" s="2707"/>
      <c r="BW3" s="2706"/>
      <c r="BX3" s="2697"/>
      <c r="BY3" s="2697"/>
      <c r="BZ3" s="2705"/>
      <c r="CA3" s="2697"/>
      <c r="CB3" s="2697"/>
      <c r="CC3" s="2697"/>
      <c r="CD3" s="2697"/>
      <c r="CE3" s="2697"/>
      <c r="CF3" s="2697"/>
      <c r="CG3" s="2697"/>
      <c r="CH3" s="2705"/>
      <c r="CI3" s="2705"/>
      <c r="CJ3" s="2697"/>
      <c r="CK3" s="2706"/>
      <c r="CL3" s="2697"/>
      <c r="CM3" s="2707"/>
      <c r="CN3" s="2705"/>
      <c r="CO3" s="2707"/>
      <c r="CP3" s="2706"/>
      <c r="CQ3" s="2697"/>
      <c r="CR3" s="2697"/>
      <c r="CS3" s="2705"/>
      <c r="CT3" s="2697"/>
      <c r="CU3" s="2697"/>
      <c r="CV3" s="2697"/>
      <c r="CW3" s="2697"/>
      <c r="CX3" s="2697"/>
      <c r="CY3" s="2697"/>
      <c r="CZ3" s="2697"/>
      <c r="DA3" s="2705"/>
      <c r="DB3" s="2705"/>
      <c r="DC3" s="2697"/>
      <c r="DD3" s="2706"/>
      <c r="DE3" s="2697"/>
      <c r="DF3" s="2707"/>
      <c r="DG3" s="2705"/>
      <c r="DH3" s="2707"/>
      <c r="DI3" s="2706"/>
      <c r="DJ3" s="2697"/>
      <c r="DK3" s="2697"/>
      <c r="DL3" s="2705"/>
      <c r="DM3" s="2697"/>
      <c r="DN3" s="2697"/>
      <c r="DO3" s="2697"/>
      <c r="DP3" s="2697"/>
      <c r="DQ3" s="2697"/>
      <c r="DR3" s="2697"/>
      <c r="DS3" s="2697"/>
      <c r="DT3" s="2705"/>
      <c r="DU3" s="2705"/>
      <c r="DV3" s="2697"/>
      <c r="DW3" s="2706"/>
      <c r="DX3" s="2697"/>
      <c r="DY3" s="2707"/>
      <c r="DZ3" s="2705"/>
      <c r="EA3" s="2707"/>
      <c r="EB3" s="2706"/>
      <c r="EC3" s="2697"/>
      <c r="ED3" s="2697"/>
      <c r="EE3" s="2705"/>
      <c r="EF3" s="2697"/>
      <c r="EG3" s="2697"/>
      <c r="EH3" s="2697"/>
      <c r="EI3" s="2697"/>
      <c r="EJ3" s="2697"/>
      <c r="EK3" s="2697"/>
      <c r="EL3" s="2697"/>
      <c r="EM3" s="2705"/>
      <c r="EN3" s="2705"/>
      <c r="EO3" s="2697"/>
      <c r="EP3" s="2706"/>
      <c r="EQ3" s="2697"/>
      <c r="ER3" s="2707"/>
      <c r="ES3" s="2705"/>
      <c r="ET3" s="2707"/>
      <c r="EU3" s="2706"/>
      <c r="EV3" s="2697"/>
      <c r="EW3" s="2697"/>
      <c r="EX3" s="2705"/>
      <c r="EY3" s="2697"/>
      <c r="EZ3" s="2697"/>
      <c r="FA3" s="2697"/>
      <c r="FB3" s="2697"/>
      <c r="FC3" s="2697"/>
      <c r="FD3" s="2697"/>
      <c r="FE3" s="2697"/>
      <c r="FF3" s="2705"/>
      <c r="FG3" s="2705"/>
      <c r="FH3" s="2697"/>
      <c r="FI3" s="2706"/>
      <c r="FJ3" s="2697"/>
      <c r="FK3" s="2707"/>
      <c r="FL3" s="2705"/>
      <c r="FM3" s="2707"/>
      <c r="FN3" s="2706"/>
      <c r="FO3" s="2697"/>
      <c r="FP3" s="2697"/>
      <c r="FQ3" s="2705"/>
      <c r="FR3" s="2697"/>
      <c r="FS3" s="2697"/>
      <c r="FT3" s="2697"/>
      <c r="FU3" s="2697"/>
      <c r="FV3" s="2697"/>
      <c r="FW3" s="2697"/>
      <c r="FX3" s="2697"/>
      <c r="FY3" s="2705"/>
      <c r="FZ3" s="2705"/>
      <c r="GA3" s="2697"/>
      <c r="GB3" s="2706"/>
      <c r="GC3" s="2697"/>
      <c r="GD3" s="2707"/>
      <c r="GE3" s="2705"/>
      <c r="GF3" s="2707"/>
      <c r="GG3" s="2706"/>
      <c r="GH3" s="2697"/>
      <c r="GI3" s="2697"/>
      <c r="GJ3" s="2705"/>
      <c r="GK3" s="2697"/>
      <c r="GL3" s="2697"/>
      <c r="GM3" s="2697"/>
      <c r="GN3" s="2697"/>
      <c r="GO3" s="2697"/>
      <c r="GP3" s="2697"/>
      <c r="GQ3" s="2697"/>
      <c r="GR3" s="2705"/>
      <c r="GS3" s="2705"/>
      <c r="GT3" s="2697"/>
      <c r="GU3" s="2706"/>
      <c r="GV3" s="2697"/>
      <c r="GW3" s="2707"/>
      <c r="GX3" s="2705"/>
      <c r="GY3" s="2707"/>
      <c r="GZ3" s="2706"/>
      <c r="HA3" s="2697"/>
      <c r="HB3" s="2697"/>
      <c r="HC3" s="2705"/>
      <c r="HD3" s="2697"/>
      <c r="HE3" s="2697"/>
      <c r="HF3" s="2697"/>
      <c r="HG3" s="2697"/>
      <c r="HH3" s="2697"/>
      <c r="HI3" s="2697"/>
      <c r="HJ3" s="2697"/>
      <c r="HK3" s="2705"/>
      <c r="HL3" s="2705"/>
      <c r="HM3" s="2697"/>
      <c r="HN3" s="2706"/>
      <c r="HO3" s="2697"/>
      <c r="HP3" s="2707"/>
      <c r="HQ3" s="2705"/>
      <c r="HR3" s="2707"/>
      <c r="HS3" s="2706"/>
      <c r="HT3" s="2697"/>
      <c r="HU3" s="2697"/>
      <c r="HV3" s="2705"/>
      <c r="HW3" s="2697"/>
      <c r="HX3" s="2697"/>
      <c r="HY3" s="2696"/>
      <c r="HZ3" s="2705"/>
      <c r="IA3" s="2697"/>
      <c r="IB3" s="2697"/>
      <c r="IC3" s="2697"/>
      <c r="ID3" s="2697"/>
      <c r="IE3" s="2697"/>
      <c r="IF3" s="2705"/>
      <c r="IG3" s="2705"/>
      <c r="IH3" s="2697"/>
      <c r="II3" s="2706"/>
      <c r="IJ3" s="2697"/>
      <c r="IK3" s="2707"/>
      <c r="IL3" s="2705"/>
      <c r="IM3" s="2707"/>
      <c r="IN3" s="2706"/>
      <c r="IO3" s="2706"/>
      <c r="IP3" s="2697"/>
      <c r="IQ3" s="2697"/>
      <c r="IR3" s="2697"/>
      <c r="IS3" s="2697"/>
      <c r="IT3" s="2705"/>
      <c r="IU3" s="2708"/>
    </row>
    <row r="4" customHeight="true" ht="24.75">
      <c r="A4" s="2709" t="s">
        <v>4</v>
      </c>
      <c r="B4" s="2710" t="n">
        <v>14126.0</v>
      </c>
      <c r="C4" s="2711" t="s">
        <v>5</v>
      </c>
      <c r="D4" s="2708"/>
      <c r="E4" s="2697"/>
      <c r="F4" s="2697"/>
      <c r="G4" s="2697"/>
      <c r="H4" s="2697"/>
      <c r="I4" s="2697"/>
      <c r="J4" s="2712"/>
      <c r="K4" s="2712"/>
      <c r="L4" s="2697"/>
      <c r="M4" s="2697"/>
      <c r="N4" s="2713"/>
      <c r="O4" s="2705"/>
      <c r="P4" s="2713"/>
      <c r="Q4" s="2705"/>
      <c r="R4" s="2697"/>
      <c r="S4" s="2697"/>
      <c r="T4" s="2697"/>
      <c r="U4" s="2713"/>
      <c r="V4" s="2697"/>
      <c r="W4" s="2697"/>
      <c r="X4" s="2697"/>
      <c r="Y4" s="2697"/>
      <c r="Z4" s="2697"/>
      <c r="AA4" s="2697"/>
      <c r="AB4" s="2697"/>
      <c r="AC4" s="2712"/>
      <c r="AD4" s="2712"/>
      <c r="AE4" s="2697"/>
      <c r="AF4" s="2697"/>
      <c r="AG4" s="2713"/>
      <c r="AH4" s="2705"/>
      <c r="AI4" s="2713"/>
      <c r="AJ4" s="2705"/>
      <c r="AK4" s="2697"/>
      <c r="AL4" s="2697"/>
      <c r="AM4" s="2697"/>
      <c r="AN4" s="2713"/>
      <c r="AO4" s="2697"/>
      <c r="AP4" s="2697"/>
      <c r="AQ4" s="2697"/>
      <c r="AR4" s="2697"/>
      <c r="AS4" s="2697"/>
      <c r="AT4" s="2697"/>
      <c r="AU4" s="2697"/>
      <c r="AV4" s="2712"/>
      <c r="AW4" s="2712"/>
      <c r="AX4" s="2697"/>
      <c r="AY4" s="2697"/>
      <c r="AZ4" s="2713"/>
      <c r="BA4" s="2705"/>
      <c r="BB4" s="2713"/>
      <c r="BC4" s="2705"/>
      <c r="BD4" s="2697"/>
      <c r="BE4" s="2697"/>
      <c r="BF4" s="2697"/>
      <c r="BG4" s="2713"/>
      <c r="BH4" s="2697"/>
      <c r="BI4" s="2697"/>
      <c r="BJ4" s="2697"/>
      <c r="BK4" s="2697"/>
      <c r="BL4" s="2697"/>
      <c r="BM4" s="2697"/>
      <c r="BN4" s="2697"/>
      <c r="BO4" s="2712"/>
      <c r="BP4" s="2712"/>
      <c r="BQ4" s="2697"/>
      <c r="BR4" s="2697"/>
      <c r="BS4" s="2713"/>
      <c r="BT4" s="2705"/>
      <c r="BU4" s="2713"/>
      <c r="BV4" s="2705"/>
      <c r="BW4" s="2697"/>
      <c r="BX4" s="2697"/>
      <c r="BY4" s="2697"/>
      <c r="BZ4" s="2713"/>
      <c r="CA4" s="2697"/>
      <c r="CB4" s="2697"/>
      <c r="CC4" s="2697"/>
      <c r="CD4" s="2697"/>
      <c r="CE4" s="2697"/>
      <c r="CF4" s="2697"/>
      <c r="CG4" s="2697"/>
      <c r="CH4" s="2712"/>
      <c r="CI4" s="2712"/>
      <c r="CJ4" s="2697"/>
      <c r="CK4" s="2697"/>
      <c r="CL4" s="2713"/>
      <c r="CM4" s="2705"/>
      <c r="CN4" s="2713"/>
      <c r="CO4" s="2705"/>
      <c r="CP4" s="2697"/>
      <c r="CQ4" s="2697"/>
      <c r="CR4" s="2697"/>
      <c r="CS4" s="2713"/>
      <c r="CT4" s="2697"/>
      <c r="CU4" s="2697"/>
      <c r="CV4" s="2697"/>
      <c r="CW4" s="2697"/>
      <c r="CX4" s="2697"/>
      <c r="CY4" s="2697"/>
      <c r="CZ4" s="2697"/>
      <c r="DA4" s="2712"/>
      <c r="DB4" s="2712"/>
      <c r="DC4" s="2697"/>
      <c r="DD4" s="2697"/>
      <c r="DE4" s="2713"/>
      <c r="DF4" s="2705"/>
      <c r="DG4" s="2713"/>
      <c r="DH4" s="2705"/>
      <c r="DI4" s="2697"/>
      <c r="DJ4" s="2697"/>
      <c r="DK4" s="2697"/>
      <c r="DL4" s="2713"/>
      <c r="DM4" s="2697"/>
      <c r="DN4" s="2697"/>
      <c r="DO4" s="2697"/>
      <c r="DP4" s="2697"/>
      <c r="DQ4" s="2697"/>
      <c r="DR4" s="2697"/>
      <c r="DS4" s="2697"/>
      <c r="DT4" s="2712"/>
      <c r="DU4" s="2712"/>
      <c r="DV4" s="2697"/>
      <c r="DW4" s="2697"/>
      <c r="DX4" s="2713"/>
      <c r="DY4" s="2705"/>
      <c r="DZ4" s="2713"/>
      <c r="EA4" s="2705"/>
      <c r="EB4" s="2697"/>
      <c r="EC4" s="2697"/>
      <c r="ED4" s="2697"/>
      <c r="EE4" s="2713"/>
      <c r="EF4" s="2697"/>
      <c r="EG4" s="2697"/>
      <c r="EH4" s="2697"/>
      <c r="EI4" s="2697"/>
      <c r="EJ4" s="2697"/>
      <c r="EK4" s="2697"/>
      <c r="EL4" s="2697"/>
      <c r="EM4" s="2712"/>
      <c r="EN4" s="2712"/>
      <c r="EO4" s="2697"/>
      <c r="EP4" s="2697"/>
      <c r="EQ4" s="2713"/>
      <c r="ER4" s="2705"/>
      <c r="ES4" s="2713"/>
      <c r="ET4" s="2705"/>
      <c r="EU4" s="2697"/>
      <c r="EV4" s="2697"/>
      <c r="EW4" s="2697"/>
      <c r="EX4" s="2713"/>
      <c r="EY4" s="2697"/>
      <c r="EZ4" s="2697"/>
      <c r="FA4" s="2697"/>
      <c r="FB4" s="2697"/>
      <c r="FC4" s="2697"/>
      <c r="FD4" s="2697"/>
      <c r="FE4" s="2697"/>
      <c r="FF4" s="2712"/>
      <c r="FG4" s="2712"/>
      <c r="FH4" s="2697"/>
      <c r="FI4" s="2697"/>
      <c r="FJ4" s="2713"/>
      <c r="FK4" s="2705"/>
      <c r="FL4" s="2713"/>
      <c r="FM4" s="2705"/>
      <c r="FN4" s="2697"/>
      <c r="FO4" s="2697"/>
      <c r="FP4" s="2697"/>
      <c r="FQ4" s="2713"/>
      <c r="FR4" s="2697"/>
      <c r="FS4" s="2697"/>
      <c r="FT4" s="2697"/>
      <c r="FU4" s="2697"/>
      <c r="FV4" s="2697"/>
      <c r="FW4" s="2697"/>
      <c r="FX4" s="2697"/>
      <c r="FY4" s="2712"/>
      <c r="FZ4" s="2712"/>
      <c r="GA4" s="2697"/>
      <c r="GB4" s="2697"/>
      <c r="GC4" s="2713"/>
      <c r="GD4" s="2705"/>
      <c r="GE4" s="2713"/>
      <c r="GF4" s="2705"/>
      <c r="GG4" s="2697"/>
      <c r="GH4" s="2697"/>
      <c r="GI4" s="2697"/>
      <c r="GJ4" s="2713"/>
      <c r="GK4" s="2697"/>
      <c r="GL4" s="2697"/>
      <c r="GM4" s="2697"/>
      <c r="GN4" s="2697"/>
      <c r="GO4" s="2697"/>
      <c r="GP4" s="2697"/>
      <c r="GQ4" s="2697"/>
      <c r="GR4" s="2712"/>
      <c r="GS4" s="2712"/>
      <c r="GT4" s="2697"/>
      <c r="GU4" s="2697"/>
      <c r="GV4" s="2713"/>
      <c r="GW4" s="2705"/>
      <c r="GX4" s="2713"/>
      <c r="GY4" s="2705"/>
      <c r="GZ4" s="2697"/>
      <c r="HA4" s="2697"/>
      <c r="HB4" s="2697"/>
      <c r="HC4" s="2713"/>
      <c r="HD4" s="2697"/>
      <c r="HE4" s="2697"/>
      <c r="HF4" s="2697"/>
      <c r="HG4" s="2697"/>
      <c r="HH4" s="2697"/>
      <c r="HI4" s="2697"/>
      <c r="HJ4" s="2697"/>
      <c r="HK4" s="2712"/>
      <c r="HL4" s="2712"/>
      <c r="HM4" s="2697"/>
      <c r="HN4" s="2697"/>
      <c r="HO4" s="2713"/>
      <c r="HP4" s="2705"/>
      <c r="HQ4" s="2713"/>
      <c r="HR4" s="2705"/>
      <c r="HS4" s="2697"/>
      <c r="HT4" s="2697"/>
      <c r="HU4" s="2697"/>
      <c r="HV4" s="2713"/>
      <c r="HW4" s="2697"/>
      <c r="HX4" s="2697"/>
      <c r="HY4" s="2696"/>
      <c r="HZ4" s="2712"/>
      <c r="IA4" s="2697"/>
      <c r="IB4" s="2697"/>
      <c r="IC4" s="2697"/>
      <c r="ID4" s="2697"/>
      <c r="IE4" s="2697"/>
      <c r="IF4" s="2712"/>
      <c r="IG4" s="2712"/>
      <c r="IH4" s="2697"/>
      <c r="II4" s="2697"/>
      <c r="IJ4" s="2697"/>
      <c r="IK4" s="2705"/>
      <c r="IL4" s="2713"/>
      <c r="IM4" s="2705"/>
      <c r="IN4" s="2697"/>
      <c r="IO4" s="2697"/>
      <c r="IP4" s="2697"/>
      <c r="IQ4" s="2697"/>
      <c r="IR4" s="2697"/>
      <c r="IS4" s="2697"/>
      <c r="IT4" s="2712"/>
      <c r="IU4" s="2708"/>
    </row>
    <row r="5" customHeight="true" ht="24.75">
      <c r="A5" s="2692"/>
      <c r="B5" s="2692"/>
      <c r="C5" s="2698"/>
      <c r="D5" s="2696"/>
      <c r="E5" s="2696"/>
      <c r="F5" s="2696"/>
      <c r="G5" s="2696"/>
      <c r="H5" s="2696"/>
      <c r="I5" s="2699"/>
      <c r="J5" s="2696"/>
      <c r="K5" s="2696"/>
      <c r="L5" s="2699"/>
      <c r="M5" s="2696"/>
      <c r="N5" s="2700"/>
      <c r="O5" s="2696"/>
      <c r="P5" s="2700"/>
      <c r="Q5" s="2696"/>
      <c r="R5" s="2696"/>
      <c r="S5" s="2696"/>
      <c r="T5" s="2696"/>
      <c r="U5" s="2700"/>
      <c r="V5" s="2699"/>
      <c r="W5" s="2701"/>
      <c r="X5" s="2696"/>
      <c r="Y5" s="2696"/>
      <c r="Z5" s="2696"/>
      <c r="AA5" s="2696"/>
      <c r="AB5" s="2699"/>
      <c r="AC5" s="2696"/>
      <c r="AD5" s="2696"/>
      <c r="AE5" s="2699"/>
      <c r="AF5" s="2696"/>
      <c r="AG5" s="2700"/>
      <c r="AH5" s="2696"/>
      <c r="AI5" s="2700"/>
      <c r="AJ5" s="2696"/>
      <c r="AK5" s="2696"/>
      <c r="AL5" s="2696"/>
      <c r="AM5" s="2696"/>
      <c r="AN5" s="2700"/>
      <c r="AO5" s="2699"/>
      <c r="AP5" s="2701">
        <f>W14+AC14+AO14-AB14-AJ14</f>
      </c>
      <c r="AQ5" s="2696"/>
      <c r="AR5" s="2696"/>
      <c r="AS5" s="2696"/>
      <c r="AT5" s="2696"/>
      <c r="AU5" s="2699"/>
      <c r="AV5" s="2696"/>
      <c r="AW5" s="2696"/>
      <c r="AX5" s="2699"/>
      <c r="AY5" s="2696"/>
      <c r="AZ5" s="2700"/>
      <c r="BA5" s="2696"/>
      <c r="BB5" s="2700"/>
      <c r="BC5" s="2696"/>
      <c r="BD5" s="2696"/>
      <c r="BE5" s="2696"/>
      <c r="BF5" s="2696"/>
      <c r="BG5" s="2700"/>
      <c r="BH5" s="2699"/>
      <c r="BI5" s="2701"/>
      <c r="BJ5" s="2696"/>
      <c r="BK5" s="2696"/>
      <c r="BL5" s="2696"/>
      <c r="BM5" s="2696"/>
      <c r="BN5" s="2699"/>
      <c r="BO5" s="2696"/>
      <c r="BP5" s="2696"/>
      <c r="BQ5" s="2699"/>
      <c r="BR5" s="2696"/>
      <c r="BS5" s="2700"/>
      <c r="BT5" s="2696"/>
      <c r="BU5" s="2700"/>
      <c r="BV5" s="2696"/>
      <c r="BW5" s="2696"/>
      <c r="BX5" s="2696"/>
      <c r="BY5" s="2696"/>
      <c r="BZ5" s="2700"/>
      <c r="CA5" s="2699"/>
      <c r="CB5" s="2701"/>
      <c r="CC5" s="2696"/>
      <c r="CD5" s="2696"/>
      <c r="CE5" s="2696"/>
      <c r="CF5" s="2696"/>
      <c r="CG5" s="2699"/>
      <c r="CH5" s="2696"/>
      <c r="CI5" s="2696"/>
      <c r="CJ5" s="2699"/>
      <c r="CK5" s="2696"/>
      <c r="CL5" s="2700"/>
      <c r="CM5" s="2696"/>
      <c r="CN5" s="2700"/>
      <c r="CO5" s="2696"/>
      <c r="CP5" s="2696"/>
      <c r="CQ5" s="2696"/>
      <c r="CR5" s="2696"/>
      <c r="CS5" s="2700"/>
      <c r="CT5" s="2699"/>
      <c r="CU5" s="2701"/>
      <c r="CV5" s="2696"/>
      <c r="CW5" s="2696"/>
      <c r="CX5" s="2696"/>
      <c r="CY5" s="2696"/>
      <c r="CZ5" s="2699"/>
      <c r="DA5" s="2696"/>
      <c r="DB5" s="2696"/>
      <c r="DC5" s="2699"/>
      <c r="DD5" s="2696"/>
      <c r="DE5" s="2700"/>
      <c r="DF5" s="2696"/>
      <c r="DG5" s="2700"/>
      <c r="DH5" s="2696"/>
      <c r="DI5" s="2696"/>
      <c r="DJ5" s="2696"/>
      <c r="DK5" s="2696"/>
      <c r="DL5" s="2700"/>
      <c r="DM5" s="2699"/>
      <c r="DN5" s="2701"/>
      <c r="DO5" s="2696"/>
      <c r="DP5" s="2696"/>
      <c r="DQ5" s="2696"/>
      <c r="DR5" s="2696"/>
      <c r="DS5" s="2699"/>
      <c r="DT5" s="2696"/>
      <c r="DU5" s="2696"/>
      <c r="DV5" s="2699"/>
      <c r="DW5" s="2696"/>
      <c r="DX5" s="2700"/>
      <c r="DY5" s="2696"/>
      <c r="DZ5" s="2700"/>
      <c r="EA5" s="2696"/>
      <c r="EB5" s="2696"/>
      <c r="EC5" s="2696"/>
      <c r="ED5" s="2696"/>
      <c r="EE5" s="2700"/>
      <c r="EF5" s="2699"/>
      <c r="EG5" s="2701"/>
      <c r="EH5" s="2696"/>
      <c r="EI5" s="2696"/>
      <c r="EJ5" s="2696"/>
      <c r="EK5" s="2696"/>
      <c r="EL5" s="2699"/>
      <c r="EM5" s="2696"/>
      <c r="EN5" s="2696"/>
      <c r="EO5" s="2699"/>
      <c r="EP5" s="2696"/>
      <c r="EQ5" s="2700"/>
      <c r="ER5" s="2696"/>
      <c r="ES5" s="2700"/>
      <c r="ET5" s="2696"/>
      <c r="EU5" s="2696"/>
      <c r="EV5" s="2696"/>
      <c r="EW5" s="2696"/>
      <c r="EX5" s="2700"/>
      <c r="EY5" s="2699"/>
      <c r="EZ5" s="2701"/>
      <c r="FA5" s="2696"/>
      <c r="FB5" s="2696"/>
      <c r="FC5" s="2696"/>
      <c r="FD5" s="2696"/>
      <c r="FE5" s="2699"/>
      <c r="FF5" s="2696"/>
      <c r="FG5" s="2696"/>
      <c r="FH5" s="2699"/>
      <c r="FI5" s="2696"/>
      <c r="FJ5" s="2700"/>
      <c r="FK5" s="2696"/>
      <c r="FL5" s="2700"/>
      <c r="FM5" s="2696"/>
      <c r="FN5" s="2696"/>
      <c r="FO5" s="2696"/>
      <c r="FP5" s="2696"/>
      <c r="FQ5" s="2700"/>
      <c r="FR5" s="2699"/>
      <c r="FS5" s="2701"/>
      <c r="FT5" s="2696"/>
      <c r="FU5" s="2696"/>
      <c r="FV5" s="2696"/>
      <c r="FW5" s="2696"/>
      <c r="FX5" s="2699"/>
      <c r="FY5" s="2696"/>
      <c r="FZ5" s="2696"/>
      <c r="GA5" s="2699"/>
      <c r="GB5" s="2696"/>
      <c r="GC5" s="2700"/>
      <c r="GD5" s="2696"/>
      <c r="GE5" s="2700"/>
      <c r="GF5" s="2696"/>
      <c r="GG5" s="2696"/>
      <c r="GH5" s="2696"/>
      <c r="GI5" s="2696"/>
      <c r="GJ5" s="2700"/>
      <c r="GK5" s="2699"/>
      <c r="GL5" s="2701"/>
      <c r="GM5" s="2696"/>
      <c r="GN5" s="2696"/>
      <c r="GO5" s="2696"/>
      <c r="GP5" s="2696"/>
      <c r="GQ5" s="2699"/>
      <c r="GR5" s="2696"/>
      <c r="GS5" s="2696"/>
      <c r="GT5" s="2699"/>
      <c r="GU5" s="2696"/>
      <c r="GV5" s="2700"/>
      <c r="GW5" s="2696"/>
      <c r="GX5" s="2700"/>
      <c r="GY5" s="2696"/>
      <c r="GZ5" s="2696"/>
      <c r="HA5" s="2696"/>
      <c r="HB5" s="2696"/>
      <c r="HC5" s="2700"/>
      <c r="HD5" s="2699"/>
      <c r="HE5" s="2701"/>
      <c r="HF5" s="2696"/>
      <c r="HG5" s="2696"/>
      <c r="HH5" s="2696"/>
      <c r="HI5" s="2696"/>
      <c r="HJ5" s="2699"/>
      <c r="HK5" s="2696"/>
      <c r="HL5" s="2696"/>
      <c r="HM5" s="2699"/>
      <c r="HN5" s="2696"/>
      <c r="HO5" s="2700"/>
      <c r="HP5" s="2696"/>
      <c r="HQ5" s="2700"/>
      <c r="HR5" s="2696"/>
      <c r="HS5" s="2696"/>
      <c r="HT5" s="2696"/>
      <c r="HU5" s="2696"/>
      <c r="HV5" s="2700"/>
      <c r="HW5" s="2699"/>
      <c r="HX5" s="2701"/>
      <c r="HY5" s="2696"/>
      <c r="HZ5" s="2696"/>
      <c r="IA5" s="2696"/>
      <c r="IB5" s="2696"/>
      <c r="IC5" s="2696"/>
      <c r="ID5" s="2696"/>
      <c r="IE5" s="2696"/>
      <c r="IF5" s="2696"/>
      <c r="IG5" s="2696"/>
      <c r="IH5" s="2699"/>
      <c r="II5" s="2696"/>
      <c r="IJ5" s="2696"/>
      <c r="IK5" s="2696"/>
      <c r="IL5" s="2696"/>
      <c r="IM5" s="2696"/>
      <c r="IN5" s="2696"/>
      <c r="IO5" s="2696"/>
      <c r="IP5" s="2696"/>
      <c r="IQ5" s="2696"/>
      <c r="IR5" s="2696"/>
      <c r="IS5" s="2701"/>
      <c r="IT5" s="2696"/>
      <c r="IU5" s="2696"/>
    </row>
    <row r="6" customHeight="true" ht="34.5">
      <c r="A6" s="2714" t="s">
        <v>325</v>
      </c>
      <c r="B6" s="2714"/>
      <c r="C6" s="2715"/>
      <c r="D6" s="2716" t="s">
        <v>326</v>
      </c>
      <c r="E6" s="2717" t="s">
        <v>10</v>
      </c>
      <c r="F6" s="2718"/>
      <c r="G6" s="2718"/>
      <c r="H6" s="2718"/>
      <c r="I6" s="2718"/>
      <c r="J6" s="2718"/>
      <c r="K6" s="2718"/>
      <c r="L6" s="2718"/>
      <c r="M6" s="2718"/>
      <c r="N6" s="2718"/>
      <c r="O6" s="2718"/>
      <c r="P6" s="2718"/>
      <c r="Q6" s="2718"/>
      <c r="R6" s="2718"/>
      <c r="S6" s="2718"/>
      <c r="T6" s="2718"/>
      <c r="U6" s="2718"/>
      <c r="V6" s="2718"/>
      <c r="W6" s="2719"/>
      <c r="X6" s="2717" t="s">
        <v>11</v>
      </c>
      <c r="Y6" s="2718"/>
      <c r="Z6" s="2718"/>
      <c r="AA6" s="2718"/>
      <c r="AB6" s="2718"/>
      <c r="AC6" s="2718"/>
      <c r="AD6" s="2718"/>
      <c r="AE6" s="2718"/>
      <c r="AF6" s="2718"/>
      <c r="AG6" s="2718"/>
      <c r="AH6" s="2718"/>
      <c r="AI6" s="2718"/>
      <c r="AJ6" s="2718"/>
      <c r="AK6" s="2718"/>
      <c r="AL6" s="2718"/>
      <c r="AM6" s="2718"/>
      <c r="AN6" s="2718"/>
      <c r="AO6" s="2718"/>
      <c r="AP6" s="2719"/>
      <c r="AQ6" s="2717" t="s">
        <v>12</v>
      </c>
      <c r="AR6" s="2718"/>
      <c r="AS6" s="2718"/>
      <c r="AT6" s="2718"/>
      <c r="AU6" s="2718"/>
      <c r="AV6" s="2718"/>
      <c r="AW6" s="2718"/>
      <c r="AX6" s="2718"/>
      <c r="AY6" s="2718"/>
      <c r="AZ6" s="2718"/>
      <c r="BA6" s="2718"/>
      <c r="BB6" s="2718"/>
      <c r="BC6" s="2718"/>
      <c r="BD6" s="2718"/>
      <c r="BE6" s="2718"/>
      <c r="BF6" s="2718"/>
      <c r="BG6" s="2718"/>
      <c r="BH6" s="2718"/>
      <c r="BI6" s="2719"/>
      <c r="BJ6" s="2717" t="s">
        <v>13</v>
      </c>
      <c r="BK6" s="2718"/>
      <c r="BL6" s="2718"/>
      <c r="BM6" s="2718"/>
      <c r="BN6" s="2718"/>
      <c r="BO6" s="2718"/>
      <c r="BP6" s="2718"/>
      <c r="BQ6" s="2718"/>
      <c r="BR6" s="2718"/>
      <c r="BS6" s="2718"/>
      <c r="BT6" s="2718"/>
      <c r="BU6" s="2718"/>
      <c r="BV6" s="2718"/>
      <c r="BW6" s="2718"/>
      <c r="BX6" s="2718"/>
      <c r="BY6" s="2718"/>
      <c r="BZ6" s="2718"/>
      <c r="CA6" s="2718"/>
      <c r="CB6" s="2719"/>
      <c r="CC6" s="2717" t="s">
        <v>14</v>
      </c>
      <c r="CD6" s="2718"/>
      <c r="CE6" s="2718"/>
      <c r="CF6" s="2718"/>
      <c r="CG6" s="2718"/>
      <c r="CH6" s="2718"/>
      <c r="CI6" s="2718"/>
      <c r="CJ6" s="2718"/>
      <c r="CK6" s="2718"/>
      <c r="CL6" s="2718"/>
      <c r="CM6" s="2718"/>
      <c r="CN6" s="2718"/>
      <c r="CO6" s="2718"/>
      <c r="CP6" s="2718"/>
      <c r="CQ6" s="2718"/>
      <c r="CR6" s="2718"/>
      <c r="CS6" s="2718"/>
      <c r="CT6" s="2718"/>
      <c r="CU6" s="2719"/>
      <c r="CV6" s="2717" t="s">
        <v>15</v>
      </c>
      <c r="CW6" s="2718"/>
      <c r="CX6" s="2718"/>
      <c r="CY6" s="2718"/>
      <c r="CZ6" s="2718"/>
      <c r="DA6" s="2718"/>
      <c r="DB6" s="2718"/>
      <c r="DC6" s="2718"/>
      <c r="DD6" s="2718"/>
      <c r="DE6" s="2718"/>
      <c r="DF6" s="2718"/>
      <c r="DG6" s="2718"/>
      <c r="DH6" s="2718"/>
      <c r="DI6" s="2718"/>
      <c r="DJ6" s="2718"/>
      <c r="DK6" s="2718"/>
      <c r="DL6" s="2718"/>
      <c r="DM6" s="2718"/>
      <c r="DN6" s="2719"/>
      <c r="DO6" s="2717" t="s">
        <v>16</v>
      </c>
      <c r="DP6" s="2718"/>
      <c r="DQ6" s="2718"/>
      <c r="DR6" s="2718"/>
      <c r="DS6" s="2718"/>
      <c r="DT6" s="2718"/>
      <c r="DU6" s="2718"/>
      <c r="DV6" s="2718"/>
      <c r="DW6" s="2718"/>
      <c r="DX6" s="2718"/>
      <c r="DY6" s="2718"/>
      <c r="DZ6" s="2718"/>
      <c r="EA6" s="2718"/>
      <c r="EB6" s="2718"/>
      <c r="EC6" s="2718"/>
      <c r="ED6" s="2718"/>
      <c r="EE6" s="2718"/>
      <c r="EF6" s="2718"/>
      <c r="EG6" s="2719"/>
      <c r="EH6" s="2717" t="s">
        <v>17</v>
      </c>
      <c r="EI6" s="2718"/>
      <c r="EJ6" s="2718"/>
      <c r="EK6" s="2718"/>
      <c r="EL6" s="2718"/>
      <c r="EM6" s="2718"/>
      <c r="EN6" s="2718"/>
      <c r="EO6" s="2718"/>
      <c r="EP6" s="2718"/>
      <c r="EQ6" s="2718"/>
      <c r="ER6" s="2718"/>
      <c r="ES6" s="2718"/>
      <c r="ET6" s="2718"/>
      <c r="EU6" s="2718"/>
      <c r="EV6" s="2718"/>
      <c r="EW6" s="2718"/>
      <c r="EX6" s="2718"/>
      <c r="EY6" s="2718"/>
      <c r="EZ6" s="2719"/>
      <c r="FA6" s="2717" t="s">
        <v>18</v>
      </c>
      <c r="FB6" s="2718"/>
      <c r="FC6" s="2718"/>
      <c r="FD6" s="2718"/>
      <c r="FE6" s="2718"/>
      <c r="FF6" s="2718"/>
      <c r="FG6" s="2718"/>
      <c r="FH6" s="2718"/>
      <c r="FI6" s="2718"/>
      <c r="FJ6" s="2718"/>
      <c r="FK6" s="2718"/>
      <c r="FL6" s="2718"/>
      <c r="FM6" s="2718"/>
      <c r="FN6" s="2718"/>
      <c r="FO6" s="2718"/>
      <c r="FP6" s="2718"/>
      <c r="FQ6" s="2718"/>
      <c r="FR6" s="2718"/>
      <c r="FS6" s="2719"/>
      <c r="FT6" s="2717" t="s">
        <v>19</v>
      </c>
      <c r="FU6" s="2718"/>
      <c r="FV6" s="2718"/>
      <c r="FW6" s="2718"/>
      <c r="FX6" s="2718"/>
      <c r="FY6" s="2718"/>
      <c r="FZ6" s="2718"/>
      <c r="GA6" s="2718"/>
      <c r="GB6" s="2718"/>
      <c r="GC6" s="2718"/>
      <c r="GD6" s="2718"/>
      <c r="GE6" s="2718"/>
      <c r="GF6" s="2718"/>
      <c r="GG6" s="2718"/>
      <c r="GH6" s="2718"/>
      <c r="GI6" s="2718"/>
      <c r="GJ6" s="2718"/>
      <c r="GK6" s="2718"/>
      <c r="GL6" s="2719"/>
      <c r="GM6" s="2717" t="s">
        <v>20</v>
      </c>
      <c r="GN6" s="2718"/>
      <c r="GO6" s="2718"/>
      <c r="GP6" s="2718"/>
      <c r="GQ6" s="2718"/>
      <c r="GR6" s="2718"/>
      <c r="GS6" s="2718"/>
      <c r="GT6" s="2718"/>
      <c r="GU6" s="2718"/>
      <c r="GV6" s="2718"/>
      <c r="GW6" s="2718"/>
      <c r="GX6" s="2718"/>
      <c r="GY6" s="2718"/>
      <c r="GZ6" s="2718"/>
      <c r="HA6" s="2718"/>
      <c r="HB6" s="2718"/>
      <c r="HC6" s="2718"/>
      <c r="HD6" s="2718"/>
      <c r="HE6" s="2719"/>
      <c r="HF6" s="2717" t="s">
        <v>3</v>
      </c>
      <c r="HG6" s="2718"/>
      <c r="HH6" s="2718"/>
      <c r="HI6" s="2718"/>
      <c r="HJ6" s="2718"/>
      <c r="HK6" s="2718"/>
      <c r="HL6" s="2718"/>
      <c r="HM6" s="2718"/>
      <c r="HN6" s="2718"/>
      <c r="HO6" s="2718"/>
      <c r="HP6" s="2718"/>
      <c r="HQ6" s="2718"/>
      <c r="HR6" s="2718"/>
      <c r="HS6" s="2718"/>
      <c r="HT6" s="2718"/>
      <c r="HU6" s="2718"/>
      <c r="HV6" s="2718"/>
      <c r="HW6" s="2718"/>
      <c r="HX6" s="2719"/>
      <c r="HY6" s="2720"/>
      <c r="HZ6" s="2721" t="s">
        <v>327</v>
      </c>
      <c r="IA6" s="2722"/>
      <c r="IB6" s="2722"/>
      <c r="IC6" s="2722"/>
      <c r="ID6" s="2722"/>
      <c r="IE6" s="2722"/>
      <c r="IF6" s="2722"/>
      <c r="IG6" s="2722"/>
      <c r="IH6" s="2722"/>
      <c r="II6" s="2722"/>
      <c r="IJ6" s="2722"/>
      <c r="IK6" s="2722"/>
      <c r="IL6" s="2722"/>
      <c r="IM6" s="2722"/>
      <c r="IN6" s="2722"/>
      <c r="IO6" s="2722"/>
      <c r="IP6" s="2722"/>
      <c r="IQ6" s="2722"/>
      <c r="IR6" s="2722"/>
      <c r="IS6" s="2723"/>
      <c r="IT6" s="2724"/>
      <c r="IU6" s="2725" t="s">
        <v>328</v>
      </c>
    </row>
    <row r="7" customHeight="true" ht="34.5">
      <c r="A7" s="2726"/>
      <c r="B7" s="2726"/>
      <c r="C7" s="2727"/>
      <c r="D7" s="2728"/>
      <c r="E7" s="2729" t="s">
        <v>329</v>
      </c>
      <c r="F7" s="2730"/>
      <c r="G7" s="2730"/>
      <c r="H7" s="2730"/>
      <c r="I7" s="2731"/>
      <c r="J7" s="2732" t="s">
        <v>330</v>
      </c>
      <c r="K7" s="2730"/>
      <c r="L7" s="2731"/>
      <c r="M7" s="2732" t="s">
        <v>331</v>
      </c>
      <c r="N7" s="2730"/>
      <c r="O7" s="2730"/>
      <c r="P7" s="2730"/>
      <c r="Q7" s="2730"/>
      <c r="R7" s="2730"/>
      <c r="S7" s="2730"/>
      <c r="T7" s="2730"/>
      <c r="U7" s="2730"/>
      <c r="V7" s="2731"/>
      <c r="W7" s="2733" t="s">
        <v>332</v>
      </c>
      <c r="X7" s="2729" t="s">
        <v>329</v>
      </c>
      <c r="Y7" s="2730"/>
      <c r="Z7" s="2730"/>
      <c r="AA7" s="2730"/>
      <c r="AB7" s="2731"/>
      <c r="AC7" s="2732" t="s">
        <v>330</v>
      </c>
      <c r="AD7" s="2730"/>
      <c r="AE7" s="2731"/>
      <c r="AF7" s="2732" t="s">
        <v>331</v>
      </c>
      <c r="AG7" s="2730"/>
      <c r="AH7" s="2730"/>
      <c r="AI7" s="2730"/>
      <c r="AJ7" s="2730"/>
      <c r="AK7" s="2730"/>
      <c r="AL7" s="2730"/>
      <c r="AM7" s="2730"/>
      <c r="AN7" s="2730"/>
      <c r="AO7" s="2731"/>
      <c r="AP7" s="2733" t="s">
        <v>332</v>
      </c>
      <c r="AQ7" s="2729" t="s">
        <v>329</v>
      </c>
      <c r="AR7" s="2730"/>
      <c r="AS7" s="2730"/>
      <c r="AT7" s="2730"/>
      <c r="AU7" s="2731"/>
      <c r="AV7" s="2732" t="s">
        <v>330</v>
      </c>
      <c r="AW7" s="2730"/>
      <c r="AX7" s="2731"/>
      <c r="AY7" s="2732" t="s">
        <v>331</v>
      </c>
      <c r="AZ7" s="2730"/>
      <c r="BA7" s="2730"/>
      <c r="BB7" s="2730"/>
      <c r="BC7" s="2730"/>
      <c r="BD7" s="2730"/>
      <c r="BE7" s="2730"/>
      <c r="BF7" s="2730"/>
      <c r="BG7" s="2730"/>
      <c r="BH7" s="2731"/>
      <c r="BI7" s="2733" t="s">
        <v>332</v>
      </c>
      <c r="BJ7" s="2729" t="s">
        <v>329</v>
      </c>
      <c r="BK7" s="2730"/>
      <c r="BL7" s="2730"/>
      <c r="BM7" s="2730"/>
      <c r="BN7" s="2731"/>
      <c r="BO7" s="2732" t="s">
        <v>330</v>
      </c>
      <c r="BP7" s="2730"/>
      <c r="BQ7" s="2731"/>
      <c r="BR7" s="2732" t="s">
        <v>331</v>
      </c>
      <c r="BS7" s="2730"/>
      <c r="BT7" s="2730"/>
      <c r="BU7" s="2730"/>
      <c r="BV7" s="2730"/>
      <c r="BW7" s="2730"/>
      <c r="BX7" s="2730"/>
      <c r="BY7" s="2730"/>
      <c r="BZ7" s="2730"/>
      <c r="CA7" s="2731"/>
      <c r="CB7" s="2733" t="s">
        <v>332</v>
      </c>
      <c r="CC7" s="2729" t="s">
        <v>329</v>
      </c>
      <c r="CD7" s="2730"/>
      <c r="CE7" s="2730"/>
      <c r="CF7" s="2730"/>
      <c r="CG7" s="2731"/>
      <c r="CH7" s="2732" t="s">
        <v>330</v>
      </c>
      <c r="CI7" s="2730"/>
      <c r="CJ7" s="2731"/>
      <c r="CK7" s="2732" t="s">
        <v>331</v>
      </c>
      <c r="CL7" s="2730"/>
      <c r="CM7" s="2730"/>
      <c r="CN7" s="2730"/>
      <c r="CO7" s="2730"/>
      <c r="CP7" s="2730"/>
      <c r="CQ7" s="2730"/>
      <c r="CR7" s="2730"/>
      <c r="CS7" s="2730"/>
      <c r="CT7" s="2731"/>
      <c r="CU7" s="2733" t="s">
        <v>332</v>
      </c>
      <c r="CV7" s="2729" t="s">
        <v>329</v>
      </c>
      <c r="CW7" s="2730"/>
      <c r="CX7" s="2730"/>
      <c r="CY7" s="2730"/>
      <c r="CZ7" s="2731"/>
      <c r="DA7" s="2732" t="s">
        <v>330</v>
      </c>
      <c r="DB7" s="2730"/>
      <c r="DC7" s="2731"/>
      <c r="DD7" s="2732" t="s">
        <v>331</v>
      </c>
      <c r="DE7" s="2730"/>
      <c r="DF7" s="2730"/>
      <c r="DG7" s="2730"/>
      <c r="DH7" s="2730"/>
      <c r="DI7" s="2730"/>
      <c r="DJ7" s="2730"/>
      <c r="DK7" s="2730"/>
      <c r="DL7" s="2730"/>
      <c r="DM7" s="2731"/>
      <c r="DN7" s="2733" t="s">
        <v>332</v>
      </c>
      <c r="DO7" s="2729" t="s">
        <v>329</v>
      </c>
      <c r="DP7" s="2730"/>
      <c r="DQ7" s="2730"/>
      <c r="DR7" s="2730"/>
      <c r="DS7" s="2731"/>
      <c r="DT7" s="2732" t="s">
        <v>330</v>
      </c>
      <c r="DU7" s="2730"/>
      <c r="DV7" s="2731"/>
      <c r="DW7" s="2732" t="s">
        <v>331</v>
      </c>
      <c r="DX7" s="2730"/>
      <c r="DY7" s="2730"/>
      <c r="DZ7" s="2730"/>
      <c r="EA7" s="2730"/>
      <c r="EB7" s="2730"/>
      <c r="EC7" s="2730"/>
      <c r="ED7" s="2730"/>
      <c r="EE7" s="2730"/>
      <c r="EF7" s="2731"/>
      <c r="EG7" s="2733" t="s">
        <v>332</v>
      </c>
      <c r="EH7" s="2729" t="s">
        <v>329</v>
      </c>
      <c r="EI7" s="2730"/>
      <c r="EJ7" s="2730"/>
      <c r="EK7" s="2730"/>
      <c r="EL7" s="2731"/>
      <c r="EM7" s="2732" t="s">
        <v>330</v>
      </c>
      <c r="EN7" s="2730"/>
      <c r="EO7" s="2731"/>
      <c r="EP7" s="2732" t="s">
        <v>331</v>
      </c>
      <c r="EQ7" s="2730"/>
      <c r="ER7" s="2730"/>
      <c r="ES7" s="2730"/>
      <c r="ET7" s="2730"/>
      <c r="EU7" s="2730"/>
      <c r="EV7" s="2730"/>
      <c r="EW7" s="2730"/>
      <c r="EX7" s="2730"/>
      <c r="EY7" s="2731"/>
      <c r="EZ7" s="2733" t="s">
        <v>332</v>
      </c>
      <c r="FA7" s="2729" t="s">
        <v>329</v>
      </c>
      <c r="FB7" s="2730"/>
      <c r="FC7" s="2730"/>
      <c r="FD7" s="2730"/>
      <c r="FE7" s="2731"/>
      <c r="FF7" s="2732" t="s">
        <v>330</v>
      </c>
      <c r="FG7" s="2730"/>
      <c r="FH7" s="2731"/>
      <c r="FI7" s="2732" t="s">
        <v>331</v>
      </c>
      <c r="FJ7" s="2730"/>
      <c r="FK7" s="2730"/>
      <c r="FL7" s="2730"/>
      <c r="FM7" s="2730"/>
      <c r="FN7" s="2730"/>
      <c r="FO7" s="2730"/>
      <c r="FP7" s="2730"/>
      <c r="FQ7" s="2730"/>
      <c r="FR7" s="2731"/>
      <c r="FS7" s="2733" t="s">
        <v>332</v>
      </c>
      <c r="FT7" s="2729" t="s">
        <v>329</v>
      </c>
      <c r="FU7" s="2730"/>
      <c r="FV7" s="2730"/>
      <c r="FW7" s="2730"/>
      <c r="FX7" s="2731"/>
      <c r="FY7" s="2732" t="s">
        <v>330</v>
      </c>
      <c r="FZ7" s="2730"/>
      <c r="GA7" s="2731"/>
      <c r="GB7" s="2732" t="s">
        <v>331</v>
      </c>
      <c r="GC7" s="2730"/>
      <c r="GD7" s="2730"/>
      <c r="GE7" s="2730"/>
      <c r="GF7" s="2730"/>
      <c r="GG7" s="2730"/>
      <c r="GH7" s="2730"/>
      <c r="GI7" s="2730"/>
      <c r="GJ7" s="2730"/>
      <c r="GK7" s="2731"/>
      <c r="GL7" s="2733" t="s">
        <v>332</v>
      </c>
      <c r="GM7" s="2729" t="s">
        <v>329</v>
      </c>
      <c r="GN7" s="2730"/>
      <c r="GO7" s="2730"/>
      <c r="GP7" s="2730"/>
      <c r="GQ7" s="2731"/>
      <c r="GR7" s="2732" t="s">
        <v>330</v>
      </c>
      <c r="GS7" s="2730"/>
      <c r="GT7" s="2731"/>
      <c r="GU7" s="2732" t="s">
        <v>331</v>
      </c>
      <c r="GV7" s="2730"/>
      <c r="GW7" s="2730"/>
      <c r="GX7" s="2730"/>
      <c r="GY7" s="2730"/>
      <c r="GZ7" s="2730"/>
      <c r="HA7" s="2730"/>
      <c r="HB7" s="2730"/>
      <c r="HC7" s="2730"/>
      <c r="HD7" s="2731"/>
      <c r="HE7" s="2733" t="s">
        <v>332</v>
      </c>
      <c r="HF7" s="2729" t="s">
        <v>329</v>
      </c>
      <c r="HG7" s="2730"/>
      <c r="HH7" s="2730"/>
      <c r="HI7" s="2730"/>
      <c r="HJ7" s="2731"/>
      <c r="HK7" s="2732" t="s">
        <v>330</v>
      </c>
      <c r="HL7" s="2730"/>
      <c r="HM7" s="2731"/>
      <c r="HN7" s="2732" t="s">
        <v>331</v>
      </c>
      <c r="HO7" s="2730"/>
      <c r="HP7" s="2730"/>
      <c r="HQ7" s="2730"/>
      <c r="HR7" s="2730"/>
      <c r="HS7" s="2730"/>
      <c r="HT7" s="2730"/>
      <c r="HU7" s="2730"/>
      <c r="HV7" s="2730"/>
      <c r="HW7" s="2731"/>
      <c r="HX7" s="2733" t="s">
        <v>332</v>
      </c>
      <c r="HY7" s="2734"/>
      <c r="HZ7" s="2735" t="s">
        <v>326</v>
      </c>
      <c r="IA7" s="2729" t="s">
        <v>329</v>
      </c>
      <c r="IB7" s="2730"/>
      <c r="IC7" s="2730"/>
      <c r="ID7" s="2730"/>
      <c r="IE7" s="2731"/>
      <c r="IF7" s="2732" t="s">
        <v>330</v>
      </c>
      <c r="IG7" s="2730"/>
      <c r="IH7" s="2731"/>
      <c r="II7" s="2732" t="s">
        <v>331</v>
      </c>
      <c r="IJ7" s="2730"/>
      <c r="IK7" s="2730"/>
      <c r="IL7" s="2730"/>
      <c r="IM7" s="2730"/>
      <c r="IN7" s="2730"/>
      <c r="IO7" s="2730"/>
      <c r="IP7" s="2730"/>
      <c r="IQ7" s="2730"/>
      <c r="IR7" s="2731"/>
      <c r="IS7" s="2736" t="s">
        <v>332</v>
      </c>
      <c r="IT7" s="2696"/>
      <c r="IU7" s="2737"/>
    </row>
    <row r="8" customHeight="true" ht="34.5">
      <c r="A8" s="2726"/>
      <c r="B8" s="2726"/>
      <c r="C8" s="2727"/>
      <c r="D8" s="2728"/>
      <c r="E8" s="2738" t="s">
        <v>333</v>
      </c>
      <c r="F8" s="2739"/>
      <c r="G8" s="2740" t="s">
        <v>334</v>
      </c>
      <c r="H8" s="2740" t="s">
        <v>335</v>
      </c>
      <c r="I8" s="2740" t="s">
        <v>336</v>
      </c>
      <c r="J8" s="2740" t="s">
        <v>337</v>
      </c>
      <c r="K8" s="2740" t="s">
        <v>338</v>
      </c>
      <c r="L8" s="2740" t="s">
        <v>339</v>
      </c>
      <c r="M8" s="2732" t="s">
        <v>340</v>
      </c>
      <c r="N8" s="2741"/>
      <c r="O8" s="2741"/>
      <c r="P8" s="2741"/>
      <c r="Q8" s="2742"/>
      <c r="R8" s="2732" t="s">
        <v>341</v>
      </c>
      <c r="S8" s="2730"/>
      <c r="T8" s="2730"/>
      <c r="U8" s="2730"/>
      <c r="V8" s="2731"/>
      <c r="W8" s="2743"/>
      <c r="X8" s="2738" t="s">
        <v>333</v>
      </c>
      <c r="Y8" s="2739"/>
      <c r="Z8" s="2740" t="s">
        <v>334</v>
      </c>
      <c r="AA8" s="2740" t="s">
        <v>335</v>
      </c>
      <c r="AB8" s="2740" t="s">
        <v>336</v>
      </c>
      <c r="AC8" s="2740" t="s">
        <v>337</v>
      </c>
      <c r="AD8" s="2740" t="s">
        <v>338</v>
      </c>
      <c r="AE8" s="2740" t="s">
        <v>339</v>
      </c>
      <c r="AF8" s="2732" t="s">
        <v>340</v>
      </c>
      <c r="AG8" s="2741"/>
      <c r="AH8" s="2741"/>
      <c r="AI8" s="2741"/>
      <c r="AJ8" s="2742"/>
      <c r="AK8" s="2732" t="s">
        <v>341</v>
      </c>
      <c r="AL8" s="2730"/>
      <c r="AM8" s="2730"/>
      <c r="AN8" s="2730"/>
      <c r="AO8" s="2731"/>
      <c r="AP8" s="2743"/>
      <c r="AQ8" s="2738" t="s">
        <v>333</v>
      </c>
      <c r="AR8" s="2739"/>
      <c r="AS8" s="2740" t="s">
        <v>334</v>
      </c>
      <c r="AT8" s="2740" t="s">
        <v>335</v>
      </c>
      <c r="AU8" s="2740" t="s">
        <v>336</v>
      </c>
      <c r="AV8" s="2740" t="s">
        <v>337</v>
      </c>
      <c r="AW8" s="2740" t="s">
        <v>338</v>
      </c>
      <c r="AX8" s="2740" t="s">
        <v>339</v>
      </c>
      <c r="AY8" s="2732" t="s">
        <v>340</v>
      </c>
      <c r="AZ8" s="2741"/>
      <c r="BA8" s="2741"/>
      <c r="BB8" s="2741"/>
      <c r="BC8" s="2742"/>
      <c r="BD8" s="2732" t="s">
        <v>341</v>
      </c>
      <c r="BE8" s="2730"/>
      <c r="BF8" s="2730"/>
      <c r="BG8" s="2730"/>
      <c r="BH8" s="2731"/>
      <c r="BI8" s="2743"/>
      <c r="BJ8" s="2738" t="s">
        <v>333</v>
      </c>
      <c r="BK8" s="2739"/>
      <c r="BL8" s="2740" t="s">
        <v>334</v>
      </c>
      <c r="BM8" s="2740" t="s">
        <v>335</v>
      </c>
      <c r="BN8" s="2740" t="s">
        <v>336</v>
      </c>
      <c r="BO8" s="2740" t="s">
        <v>337</v>
      </c>
      <c r="BP8" s="2740" t="s">
        <v>338</v>
      </c>
      <c r="BQ8" s="2740" t="s">
        <v>339</v>
      </c>
      <c r="BR8" s="2732" t="s">
        <v>340</v>
      </c>
      <c r="BS8" s="2741"/>
      <c r="BT8" s="2741"/>
      <c r="BU8" s="2741"/>
      <c r="BV8" s="2742"/>
      <c r="BW8" s="2732" t="s">
        <v>341</v>
      </c>
      <c r="BX8" s="2730"/>
      <c r="BY8" s="2730"/>
      <c r="BZ8" s="2730"/>
      <c r="CA8" s="2731"/>
      <c r="CB8" s="2743"/>
      <c r="CC8" s="2738" t="s">
        <v>333</v>
      </c>
      <c r="CD8" s="2739"/>
      <c r="CE8" s="2740" t="s">
        <v>334</v>
      </c>
      <c r="CF8" s="2740" t="s">
        <v>335</v>
      </c>
      <c r="CG8" s="2740" t="s">
        <v>336</v>
      </c>
      <c r="CH8" s="2740" t="s">
        <v>337</v>
      </c>
      <c r="CI8" s="2740" t="s">
        <v>338</v>
      </c>
      <c r="CJ8" s="2740" t="s">
        <v>339</v>
      </c>
      <c r="CK8" s="2732" t="s">
        <v>340</v>
      </c>
      <c r="CL8" s="2741"/>
      <c r="CM8" s="2741"/>
      <c r="CN8" s="2741"/>
      <c r="CO8" s="2742"/>
      <c r="CP8" s="2732" t="s">
        <v>341</v>
      </c>
      <c r="CQ8" s="2730"/>
      <c r="CR8" s="2730"/>
      <c r="CS8" s="2730"/>
      <c r="CT8" s="2731"/>
      <c r="CU8" s="2743"/>
      <c r="CV8" s="2738" t="s">
        <v>333</v>
      </c>
      <c r="CW8" s="2739"/>
      <c r="CX8" s="2740" t="s">
        <v>334</v>
      </c>
      <c r="CY8" s="2740" t="s">
        <v>335</v>
      </c>
      <c r="CZ8" s="2740" t="s">
        <v>336</v>
      </c>
      <c r="DA8" s="2740" t="s">
        <v>337</v>
      </c>
      <c r="DB8" s="2740" t="s">
        <v>338</v>
      </c>
      <c r="DC8" s="2740" t="s">
        <v>339</v>
      </c>
      <c r="DD8" s="2732" t="s">
        <v>340</v>
      </c>
      <c r="DE8" s="2741"/>
      <c r="DF8" s="2741"/>
      <c r="DG8" s="2741"/>
      <c r="DH8" s="2742"/>
      <c r="DI8" s="2732" t="s">
        <v>341</v>
      </c>
      <c r="DJ8" s="2730"/>
      <c r="DK8" s="2730"/>
      <c r="DL8" s="2730"/>
      <c r="DM8" s="2731"/>
      <c r="DN8" s="2743"/>
      <c r="DO8" s="2738" t="s">
        <v>333</v>
      </c>
      <c r="DP8" s="2739"/>
      <c r="DQ8" s="2740" t="s">
        <v>334</v>
      </c>
      <c r="DR8" s="2740" t="s">
        <v>335</v>
      </c>
      <c r="DS8" s="2740" t="s">
        <v>336</v>
      </c>
      <c r="DT8" s="2740" t="s">
        <v>337</v>
      </c>
      <c r="DU8" s="2740" t="s">
        <v>338</v>
      </c>
      <c r="DV8" s="2740" t="s">
        <v>339</v>
      </c>
      <c r="DW8" s="2732" t="s">
        <v>340</v>
      </c>
      <c r="DX8" s="2741"/>
      <c r="DY8" s="2741"/>
      <c r="DZ8" s="2741"/>
      <c r="EA8" s="2742"/>
      <c r="EB8" s="2732" t="s">
        <v>341</v>
      </c>
      <c r="EC8" s="2730"/>
      <c r="ED8" s="2730"/>
      <c r="EE8" s="2730"/>
      <c r="EF8" s="2731"/>
      <c r="EG8" s="2743"/>
      <c r="EH8" s="2738" t="s">
        <v>333</v>
      </c>
      <c r="EI8" s="2739"/>
      <c r="EJ8" s="2740" t="s">
        <v>334</v>
      </c>
      <c r="EK8" s="2740" t="s">
        <v>335</v>
      </c>
      <c r="EL8" s="2740" t="s">
        <v>336</v>
      </c>
      <c r="EM8" s="2740" t="s">
        <v>337</v>
      </c>
      <c r="EN8" s="2740" t="s">
        <v>338</v>
      </c>
      <c r="EO8" s="2740" t="s">
        <v>339</v>
      </c>
      <c r="EP8" s="2732" t="s">
        <v>340</v>
      </c>
      <c r="EQ8" s="2741"/>
      <c r="ER8" s="2741"/>
      <c r="ES8" s="2741"/>
      <c r="ET8" s="2742"/>
      <c r="EU8" s="2732" t="s">
        <v>341</v>
      </c>
      <c r="EV8" s="2730"/>
      <c r="EW8" s="2730"/>
      <c r="EX8" s="2730"/>
      <c r="EY8" s="2731"/>
      <c r="EZ8" s="2743"/>
      <c r="FA8" s="2738" t="s">
        <v>333</v>
      </c>
      <c r="FB8" s="2739"/>
      <c r="FC8" s="2740" t="s">
        <v>334</v>
      </c>
      <c r="FD8" s="2740" t="s">
        <v>335</v>
      </c>
      <c r="FE8" s="2740" t="s">
        <v>336</v>
      </c>
      <c r="FF8" s="2740" t="s">
        <v>337</v>
      </c>
      <c r="FG8" s="2740" t="s">
        <v>338</v>
      </c>
      <c r="FH8" s="2740" t="s">
        <v>339</v>
      </c>
      <c r="FI8" s="2732" t="s">
        <v>340</v>
      </c>
      <c r="FJ8" s="2741"/>
      <c r="FK8" s="2741"/>
      <c r="FL8" s="2741"/>
      <c r="FM8" s="2742"/>
      <c r="FN8" s="2732" t="s">
        <v>341</v>
      </c>
      <c r="FO8" s="2730"/>
      <c r="FP8" s="2730"/>
      <c r="FQ8" s="2730"/>
      <c r="FR8" s="2731"/>
      <c r="FS8" s="2743"/>
      <c r="FT8" s="2738" t="s">
        <v>333</v>
      </c>
      <c r="FU8" s="2739"/>
      <c r="FV8" s="2740" t="s">
        <v>334</v>
      </c>
      <c r="FW8" s="2740" t="s">
        <v>335</v>
      </c>
      <c r="FX8" s="2740" t="s">
        <v>336</v>
      </c>
      <c r="FY8" s="2740" t="s">
        <v>337</v>
      </c>
      <c r="FZ8" s="2740" t="s">
        <v>338</v>
      </c>
      <c r="GA8" s="2740" t="s">
        <v>339</v>
      </c>
      <c r="GB8" s="2732" t="s">
        <v>340</v>
      </c>
      <c r="GC8" s="2741"/>
      <c r="GD8" s="2741"/>
      <c r="GE8" s="2741"/>
      <c r="GF8" s="2742"/>
      <c r="GG8" s="2732" t="s">
        <v>341</v>
      </c>
      <c r="GH8" s="2730"/>
      <c r="GI8" s="2730"/>
      <c r="GJ8" s="2730"/>
      <c r="GK8" s="2731"/>
      <c r="GL8" s="2743"/>
      <c r="GM8" s="2738" t="s">
        <v>333</v>
      </c>
      <c r="GN8" s="2739"/>
      <c r="GO8" s="2740" t="s">
        <v>334</v>
      </c>
      <c r="GP8" s="2740" t="s">
        <v>335</v>
      </c>
      <c r="GQ8" s="2740" t="s">
        <v>336</v>
      </c>
      <c r="GR8" s="2740" t="s">
        <v>337</v>
      </c>
      <c r="GS8" s="2740" t="s">
        <v>338</v>
      </c>
      <c r="GT8" s="2740" t="s">
        <v>339</v>
      </c>
      <c r="GU8" s="2732" t="s">
        <v>340</v>
      </c>
      <c r="GV8" s="2741"/>
      <c r="GW8" s="2741"/>
      <c r="GX8" s="2741"/>
      <c r="GY8" s="2742"/>
      <c r="GZ8" s="2732" t="s">
        <v>341</v>
      </c>
      <c r="HA8" s="2730"/>
      <c r="HB8" s="2730"/>
      <c r="HC8" s="2730"/>
      <c r="HD8" s="2731"/>
      <c r="HE8" s="2743"/>
      <c r="HF8" s="2738" t="s">
        <v>333</v>
      </c>
      <c r="HG8" s="2739"/>
      <c r="HH8" s="2740" t="s">
        <v>334</v>
      </c>
      <c r="HI8" s="2740" t="s">
        <v>335</v>
      </c>
      <c r="HJ8" s="2740" t="s">
        <v>336</v>
      </c>
      <c r="HK8" s="2740" t="s">
        <v>337</v>
      </c>
      <c r="HL8" s="2740" t="s">
        <v>338</v>
      </c>
      <c r="HM8" s="2740" t="s">
        <v>339</v>
      </c>
      <c r="HN8" s="2732" t="s">
        <v>340</v>
      </c>
      <c r="HO8" s="2741"/>
      <c r="HP8" s="2741"/>
      <c r="HQ8" s="2741"/>
      <c r="HR8" s="2742"/>
      <c r="HS8" s="2732" t="s">
        <v>341</v>
      </c>
      <c r="HT8" s="2730"/>
      <c r="HU8" s="2730"/>
      <c r="HV8" s="2730"/>
      <c r="HW8" s="2731"/>
      <c r="HX8" s="2743"/>
      <c r="HY8" s="2734"/>
      <c r="HZ8" s="2744"/>
      <c r="IA8" s="2738" t="s">
        <v>333</v>
      </c>
      <c r="IB8" s="2715"/>
      <c r="IC8" s="2740" t="s">
        <v>334</v>
      </c>
      <c r="ID8" s="2740" t="s">
        <v>335</v>
      </c>
      <c r="IE8" s="2740" t="s">
        <v>336</v>
      </c>
      <c r="IF8" s="2740" t="s">
        <v>337</v>
      </c>
      <c r="IG8" s="2740" t="s">
        <v>338</v>
      </c>
      <c r="IH8" s="2740" t="s">
        <v>339</v>
      </c>
      <c r="II8" s="2732" t="s">
        <v>340</v>
      </c>
      <c r="IJ8" s="2730"/>
      <c r="IK8" s="2730"/>
      <c r="IL8" s="2730"/>
      <c r="IM8" s="2731"/>
      <c r="IN8" s="2732" t="s">
        <v>341</v>
      </c>
      <c r="IO8" s="2730"/>
      <c r="IP8" s="2730"/>
      <c r="IQ8" s="2730"/>
      <c r="IR8" s="2731"/>
      <c r="IS8" s="2745"/>
      <c r="IT8" s="2696"/>
      <c r="IU8" s="2746" t="s">
        <v>342</v>
      </c>
    </row>
    <row r="9" customHeight="true" ht="34.5">
      <c r="A9" s="2726"/>
      <c r="B9" s="2726"/>
      <c r="C9" s="2727"/>
      <c r="D9" s="2728"/>
      <c r="E9" s="2747"/>
      <c r="F9" s="2748"/>
      <c r="G9" s="2749"/>
      <c r="H9" s="2749"/>
      <c r="I9" s="2749"/>
      <c r="J9" s="2749"/>
      <c r="K9" s="2749"/>
      <c r="L9" s="2749"/>
      <c r="M9" s="2750" t="s">
        <v>343</v>
      </c>
      <c r="N9" s="2739"/>
      <c r="O9" s="2750" t="s">
        <v>344</v>
      </c>
      <c r="P9" s="2739"/>
      <c r="Q9" s="2740" t="s">
        <v>345</v>
      </c>
      <c r="R9" s="2750" t="s">
        <v>346</v>
      </c>
      <c r="S9" s="2715"/>
      <c r="T9" s="2750" t="s">
        <v>347</v>
      </c>
      <c r="U9" s="2715"/>
      <c r="V9" s="2740" t="s">
        <v>348</v>
      </c>
      <c r="W9" s="2743"/>
      <c r="X9" s="2747"/>
      <c r="Y9" s="2748"/>
      <c r="Z9" s="2749"/>
      <c r="AA9" s="2749"/>
      <c r="AB9" s="2749"/>
      <c r="AC9" s="2749"/>
      <c r="AD9" s="2749"/>
      <c r="AE9" s="2749"/>
      <c r="AF9" s="2750" t="s">
        <v>343</v>
      </c>
      <c r="AG9" s="2739"/>
      <c r="AH9" s="2750" t="s">
        <v>344</v>
      </c>
      <c r="AI9" s="2739"/>
      <c r="AJ9" s="2740" t="s">
        <v>345</v>
      </c>
      <c r="AK9" s="2750" t="s">
        <v>346</v>
      </c>
      <c r="AL9" s="2715"/>
      <c r="AM9" s="2750" t="s">
        <v>347</v>
      </c>
      <c r="AN9" s="2715"/>
      <c r="AO9" s="2740" t="s">
        <v>348</v>
      </c>
      <c r="AP9" s="2743"/>
      <c r="AQ9" s="2747"/>
      <c r="AR9" s="2748"/>
      <c r="AS9" s="2749"/>
      <c r="AT9" s="2749"/>
      <c r="AU9" s="2749"/>
      <c r="AV9" s="2749"/>
      <c r="AW9" s="2749"/>
      <c r="AX9" s="2749"/>
      <c r="AY9" s="2750" t="s">
        <v>343</v>
      </c>
      <c r="AZ9" s="2739"/>
      <c r="BA9" s="2750" t="s">
        <v>344</v>
      </c>
      <c r="BB9" s="2739"/>
      <c r="BC9" s="2740" t="s">
        <v>345</v>
      </c>
      <c r="BD9" s="2750" t="s">
        <v>346</v>
      </c>
      <c r="BE9" s="2715"/>
      <c r="BF9" s="2750" t="s">
        <v>347</v>
      </c>
      <c r="BG9" s="2715"/>
      <c r="BH9" s="2740" t="s">
        <v>348</v>
      </c>
      <c r="BI9" s="2743"/>
      <c r="BJ9" s="2747"/>
      <c r="BK9" s="2748"/>
      <c r="BL9" s="2749"/>
      <c r="BM9" s="2749"/>
      <c r="BN9" s="2749"/>
      <c r="BO9" s="2749"/>
      <c r="BP9" s="2749"/>
      <c r="BQ9" s="2749"/>
      <c r="BR9" s="2750" t="s">
        <v>343</v>
      </c>
      <c r="BS9" s="2739"/>
      <c r="BT9" s="2750" t="s">
        <v>344</v>
      </c>
      <c r="BU9" s="2739"/>
      <c r="BV9" s="2740" t="s">
        <v>345</v>
      </c>
      <c r="BW9" s="2750" t="s">
        <v>346</v>
      </c>
      <c r="BX9" s="2715"/>
      <c r="BY9" s="2750" t="s">
        <v>347</v>
      </c>
      <c r="BZ9" s="2715"/>
      <c r="CA9" s="2740" t="s">
        <v>348</v>
      </c>
      <c r="CB9" s="2743"/>
      <c r="CC9" s="2747"/>
      <c r="CD9" s="2748"/>
      <c r="CE9" s="2749"/>
      <c r="CF9" s="2749"/>
      <c r="CG9" s="2749"/>
      <c r="CH9" s="2749"/>
      <c r="CI9" s="2749"/>
      <c r="CJ9" s="2749"/>
      <c r="CK9" s="2750" t="s">
        <v>343</v>
      </c>
      <c r="CL9" s="2739"/>
      <c r="CM9" s="2750" t="s">
        <v>344</v>
      </c>
      <c r="CN9" s="2739"/>
      <c r="CO9" s="2740" t="s">
        <v>345</v>
      </c>
      <c r="CP9" s="2750" t="s">
        <v>346</v>
      </c>
      <c r="CQ9" s="2715"/>
      <c r="CR9" s="2750" t="s">
        <v>347</v>
      </c>
      <c r="CS9" s="2715"/>
      <c r="CT9" s="2740" t="s">
        <v>348</v>
      </c>
      <c r="CU9" s="2743"/>
      <c r="CV9" s="2747"/>
      <c r="CW9" s="2748"/>
      <c r="CX9" s="2749"/>
      <c r="CY9" s="2749"/>
      <c r="CZ9" s="2749"/>
      <c r="DA9" s="2749"/>
      <c r="DB9" s="2749"/>
      <c r="DC9" s="2749"/>
      <c r="DD9" s="2750" t="s">
        <v>343</v>
      </c>
      <c r="DE9" s="2739"/>
      <c r="DF9" s="2750" t="s">
        <v>344</v>
      </c>
      <c r="DG9" s="2739"/>
      <c r="DH9" s="2740" t="s">
        <v>345</v>
      </c>
      <c r="DI9" s="2750" t="s">
        <v>346</v>
      </c>
      <c r="DJ9" s="2715"/>
      <c r="DK9" s="2750" t="s">
        <v>347</v>
      </c>
      <c r="DL9" s="2715"/>
      <c r="DM9" s="2740" t="s">
        <v>348</v>
      </c>
      <c r="DN9" s="2743"/>
      <c r="DO9" s="2747"/>
      <c r="DP9" s="2748"/>
      <c r="DQ9" s="2749"/>
      <c r="DR9" s="2749"/>
      <c r="DS9" s="2749"/>
      <c r="DT9" s="2749"/>
      <c r="DU9" s="2749"/>
      <c r="DV9" s="2749"/>
      <c r="DW9" s="2750" t="s">
        <v>343</v>
      </c>
      <c r="DX9" s="2739"/>
      <c r="DY9" s="2750" t="s">
        <v>344</v>
      </c>
      <c r="DZ9" s="2739"/>
      <c r="EA9" s="2740" t="s">
        <v>345</v>
      </c>
      <c r="EB9" s="2750" t="s">
        <v>346</v>
      </c>
      <c r="EC9" s="2715"/>
      <c r="ED9" s="2750" t="s">
        <v>347</v>
      </c>
      <c r="EE9" s="2715"/>
      <c r="EF9" s="2740" t="s">
        <v>348</v>
      </c>
      <c r="EG9" s="2743"/>
      <c r="EH9" s="2747"/>
      <c r="EI9" s="2748"/>
      <c r="EJ9" s="2749"/>
      <c r="EK9" s="2749"/>
      <c r="EL9" s="2749"/>
      <c r="EM9" s="2749"/>
      <c r="EN9" s="2749"/>
      <c r="EO9" s="2749"/>
      <c r="EP9" s="2750" t="s">
        <v>343</v>
      </c>
      <c r="EQ9" s="2739"/>
      <c r="ER9" s="2750" t="s">
        <v>344</v>
      </c>
      <c r="ES9" s="2739"/>
      <c r="ET9" s="2740" t="s">
        <v>345</v>
      </c>
      <c r="EU9" s="2750" t="s">
        <v>346</v>
      </c>
      <c r="EV9" s="2715"/>
      <c r="EW9" s="2750" t="s">
        <v>347</v>
      </c>
      <c r="EX9" s="2715"/>
      <c r="EY9" s="2740" t="s">
        <v>348</v>
      </c>
      <c r="EZ9" s="2743"/>
      <c r="FA9" s="2747"/>
      <c r="FB9" s="2748"/>
      <c r="FC9" s="2749"/>
      <c r="FD9" s="2749"/>
      <c r="FE9" s="2749"/>
      <c r="FF9" s="2749"/>
      <c r="FG9" s="2749"/>
      <c r="FH9" s="2749"/>
      <c r="FI9" s="2750" t="s">
        <v>343</v>
      </c>
      <c r="FJ9" s="2739"/>
      <c r="FK9" s="2750" t="s">
        <v>344</v>
      </c>
      <c r="FL9" s="2739"/>
      <c r="FM9" s="2740" t="s">
        <v>345</v>
      </c>
      <c r="FN9" s="2750" t="s">
        <v>346</v>
      </c>
      <c r="FO9" s="2715"/>
      <c r="FP9" s="2750" t="s">
        <v>347</v>
      </c>
      <c r="FQ9" s="2715"/>
      <c r="FR9" s="2740" t="s">
        <v>348</v>
      </c>
      <c r="FS9" s="2743"/>
      <c r="FT9" s="2747"/>
      <c r="FU9" s="2748"/>
      <c r="FV9" s="2749"/>
      <c r="FW9" s="2749"/>
      <c r="FX9" s="2749"/>
      <c r="FY9" s="2749"/>
      <c r="FZ9" s="2749"/>
      <c r="GA9" s="2749"/>
      <c r="GB9" s="2750" t="s">
        <v>343</v>
      </c>
      <c r="GC9" s="2739"/>
      <c r="GD9" s="2750" t="s">
        <v>344</v>
      </c>
      <c r="GE9" s="2739"/>
      <c r="GF9" s="2740" t="s">
        <v>345</v>
      </c>
      <c r="GG9" s="2750" t="s">
        <v>346</v>
      </c>
      <c r="GH9" s="2715"/>
      <c r="GI9" s="2750" t="s">
        <v>347</v>
      </c>
      <c r="GJ9" s="2715"/>
      <c r="GK9" s="2740" t="s">
        <v>348</v>
      </c>
      <c r="GL9" s="2743"/>
      <c r="GM9" s="2747"/>
      <c r="GN9" s="2748"/>
      <c r="GO9" s="2749"/>
      <c r="GP9" s="2749"/>
      <c r="GQ9" s="2749"/>
      <c r="GR9" s="2749"/>
      <c r="GS9" s="2749"/>
      <c r="GT9" s="2749"/>
      <c r="GU9" s="2750" t="s">
        <v>343</v>
      </c>
      <c r="GV9" s="2739"/>
      <c r="GW9" s="2750" t="s">
        <v>344</v>
      </c>
      <c r="GX9" s="2739"/>
      <c r="GY9" s="2740" t="s">
        <v>345</v>
      </c>
      <c r="GZ9" s="2750" t="s">
        <v>346</v>
      </c>
      <c r="HA9" s="2715"/>
      <c r="HB9" s="2750" t="s">
        <v>347</v>
      </c>
      <c r="HC9" s="2715"/>
      <c r="HD9" s="2740" t="s">
        <v>348</v>
      </c>
      <c r="HE9" s="2743"/>
      <c r="HF9" s="2747"/>
      <c r="HG9" s="2748"/>
      <c r="HH9" s="2749"/>
      <c r="HI9" s="2749"/>
      <c r="HJ9" s="2749"/>
      <c r="HK9" s="2749"/>
      <c r="HL9" s="2749"/>
      <c r="HM9" s="2749"/>
      <c r="HN9" s="2750" t="s">
        <v>343</v>
      </c>
      <c r="HO9" s="2739"/>
      <c r="HP9" s="2750" t="s">
        <v>344</v>
      </c>
      <c r="HQ9" s="2739"/>
      <c r="HR9" s="2740" t="s">
        <v>345</v>
      </c>
      <c r="HS9" s="2750" t="s">
        <v>346</v>
      </c>
      <c r="HT9" s="2715"/>
      <c r="HU9" s="2750" t="s">
        <v>347</v>
      </c>
      <c r="HV9" s="2715"/>
      <c r="HW9" s="2740" t="s">
        <v>348</v>
      </c>
      <c r="HX9" s="2743"/>
      <c r="HY9" s="2734"/>
      <c r="HZ9" s="2744"/>
      <c r="IA9" s="2751"/>
      <c r="IB9" s="2752"/>
      <c r="IC9" s="2749"/>
      <c r="ID9" s="2749"/>
      <c r="IE9" s="2749"/>
      <c r="IF9" s="2749"/>
      <c r="IG9" s="2749"/>
      <c r="IH9" s="2749"/>
      <c r="II9" s="2750" t="s">
        <v>343</v>
      </c>
      <c r="IJ9" s="2715"/>
      <c r="IK9" s="2750" t="s">
        <v>344</v>
      </c>
      <c r="IL9" s="2715"/>
      <c r="IM9" s="2740" t="s">
        <v>345</v>
      </c>
      <c r="IN9" s="2750" t="s">
        <v>346</v>
      </c>
      <c r="IO9" s="2715"/>
      <c r="IP9" s="2750" t="s">
        <v>347</v>
      </c>
      <c r="IQ9" s="2715"/>
      <c r="IR9" s="2740" t="s">
        <v>348</v>
      </c>
      <c r="IS9" s="2745"/>
      <c r="IT9" s="2696"/>
      <c r="IU9" s="2753"/>
    </row>
    <row r="10" customHeight="true" ht="34.5">
      <c r="A10" s="2726"/>
      <c r="B10" s="2726"/>
      <c r="C10" s="2727"/>
      <c r="D10" s="2754">
        <f>C3-1</f>
      </c>
      <c r="E10" s="2755" t="s">
        <v>349</v>
      </c>
      <c r="F10" s="2740" t="s">
        <v>349</v>
      </c>
      <c r="G10" s="2749"/>
      <c r="H10" s="2749"/>
      <c r="I10" s="2749"/>
      <c r="J10" s="2749"/>
      <c r="K10" s="2749"/>
      <c r="L10" s="2749"/>
      <c r="M10" s="2756"/>
      <c r="N10" s="2748"/>
      <c r="O10" s="2756"/>
      <c r="P10" s="2748"/>
      <c r="Q10" s="2757"/>
      <c r="R10" s="2758"/>
      <c r="S10" s="2752"/>
      <c r="T10" s="2758"/>
      <c r="U10" s="2752"/>
      <c r="V10" s="2749"/>
      <c r="W10" s="2759">
        <f>E6</f>
      </c>
      <c r="X10" s="2755" t="s">
        <v>349</v>
      </c>
      <c r="Y10" s="2740" t="s">
        <v>349</v>
      </c>
      <c r="Z10" s="2749"/>
      <c r="AA10" s="2749"/>
      <c r="AB10" s="2749"/>
      <c r="AC10" s="2749"/>
      <c r="AD10" s="2749"/>
      <c r="AE10" s="2749"/>
      <c r="AF10" s="2756"/>
      <c r="AG10" s="2748"/>
      <c r="AH10" s="2756"/>
      <c r="AI10" s="2748"/>
      <c r="AJ10" s="2757"/>
      <c r="AK10" s="2758"/>
      <c r="AL10" s="2752"/>
      <c r="AM10" s="2758"/>
      <c r="AN10" s="2752"/>
      <c r="AO10" s="2749"/>
      <c r="AP10" s="2759">
        <f>X6</f>
      </c>
      <c r="AQ10" s="2755" t="s">
        <v>349</v>
      </c>
      <c r="AR10" s="2740" t="s">
        <v>349</v>
      </c>
      <c r="AS10" s="2749"/>
      <c r="AT10" s="2749"/>
      <c r="AU10" s="2749"/>
      <c r="AV10" s="2749"/>
      <c r="AW10" s="2749"/>
      <c r="AX10" s="2749"/>
      <c r="AY10" s="2756"/>
      <c r="AZ10" s="2748"/>
      <c r="BA10" s="2756"/>
      <c r="BB10" s="2748"/>
      <c r="BC10" s="2757"/>
      <c r="BD10" s="2758"/>
      <c r="BE10" s="2752"/>
      <c r="BF10" s="2758"/>
      <c r="BG10" s="2752"/>
      <c r="BH10" s="2749"/>
      <c r="BI10" s="2759">
        <f>AQ6</f>
      </c>
      <c r="BJ10" s="2755" t="s">
        <v>349</v>
      </c>
      <c r="BK10" s="2740" t="s">
        <v>349</v>
      </c>
      <c r="BL10" s="2749"/>
      <c r="BM10" s="2749"/>
      <c r="BN10" s="2749"/>
      <c r="BO10" s="2749"/>
      <c r="BP10" s="2749"/>
      <c r="BQ10" s="2749"/>
      <c r="BR10" s="2756"/>
      <c r="BS10" s="2748"/>
      <c r="BT10" s="2756"/>
      <c r="BU10" s="2748"/>
      <c r="BV10" s="2757"/>
      <c r="BW10" s="2758"/>
      <c r="BX10" s="2752"/>
      <c r="BY10" s="2758"/>
      <c r="BZ10" s="2752"/>
      <c r="CA10" s="2749"/>
      <c r="CB10" s="2759">
        <f>BJ6</f>
      </c>
      <c r="CC10" s="2755" t="s">
        <v>349</v>
      </c>
      <c r="CD10" s="2740" t="s">
        <v>349</v>
      </c>
      <c r="CE10" s="2749"/>
      <c r="CF10" s="2749"/>
      <c r="CG10" s="2749"/>
      <c r="CH10" s="2749"/>
      <c r="CI10" s="2749"/>
      <c r="CJ10" s="2749"/>
      <c r="CK10" s="2756"/>
      <c r="CL10" s="2748"/>
      <c r="CM10" s="2756"/>
      <c r="CN10" s="2748"/>
      <c r="CO10" s="2757"/>
      <c r="CP10" s="2758"/>
      <c r="CQ10" s="2752"/>
      <c r="CR10" s="2758"/>
      <c r="CS10" s="2752"/>
      <c r="CT10" s="2749"/>
      <c r="CU10" s="2759">
        <f>CC6</f>
      </c>
      <c r="CV10" s="2755" t="s">
        <v>349</v>
      </c>
      <c r="CW10" s="2740" t="s">
        <v>349</v>
      </c>
      <c r="CX10" s="2749"/>
      <c r="CY10" s="2749"/>
      <c r="CZ10" s="2749"/>
      <c r="DA10" s="2749"/>
      <c r="DB10" s="2749"/>
      <c r="DC10" s="2749"/>
      <c r="DD10" s="2756"/>
      <c r="DE10" s="2748"/>
      <c r="DF10" s="2756"/>
      <c r="DG10" s="2748"/>
      <c r="DH10" s="2757"/>
      <c r="DI10" s="2758"/>
      <c r="DJ10" s="2752"/>
      <c r="DK10" s="2758"/>
      <c r="DL10" s="2752"/>
      <c r="DM10" s="2749"/>
      <c r="DN10" s="2759">
        <f>CV6</f>
      </c>
      <c r="DO10" s="2755" t="s">
        <v>349</v>
      </c>
      <c r="DP10" s="2740" t="s">
        <v>349</v>
      </c>
      <c r="DQ10" s="2749"/>
      <c r="DR10" s="2749"/>
      <c r="DS10" s="2749"/>
      <c r="DT10" s="2749"/>
      <c r="DU10" s="2749"/>
      <c r="DV10" s="2749"/>
      <c r="DW10" s="2756"/>
      <c r="DX10" s="2748"/>
      <c r="DY10" s="2756"/>
      <c r="DZ10" s="2748"/>
      <c r="EA10" s="2757"/>
      <c r="EB10" s="2758"/>
      <c r="EC10" s="2752"/>
      <c r="ED10" s="2758"/>
      <c r="EE10" s="2752"/>
      <c r="EF10" s="2749"/>
      <c r="EG10" s="2759">
        <f>DO6</f>
      </c>
      <c r="EH10" s="2755" t="s">
        <v>349</v>
      </c>
      <c r="EI10" s="2740" t="s">
        <v>349</v>
      </c>
      <c r="EJ10" s="2749"/>
      <c r="EK10" s="2749"/>
      <c r="EL10" s="2749"/>
      <c r="EM10" s="2749"/>
      <c r="EN10" s="2749"/>
      <c r="EO10" s="2749"/>
      <c r="EP10" s="2756"/>
      <c r="EQ10" s="2748"/>
      <c r="ER10" s="2756"/>
      <c r="ES10" s="2748"/>
      <c r="ET10" s="2757"/>
      <c r="EU10" s="2758"/>
      <c r="EV10" s="2752"/>
      <c r="EW10" s="2758"/>
      <c r="EX10" s="2752"/>
      <c r="EY10" s="2749"/>
      <c r="EZ10" s="2759">
        <f>EH6</f>
      </c>
      <c r="FA10" s="2755" t="s">
        <v>349</v>
      </c>
      <c r="FB10" s="2740" t="s">
        <v>349</v>
      </c>
      <c r="FC10" s="2749"/>
      <c r="FD10" s="2749"/>
      <c r="FE10" s="2749"/>
      <c r="FF10" s="2749"/>
      <c r="FG10" s="2749"/>
      <c r="FH10" s="2749"/>
      <c r="FI10" s="2756"/>
      <c r="FJ10" s="2748"/>
      <c r="FK10" s="2756"/>
      <c r="FL10" s="2748"/>
      <c r="FM10" s="2757"/>
      <c r="FN10" s="2758"/>
      <c r="FO10" s="2752"/>
      <c r="FP10" s="2758"/>
      <c r="FQ10" s="2752"/>
      <c r="FR10" s="2749"/>
      <c r="FS10" s="2759">
        <f>FA6</f>
      </c>
      <c r="FT10" s="2755" t="s">
        <v>349</v>
      </c>
      <c r="FU10" s="2740" t="s">
        <v>349</v>
      </c>
      <c r="FV10" s="2749"/>
      <c r="FW10" s="2749"/>
      <c r="FX10" s="2749"/>
      <c r="FY10" s="2749"/>
      <c r="FZ10" s="2749"/>
      <c r="GA10" s="2749"/>
      <c r="GB10" s="2756"/>
      <c r="GC10" s="2748"/>
      <c r="GD10" s="2756"/>
      <c r="GE10" s="2748"/>
      <c r="GF10" s="2757"/>
      <c r="GG10" s="2758"/>
      <c r="GH10" s="2752"/>
      <c r="GI10" s="2758"/>
      <c r="GJ10" s="2752"/>
      <c r="GK10" s="2749"/>
      <c r="GL10" s="2759">
        <f>FT6</f>
      </c>
      <c r="GM10" s="2755" t="s">
        <v>349</v>
      </c>
      <c r="GN10" s="2740" t="s">
        <v>349</v>
      </c>
      <c r="GO10" s="2749"/>
      <c r="GP10" s="2749"/>
      <c r="GQ10" s="2749"/>
      <c r="GR10" s="2749"/>
      <c r="GS10" s="2749"/>
      <c r="GT10" s="2749"/>
      <c r="GU10" s="2756"/>
      <c r="GV10" s="2748"/>
      <c r="GW10" s="2756"/>
      <c r="GX10" s="2748"/>
      <c r="GY10" s="2757"/>
      <c r="GZ10" s="2758"/>
      <c r="HA10" s="2752"/>
      <c r="HB10" s="2758"/>
      <c r="HC10" s="2752"/>
      <c r="HD10" s="2749"/>
      <c r="HE10" s="2759">
        <f>GM6</f>
      </c>
      <c r="HF10" s="2755" t="s">
        <v>349</v>
      </c>
      <c r="HG10" s="2740" t="s">
        <v>349</v>
      </c>
      <c r="HH10" s="2749"/>
      <c r="HI10" s="2749"/>
      <c r="HJ10" s="2749"/>
      <c r="HK10" s="2749"/>
      <c r="HL10" s="2749"/>
      <c r="HM10" s="2749"/>
      <c r="HN10" s="2756"/>
      <c r="HO10" s="2748"/>
      <c r="HP10" s="2756"/>
      <c r="HQ10" s="2748"/>
      <c r="HR10" s="2757"/>
      <c r="HS10" s="2758"/>
      <c r="HT10" s="2752"/>
      <c r="HU10" s="2758"/>
      <c r="HV10" s="2752"/>
      <c r="HW10" s="2749"/>
      <c r="HX10" s="2759">
        <f>HF6</f>
      </c>
      <c r="HY10" s="2734"/>
      <c r="HZ10" s="2744"/>
      <c r="IA10" s="2755" t="s">
        <v>349</v>
      </c>
      <c r="IB10" s="2740" t="s">
        <v>349</v>
      </c>
      <c r="IC10" s="2749"/>
      <c r="ID10" s="2749"/>
      <c r="IE10" s="2749"/>
      <c r="IF10" s="2749"/>
      <c r="IG10" s="2749"/>
      <c r="IH10" s="2749"/>
      <c r="II10" s="2758"/>
      <c r="IJ10" s="2752"/>
      <c r="IK10" s="2758"/>
      <c r="IL10" s="2752"/>
      <c r="IM10" s="2749"/>
      <c r="IN10" s="2758"/>
      <c r="IO10" s="2752"/>
      <c r="IP10" s="2758"/>
      <c r="IQ10" s="2752"/>
      <c r="IR10" s="2749"/>
      <c r="IS10" s="2760" t="s">
        <v>350</v>
      </c>
      <c r="IT10" s="2696"/>
      <c r="IU10" s="2753"/>
    </row>
    <row r="11" customHeight="true" ht="39.75">
      <c r="A11" s="2761"/>
      <c r="B11" s="2761"/>
      <c r="C11" s="2752"/>
      <c r="D11" s="2762"/>
      <c r="E11" s="2763">
        <f>$C$3-1</f>
      </c>
      <c r="F11" s="2764">
        <f>$C$3</f>
      </c>
      <c r="G11" s="2764"/>
      <c r="H11" s="2764"/>
      <c r="I11" s="2764"/>
      <c r="J11" s="2764"/>
      <c r="K11" s="2764"/>
      <c r="L11" s="2764"/>
      <c r="M11" s="2740" t="s">
        <v>351</v>
      </c>
      <c r="N11" s="2740" t="s">
        <v>352</v>
      </c>
      <c r="O11" s="2740" t="s">
        <v>351</v>
      </c>
      <c r="P11" s="2740" t="s">
        <v>352</v>
      </c>
      <c r="Q11" s="2765"/>
      <c r="R11" s="2740" t="s">
        <v>351</v>
      </c>
      <c r="S11" s="2740" t="s">
        <v>352</v>
      </c>
      <c r="T11" s="2740" t="s">
        <v>351</v>
      </c>
      <c r="U11" s="2740" t="s">
        <v>352</v>
      </c>
      <c r="V11" s="2764"/>
      <c r="W11" s="2766"/>
      <c r="X11" s="2763">
        <f>$C$3-1</f>
      </c>
      <c r="Y11" s="2764">
        <f>$C$3</f>
      </c>
      <c r="Z11" s="2764"/>
      <c r="AA11" s="2764"/>
      <c r="AB11" s="2764"/>
      <c r="AC11" s="2764"/>
      <c r="AD11" s="2764"/>
      <c r="AE11" s="2764"/>
      <c r="AF11" s="2740" t="s">
        <v>351</v>
      </c>
      <c r="AG11" s="2740" t="s">
        <v>352</v>
      </c>
      <c r="AH11" s="2740" t="s">
        <v>351</v>
      </c>
      <c r="AI11" s="2740" t="s">
        <v>352</v>
      </c>
      <c r="AJ11" s="2765"/>
      <c r="AK11" s="2740" t="s">
        <v>351</v>
      </c>
      <c r="AL11" s="2740" t="s">
        <v>352</v>
      </c>
      <c r="AM11" s="2740" t="s">
        <v>351</v>
      </c>
      <c r="AN11" s="2740" t="s">
        <v>352</v>
      </c>
      <c r="AO11" s="2764"/>
      <c r="AP11" s="2766"/>
      <c r="AQ11" s="2763">
        <f>$C$3-1</f>
      </c>
      <c r="AR11" s="2764">
        <f>$C$3</f>
      </c>
      <c r="AS11" s="2764"/>
      <c r="AT11" s="2764"/>
      <c r="AU11" s="2764"/>
      <c r="AV11" s="2764"/>
      <c r="AW11" s="2764"/>
      <c r="AX11" s="2764"/>
      <c r="AY11" s="2740" t="s">
        <v>351</v>
      </c>
      <c r="AZ11" s="2740" t="s">
        <v>352</v>
      </c>
      <c r="BA11" s="2740" t="s">
        <v>351</v>
      </c>
      <c r="BB11" s="2740" t="s">
        <v>352</v>
      </c>
      <c r="BC11" s="2765"/>
      <c r="BD11" s="2740" t="s">
        <v>351</v>
      </c>
      <c r="BE11" s="2740" t="s">
        <v>352</v>
      </c>
      <c r="BF11" s="2740" t="s">
        <v>351</v>
      </c>
      <c r="BG11" s="2740" t="s">
        <v>352</v>
      </c>
      <c r="BH11" s="2764"/>
      <c r="BI11" s="2766"/>
      <c r="BJ11" s="2763">
        <f>$C$3-1</f>
      </c>
      <c r="BK11" s="2764">
        <f>$C$3</f>
      </c>
      <c r="BL11" s="2764"/>
      <c r="BM11" s="2764"/>
      <c r="BN11" s="2764"/>
      <c r="BO11" s="2764"/>
      <c r="BP11" s="2764"/>
      <c r="BQ11" s="2764"/>
      <c r="BR11" s="2740" t="s">
        <v>351</v>
      </c>
      <c r="BS11" s="2740" t="s">
        <v>352</v>
      </c>
      <c r="BT11" s="2740" t="s">
        <v>351</v>
      </c>
      <c r="BU11" s="2740" t="s">
        <v>352</v>
      </c>
      <c r="BV11" s="2765"/>
      <c r="BW11" s="2740" t="s">
        <v>351</v>
      </c>
      <c r="BX11" s="2740" t="s">
        <v>352</v>
      </c>
      <c r="BY11" s="2740" t="s">
        <v>351</v>
      </c>
      <c r="BZ11" s="2740" t="s">
        <v>352</v>
      </c>
      <c r="CA11" s="2764"/>
      <c r="CB11" s="2766"/>
      <c r="CC11" s="2763">
        <f>$C$3-1</f>
      </c>
      <c r="CD11" s="2764">
        <f>$C$3</f>
      </c>
      <c r="CE11" s="2764"/>
      <c r="CF11" s="2764"/>
      <c r="CG11" s="2764"/>
      <c r="CH11" s="2764"/>
      <c r="CI11" s="2764"/>
      <c r="CJ11" s="2764"/>
      <c r="CK11" s="2740" t="s">
        <v>351</v>
      </c>
      <c r="CL11" s="2740" t="s">
        <v>352</v>
      </c>
      <c r="CM11" s="2740" t="s">
        <v>351</v>
      </c>
      <c r="CN11" s="2740" t="s">
        <v>352</v>
      </c>
      <c r="CO11" s="2765"/>
      <c r="CP11" s="2740" t="s">
        <v>351</v>
      </c>
      <c r="CQ11" s="2740" t="s">
        <v>352</v>
      </c>
      <c r="CR11" s="2740" t="s">
        <v>351</v>
      </c>
      <c r="CS11" s="2740" t="s">
        <v>352</v>
      </c>
      <c r="CT11" s="2764"/>
      <c r="CU11" s="2766"/>
      <c r="CV11" s="2763">
        <f>$C$3-1</f>
      </c>
      <c r="CW11" s="2764">
        <f>$C$3</f>
      </c>
      <c r="CX11" s="2764"/>
      <c r="CY11" s="2764"/>
      <c r="CZ11" s="2764"/>
      <c r="DA11" s="2764"/>
      <c r="DB11" s="2764"/>
      <c r="DC11" s="2764"/>
      <c r="DD11" s="2740" t="s">
        <v>351</v>
      </c>
      <c r="DE11" s="2740" t="s">
        <v>352</v>
      </c>
      <c r="DF11" s="2740" t="s">
        <v>351</v>
      </c>
      <c r="DG11" s="2740" t="s">
        <v>352</v>
      </c>
      <c r="DH11" s="2765"/>
      <c r="DI11" s="2740" t="s">
        <v>351</v>
      </c>
      <c r="DJ11" s="2740" t="s">
        <v>352</v>
      </c>
      <c r="DK11" s="2740" t="s">
        <v>351</v>
      </c>
      <c r="DL11" s="2740" t="s">
        <v>352</v>
      </c>
      <c r="DM11" s="2764"/>
      <c r="DN11" s="2766"/>
      <c r="DO11" s="2763">
        <f>$C$3-1</f>
      </c>
      <c r="DP11" s="2764">
        <f>$C$3</f>
      </c>
      <c r="DQ11" s="2764"/>
      <c r="DR11" s="2764"/>
      <c r="DS11" s="2764"/>
      <c r="DT11" s="2764"/>
      <c r="DU11" s="2764"/>
      <c r="DV11" s="2764"/>
      <c r="DW11" s="2740" t="s">
        <v>351</v>
      </c>
      <c r="DX11" s="2740" t="s">
        <v>352</v>
      </c>
      <c r="DY11" s="2740" t="s">
        <v>351</v>
      </c>
      <c r="DZ11" s="2740" t="s">
        <v>352</v>
      </c>
      <c r="EA11" s="2765"/>
      <c r="EB11" s="2740" t="s">
        <v>351</v>
      </c>
      <c r="EC11" s="2740" t="s">
        <v>352</v>
      </c>
      <c r="ED11" s="2740" t="s">
        <v>351</v>
      </c>
      <c r="EE11" s="2740" t="s">
        <v>352</v>
      </c>
      <c r="EF11" s="2764"/>
      <c r="EG11" s="2766"/>
      <c r="EH11" s="2763">
        <f>$C$3-1</f>
      </c>
      <c r="EI11" s="2764">
        <f>$C$3</f>
      </c>
      <c r="EJ11" s="2764"/>
      <c r="EK11" s="2764"/>
      <c r="EL11" s="2764"/>
      <c r="EM11" s="2764"/>
      <c r="EN11" s="2764"/>
      <c r="EO11" s="2764"/>
      <c r="EP11" s="2740" t="s">
        <v>351</v>
      </c>
      <c r="EQ11" s="2740" t="s">
        <v>352</v>
      </c>
      <c r="ER11" s="2740" t="s">
        <v>351</v>
      </c>
      <c r="ES11" s="2740" t="s">
        <v>352</v>
      </c>
      <c r="ET11" s="2765"/>
      <c r="EU11" s="2740" t="s">
        <v>351</v>
      </c>
      <c r="EV11" s="2740" t="s">
        <v>352</v>
      </c>
      <c r="EW11" s="2740" t="s">
        <v>351</v>
      </c>
      <c r="EX11" s="2740" t="s">
        <v>352</v>
      </c>
      <c r="EY11" s="2764"/>
      <c r="EZ11" s="2766"/>
      <c r="FA11" s="2763">
        <f>$C$3-1</f>
      </c>
      <c r="FB11" s="2764">
        <f>$C$3</f>
      </c>
      <c r="FC11" s="2764"/>
      <c r="FD11" s="2764"/>
      <c r="FE11" s="2764"/>
      <c r="FF11" s="2764"/>
      <c r="FG11" s="2764"/>
      <c r="FH11" s="2764"/>
      <c r="FI11" s="2740" t="s">
        <v>351</v>
      </c>
      <c r="FJ11" s="2740" t="s">
        <v>352</v>
      </c>
      <c r="FK11" s="2740" t="s">
        <v>351</v>
      </c>
      <c r="FL11" s="2740" t="s">
        <v>352</v>
      </c>
      <c r="FM11" s="2765"/>
      <c r="FN11" s="2740" t="s">
        <v>351</v>
      </c>
      <c r="FO11" s="2740" t="s">
        <v>352</v>
      </c>
      <c r="FP11" s="2740" t="s">
        <v>351</v>
      </c>
      <c r="FQ11" s="2740" t="s">
        <v>352</v>
      </c>
      <c r="FR11" s="2764"/>
      <c r="FS11" s="2766"/>
      <c r="FT11" s="2763">
        <f>$C$3-1</f>
      </c>
      <c r="FU11" s="2764">
        <f>$C$3</f>
      </c>
      <c r="FV11" s="2764"/>
      <c r="FW11" s="2764"/>
      <c r="FX11" s="2764"/>
      <c r="FY11" s="2764"/>
      <c r="FZ11" s="2764"/>
      <c r="GA11" s="2764"/>
      <c r="GB11" s="2740" t="s">
        <v>351</v>
      </c>
      <c r="GC11" s="2740" t="s">
        <v>352</v>
      </c>
      <c r="GD11" s="2740" t="s">
        <v>351</v>
      </c>
      <c r="GE11" s="2740" t="s">
        <v>352</v>
      </c>
      <c r="GF11" s="2765"/>
      <c r="GG11" s="2740" t="s">
        <v>351</v>
      </c>
      <c r="GH11" s="2740" t="s">
        <v>352</v>
      </c>
      <c r="GI11" s="2740" t="s">
        <v>351</v>
      </c>
      <c r="GJ11" s="2740" t="s">
        <v>352</v>
      </c>
      <c r="GK11" s="2764"/>
      <c r="GL11" s="2766"/>
      <c r="GM11" s="2763">
        <f>$C$3-1</f>
      </c>
      <c r="GN11" s="2764">
        <f>$C$3</f>
      </c>
      <c r="GO11" s="2764"/>
      <c r="GP11" s="2764"/>
      <c r="GQ11" s="2764"/>
      <c r="GR11" s="2764"/>
      <c r="GS11" s="2764"/>
      <c r="GT11" s="2764"/>
      <c r="GU11" s="2740" t="s">
        <v>351</v>
      </c>
      <c r="GV11" s="2740" t="s">
        <v>352</v>
      </c>
      <c r="GW11" s="2740" t="s">
        <v>351</v>
      </c>
      <c r="GX11" s="2740" t="s">
        <v>352</v>
      </c>
      <c r="GY11" s="2765"/>
      <c r="GZ11" s="2740" t="s">
        <v>351</v>
      </c>
      <c r="HA11" s="2740" t="s">
        <v>352</v>
      </c>
      <c r="HB11" s="2740" t="s">
        <v>351</v>
      </c>
      <c r="HC11" s="2740" t="s">
        <v>352</v>
      </c>
      <c r="HD11" s="2764"/>
      <c r="HE11" s="2766"/>
      <c r="HF11" s="2763">
        <f>$C$3-1</f>
      </c>
      <c r="HG11" s="2764">
        <f>$C$3</f>
      </c>
      <c r="HH11" s="2764"/>
      <c r="HI11" s="2764"/>
      <c r="HJ11" s="2764"/>
      <c r="HK11" s="2764"/>
      <c r="HL11" s="2764"/>
      <c r="HM11" s="2764"/>
      <c r="HN11" s="2740" t="s">
        <v>351</v>
      </c>
      <c r="HO11" s="2740" t="s">
        <v>352</v>
      </c>
      <c r="HP11" s="2740" t="s">
        <v>351</v>
      </c>
      <c r="HQ11" s="2740" t="s">
        <v>352</v>
      </c>
      <c r="HR11" s="2765"/>
      <c r="HS11" s="2740" t="s">
        <v>351</v>
      </c>
      <c r="HT11" s="2740" t="s">
        <v>352</v>
      </c>
      <c r="HU11" s="2740" t="s">
        <v>351</v>
      </c>
      <c r="HV11" s="2740" t="s">
        <v>352</v>
      </c>
      <c r="HW11" s="2764"/>
      <c r="HX11" s="2766"/>
      <c r="HY11" s="2734"/>
      <c r="HZ11" s="2767"/>
      <c r="IA11" s="2763">
        <f>$C$3-1</f>
      </c>
      <c r="IB11" s="2764">
        <f>$C$3</f>
      </c>
      <c r="IC11" s="2764"/>
      <c r="ID11" s="2764"/>
      <c r="IE11" s="2764"/>
      <c r="IF11" s="2764"/>
      <c r="IG11" s="2764"/>
      <c r="IH11" s="2764"/>
      <c r="II11" s="2740" t="s">
        <v>351</v>
      </c>
      <c r="IJ11" s="2740" t="s">
        <v>352</v>
      </c>
      <c r="IK11" s="2740" t="s">
        <v>351</v>
      </c>
      <c r="IL11" s="2740" t="s">
        <v>352</v>
      </c>
      <c r="IM11" s="2764"/>
      <c r="IN11" s="2740" t="s">
        <v>351</v>
      </c>
      <c r="IO11" s="2740" t="s">
        <v>352</v>
      </c>
      <c r="IP11" s="2740" t="s">
        <v>351</v>
      </c>
      <c r="IQ11" s="2740" t="s">
        <v>352</v>
      </c>
      <c r="IR11" s="2764"/>
      <c r="IS11" s="2768"/>
      <c r="IT11" s="2696"/>
      <c r="IU11" s="2737">
        <f>C3</f>
      </c>
    </row>
    <row r="12" customHeight="true" ht="30.0">
      <c r="A12" s="2769" t="s">
        <v>172</v>
      </c>
      <c r="B12" s="2770"/>
      <c r="C12" s="2770"/>
      <c r="D12" s="2771"/>
      <c r="E12" s="2771"/>
      <c r="F12" s="2771"/>
      <c r="G12" s="2771"/>
      <c r="H12" s="2771"/>
      <c r="I12" s="2771"/>
      <c r="J12" s="2771"/>
      <c r="K12" s="2771"/>
      <c r="L12" s="2771"/>
      <c r="M12" s="2771"/>
      <c r="N12" s="2771"/>
      <c r="O12" s="2771"/>
      <c r="P12" s="2771"/>
      <c r="Q12" s="2771"/>
      <c r="R12" s="2771"/>
      <c r="S12" s="2771"/>
      <c r="T12" s="2771"/>
      <c r="U12" s="2771"/>
      <c r="V12" s="2771"/>
      <c r="W12" s="2772"/>
      <c r="X12" s="2771"/>
      <c r="Y12" s="2771"/>
      <c r="Z12" s="2771"/>
      <c r="AA12" s="2771"/>
      <c r="AB12" s="2771"/>
      <c r="AC12" s="2771"/>
      <c r="AD12" s="2771"/>
      <c r="AE12" s="2771"/>
      <c r="AF12" s="2771"/>
      <c r="AG12" s="2771"/>
      <c r="AH12" s="2771"/>
      <c r="AI12" s="2771"/>
      <c r="AJ12" s="2771"/>
      <c r="AK12" s="2771"/>
      <c r="AL12" s="2771"/>
      <c r="AM12" s="2771"/>
      <c r="AN12" s="2771"/>
      <c r="AO12" s="2771"/>
      <c r="AP12" s="2772"/>
      <c r="AQ12" s="2771"/>
      <c r="AR12" s="2771"/>
      <c r="AS12" s="2771"/>
      <c r="AT12" s="2771"/>
      <c r="AU12" s="2771"/>
      <c r="AV12" s="2771"/>
      <c r="AW12" s="2771"/>
      <c r="AX12" s="2771"/>
      <c r="AY12" s="2771"/>
      <c r="AZ12" s="2771"/>
      <c r="BA12" s="2771"/>
      <c r="BB12" s="2771"/>
      <c r="BC12" s="2771"/>
      <c r="BD12" s="2771"/>
      <c r="BE12" s="2771"/>
      <c r="BF12" s="2771"/>
      <c r="BG12" s="2771"/>
      <c r="BH12" s="2771"/>
      <c r="BI12" s="2772"/>
      <c r="BJ12" s="2771"/>
      <c r="BK12" s="2771"/>
      <c r="BL12" s="2771"/>
      <c r="BM12" s="2771"/>
      <c r="BN12" s="2771"/>
      <c r="BO12" s="2771"/>
      <c r="BP12" s="2771"/>
      <c r="BQ12" s="2771"/>
      <c r="BR12" s="2771"/>
      <c r="BS12" s="2771"/>
      <c r="BT12" s="2771"/>
      <c r="BU12" s="2771"/>
      <c r="BV12" s="2771"/>
      <c r="BW12" s="2771"/>
      <c r="BX12" s="2771"/>
      <c r="BY12" s="2771"/>
      <c r="BZ12" s="2771"/>
      <c r="CA12" s="2771"/>
      <c r="CB12" s="2772"/>
      <c r="CC12" s="2771"/>
      <c r="CD12" s="2771"/>
      <c r="CE12" s="2771"/>
      <c r="CF12" s="2771"/>
      <c r="CG12" s="2771"/>
      <c r="CH12" s="2771"/>
      <c r="CI12" s="2771"/>
      <c r="CJ12" s="2771"/>
      <c r="CK12" s="2771"/>
      <c r="CL12" s="2771"/>
      <c r="CM12" s="2771"/>
      <c r="CN12" s="2771"/>
      <c r="CO12" s="2771"/>
      <c r="CP12" s="2771"/>
      <c r="CQ12" s="2771"/>
      <c r="CR12" s="2771"/>
      <c r="CS12" s="2771"/>
      <c r="CT12" s="2771"/>
      <c r="CU12" s="2772"/>
      <c r="CV12" s="2771"/>
      <c r="CW12" s="2771"/>
      <c r="CX12" s="2771"/>
      <c r="CY12" s="2771"/>
      <c r="CZ12" s="2771"/>
      <c r="DA12" s="2771"/>
      <c r="DB12" s="2771"/>
      <c r="DC12" s="2771"/>
      <c r="DD12" s="2771"/>
      <c r="DE12" s="2771"/>
      <c r="DF12" s="2771"/>
      <c r="DG12" s="2771"/>
      <c r="DH12" s="2771"/>
      <c r="DI12" s="2771"/>
      <c r="DJ12" s="2771"/>
      <c r="DK12" s="2771"/>
      <c r="DL12" s="2771"/>
      <c r="DM12" s="2771"/>
      <c r="DN12" s="2772"/>
      <c r="DO12" s="2771"/>
      <c r="DP12" s="2771"/>
      <c r="DQ12" s="2771"/>
      <c r="DR12" s="2771"/>
      <c r="DS12" s="2771"/>
      <c r="DT12" s="2771"/>
      <c r="DU12" s="2771"/>
      <c r="DV12" s="2771"/>
      <c r="DW12" s="2771"/>
      <c r="DX12" s="2771"/>
      <c r="DY12" s="2771"/>
      <c r="DZ12" s="2771"/>
      <c r="EA12" s="2771"/>
      <c r="EB12" s="2771"/>
      <c r="EC12" s="2771"/>
      <c r="ED12" s="2771"/>
      <c r="EE12" s="2771"/>
      <c r="EF12" s="2771"/>
      <c r="EG12" s="2772"/>
      <c r="EH12" s="2771"/>
      <c r="EI12" s="2771"/>
      <c r="EJ12" s="2771"/>
      <c r="EK12" s="2771"/>
      <c r="EL12" s="2771"/>
      <c r="EM12" s="2771"/>
      <c r="EN12" s="2771"/>
      <c r="EO12" s="2771"/>
      <c r="EP12" s="2771"/>
      <c r="EQ12" s="2771"/>
      <c r="ER12" s="2771"/>
      <c r="ES12" s="2771"/>
      <c r="ET12" s="2771"/>
      <c r="EU12" s="2771"/>
      <c r="EV12" s="2771"/>
      <c r="EW12" s="2771"/>
      <c r="EX12" s="2771"/>
      <c r="EY12" s="2771"/>
      <c r="EZ12" s="2772"/>
      <c r="FA12" s="2771"/>
      <c r="FB12" s="2771"/>
      <c r="FC12" s="2771"/>
      <c r="FD12" s="2771"/>
      <c r="FE12" s="2771"/>
      <c r="FF12" s="2771"/>
      <c r="FG12" s="2771"/>
      <c r="FH12" s="2771"/>
      <c r="FI12" s="2771"/>
      <c r="FJ12" s="2771"/>
      <c r="FK12" s="2771"/>
      <c r="FL12" s="2771"/>
      <c r="FM12" s="2771"/>
      <c r="FN12" s="2771"/>
      <c r="FO12" s="2771"/>
      <c r="FP12" s="2771"/>
      <c r="FQ12" s="2771"/>
      <c r="FR12" s="2771"/>
      <c r="FS12" s="2772"/>
      <c r="FT12" s="2771"/>
      <c r="FU12" s="2771"/>
      <c r="FV12" s="2771"/>
      <c r="FW12" s="2771"/>
      <c r="FX12" s="2771"/>
      <c r="FY12" s="2771"/>
      <c r="FZ12" s="2771"/>
      <c r="GA12" s="2771"/>
      <c r="GB12" s="2771"/>
      <c r="GC12" s="2771"/>
      <c r="GD12" s="2771"/>
      <c r="GE12" s="2771"/>
      <c r="GF12" s="2771"/>
      <c r="GG12" s="2771"/>
      <c r="GH12" s="2771"/>
      <c r="GI12" s="2771"/>
      <c r="GJ12" s="2771"/>
      <c r="GK12" s="2771"/>
      <c r="GL12" s="2772"/>
      <c r="GM12" s="2771"/>
      <c r="GN12" s="2771"/>
      <c r="GO12" s="2771"/>
      <c r="GP12" s="2771"/>
      <c r="GQ12" s="2771"/>
      <c r="GR12" s="2771"/>
      <c r="GS12" s="2771"/>
      <c r="GT12" s="2771"/>
      <c r="GU12" s="2771"/>
      <c r="GV12" s="2771"/>
      <c r="GW12" s="2771"/>
      <c r="GX12" s="2771"/>
      <c r="GY12" s="2771"/>
      <c r="GZ12" s="2771"/>
      <c r="HA12" s="2771"/>
      <c r="HB12" s="2771"/>
      <c r="HC12" s="2771"/>
      <c r="HD12" s="2771"/>
      <c r="HE12" s="2772"/>
      <c r="HF12" s="2771"/>
      <c r="HG12" s="2771"/>
      <c r="HH12" s="2771"/>
      <c r="HI12" s="2771"/>
      <c r="HJ12" s="2771"/>
      <c r="HK12" s="2771"/>
      <c r="HL12" s="2771"/>
      <c r="HM12" s="2771"/>
      <c r="HN12" s="2771"/>
      <c r="HO12" s="2771"/>
      <c r="HP12" s="2771"/>
      <c r="HQ12" s="2771"/>
      <c r="HR12" s="2771"/>
      <c r="HS12" s="2771"/>
      <c r="HT12" s="2771"/>
      <c r="HU12" s="2771"/>
      <c r="HV12" s="2771"/>
      <c r="HW12" s="2771"/>
      <c r="HX12" s="2772"/>
      <c r="HY12" s="2734"/>
      <c r="HZ12" s="2773"/>
      <c r="IA12" s="2771"/>
      <c r="IB12" s="2771"/>
      <c r="IC12" s="2771"/>
      <c r="ID12" s="2771"/>
      <c r="IE12" s="2771"/>
      <c r="IF12" s="2771"/>
      <c r="IG12" s="2771"/>
      <c r="IH12" s="2771"/>
      <c r="II12" s="2771"/>
      <c r="IJ12" s="2771"/>
      <c r="IK12" s="2771"/>
      <c r="IL12" s="2771"/>
      <c r="IM12" s="2771"/>
      <c r="IN12" s="2771"/>
      <c r="IO12" s="2771"/>
      <c r="IP12" s="2771"/>
      <c r="IQ12" s="2771"/>
      <c r="IR12" s="2771"/>
      <c r="IS12" s="2774"/>
      <c r="IT12" s="2775"/>
      <c r="IU12" s="2776"/>
    </row>
    <row r="13" customHeight="true" ht="39.75">
      <c r="A13" s="2777" t="s">
        <v>257</v>
      </c>
      <c r="B13" s="2778" t="s">
        <v>353</v>
      </c>
      <c r="C13" s="2779"/>
      <c r="D13" s="2780" t="n">
        <v>0.0</v>
      </c>
      <c r="E13" s="2781" t="n">
        <v>0.0</v>
      </c>
      <c r="F13" s="2782" t="n">
        <v>0.0</v>
      </c>
      <c r="G13" s="2782" t="n">
        <v>0.0</v>
      </c>
      <c r="H13" s="2783" t="n">
        <v>0.0</v>
      </c>
      <c r="I13" s="2784" t="n">
        <v>0.0</v>
      </c>
      <c r="J13" s="2785" t="n">
        <v>0.0</v>
      </c>
      <c r="K13" s="2783" t="n">
        <v>0.0</v>
      </c>
      <c r="L13" s="2784" t="n">
        <v>0.0</v>
      </c>
      <c r="M13" s="2786" t="n">
        <v>0.0</v>
      </c>
      <c r="N13" s="2787" t="n">
        <v>0.0</v>
      </c>
      <c r="O13" s="2788" t="n">
        <v>0.0</v>
      </c>
      <c r="P13" s="2782" t="n">
        <v>0.0</v>
      </c>
      <c r="Q13" s="2789">
        <f>SUM(M13:P13)</f>
      </c>
      <c r="R13" s="2790" t="n">
        <v>0.0</v>
      </c>
      <c r="S13" s="2782" t="n">
        <v>0.0</v>
      </c>
      <c r="T13" s="2791" t="n">
        <v>0.0</v>
      </c>
      <c r="U13" s="2782" t="n">
        <v>0.0</v>
      </c>
      <c r="V13" s="2792">
        <f>SUM(R13:U13)</f>
      </c>
      <c r="W13" s="2793" t="n">
        <v>0.0</v>
      </c>
      <c r="X13" s="2781" t="n">
        <v>0.0</v>
      </c>
      <c r="Y13" s="2782" t="n">
        <v>0.0</v>
      </c>
      <c r="Z13" s="2782" t="n">
        <v>0.0</v>
      </c>
      <c r="AA13" s="2783" t="n">
        <v>0.0</v>
      </c>
      <c r="AB13" s="2784" t="n">
        <v>0.0</v>
      </c>
      <c r="AC13" s="2785" t="n">
        <v>0.0</v>
      </c>
      <c r="AD13" s="2783" t="n">
        <v>0.0</v>
      </c>
      <c r="AE13" s="2784" t="n">
        <v>0.0</v>
      </c>
      <c r="AF13" s="2794" t="n">
        <v>0.0</v>
      </c>
      <c r="AG13" s="2787" t="n">
        <v>0.0</v>
      </c>
      <c r="AH13" s="2795" t="n">
        <v>0.0</v>
      </c>
      <c r="AI13" s="2782" t="n">
        <v>0.0</v>
      </c>
      <c r="AJ13" s="2789">
        <f>SUM(AF13:AI13)</f>
      </c>
      <c r="AK13" s="2796" t="n">
        <v>0.0</v>
      </c>
      <c r="AL13" s="2782" t="n">
        <v>0.0</v>
      </c>
      <c r="AM13" s="2797" t="n">
        <v>0.0</v>
      </c>
      <c r="AN13" s="2782" t="n">
        <v>0.0</v>
      </c>
      <c r="AO13" s="2792">
        <f>SUM(AK13:AN13)</f>
      </c>
      <c r="AP13" s="2793" t="n">
        <v>0.0</v>
      </c>
      <c r="AQ13" s="2781" t="n">
        <v>0.0</v>
      </c>
      <c r="AR13" s="2782" t="n">
        <v>0.0</v>
      </c>
      <c r="AS13" s="2782" t="n">
        <v>0.0</v>
      </c>
      <c r="AT13" s="2783" t="n">
        <v>0.0</v>
      </c>
      <c r="AU13" s="2784" t="n">
        <v>0.0</v>
      </c>
      <c r="AV13" s="2785" t="n">
        <v>0.0</v>
      </c>
      <c r="AW13" s="2783" t="n">
        <v>0.0</v>
      </c>
      <c r="AX13" s="2784" t="n">
        <v>0.0</v>
      </c>
      <c r="AY13" s="2798" t="n">
        <v>0.0</v>
      </c>
      <c r="AZ13" s="2787" t="n">
        <v>0.0</v>
      </c>
      <c r="BA13" s="2799" t="n">
        <v>0.0</v>
      </c>
      <c r="BB13" s="2782" t="n">
        <v>0.0</v>
      </c>
      <c r="BC13" s="2789">
        <f>SUM(AY13:BB13)</f>
      </c>
      <c r="BD13" s="2800" t="n">
        <v>0.0</v>
      </c>
      <c r="BE13" s="2782" t="n">
        <v>0.0</v>
      </c>
      <c r="BF13" s="2801" t="n">
        <v>0.0</v>
      </c>
      <c r="BG13" s="2782" t="n">
        <v>0.0</v>
      </c>
      <c r="BH13" s="2792">
        <f>SUM(BD13:BG13)</f>
      </c>
      <c r="BI13" s="2793" t="n">
        <v>0.0</v>
      </c>
      <c r="BJ13" s="2781" t="n">
        <v>0.0</v>
      </c>
      <c r="BK13" s="2782" t="n">
        <v>0.0</v>
      </c>
      <c r="BL13" s="2782" t="n">
        <v>0.0</v>
      </c>
      <c r="BM13" s="2783" t="n">
        <v>0.0</v>
      </c>
      <c r="BN13" s="2784" t="n">
        <v>0.0</v>
      </c>
      <c r="BO13" s="2785" t="n">
        <v>0.0</v>
      </c>
      <c r="BP13" s="2783" t="n">
        <v>0.0</v>
      </c>
      <c r="BQ13" s="2784" t="n">
        <v>0.0</v>
      </c>
      <c r="BR13" s="2802" t="n">
        <v>0.0</v>
      </c>
      <c r="BS13" s="2787" t="n">
        <v>0.0</v>
      </c>
      <c r="BT13" s="2803" t="n">
        <v>0.0</v>
      </c>
      <c r="BU13" s="2782" t="n">
        <v>0.0</v>
      </c>
      <c r="BV13" s="2789">
        <f>SUM(BR13:BU13)</f>
      </c>
      <c r="BW13" s="2804" t="n">
        <v>0.0</v>
      </c>
      <c r="BX13" s="2782" t="n">
        <v>0.0</v>
      </c>
      <c r="BY13" s="2805" t="n">
        <v>0.0</v>
      </c>
      <c r="BZ13" s="2782" t="n">
        <v>0.0</v>
      </c>
      <c r="CA13" s="2792">
        <f>SUM(BW13:BZ13)</f>
      </c>
      <c r="CB13" s="2793" t="n">
        <v>0.0</v>
      </c>
      <c r="CC13" s="2781" t="n">
        <v>0.0</v>
      </c>
      <c r="CD13" s="2782" t="n">
        <v>0.0</v>
      </c>
      <c r="CE13" s="2782" t="n">
        <v>0.0</v>
      </c>
      <c r="CF13" s="2783" t="n">
        <v>0.0</v>
      </c>
      <c r="CG13" s="2784" t="n">
        <v>0.0</v>
      </c>
      <c r="CH13" s="2785" t="n">
        <v>0.0</v>
      </c>
      <c r="CI13" s="2783" t="n">
        <v>0.0</v>
      </c>
      <c r="CJ13" s="2784" t="n">
        <v>0.0</v>
      </c>
      <c r="CK13" s="2806" t="n">
        <v>0.0</v>
      </c>
      <c r="CL13" s="2787" t="n">
        <v>0.0</v>
      </c>
      <c r="CM13" s="2807" t="n">
        <v>0.0</v>
      </c>
      <c r="CN13" s="2782" t="n">
        <v>0.0</v>
      </c>
      <c r="CO13" s="2789">
        <f>SUM(CK13:CN13)</f>
      </c>
      <c r="CP13" s="2808" t="n">
        <v>0.0</v>
      </c>
      <c r="CQ13" s="2782" t="n">
        <v>0.0</v>
      </c>
      <c r="CR13" s="2809" t="n">
        <v>0.0</v>
      </c>
      <c r="CS13" s="2782" t="n">
        <v>0.0</v>
      </c>
      <c r="CT13" s="2792">
        <f>SUM(CP13:CS13)</f>
      </c>
      <c r="CU13" s="2793" t="n">
        <v>0.0</v>
      </c>
      <c r="CV13" s="2781" t="n">
        <v>0.0</v>
      </c>
      <c r="CW13" s="2782" t="n">
        <v>0.0</v>
      </c>
      <c r="CX13" s="2782" t="n">
        <v>0.0</v>
      </c>
      <c r="CY13" s="2783" t="n">
        <v>0.0</v>
      </c>
      <c r="CZ13" s="2784" t="n">
        <v>0.0</v>
      </c>
      <c r="DA13" s="2785" t="n">
        <v>0.0</v>
      </c>
      <c r="DB13" s="2783" t="n">
        <v>0.0</v>
      </c>
      <c r="DC13" s="2784" t="n">
        <v>0.0</v>
      </c>
      <c r="DD13" s="2810" t="n">
        <v>0.0</v>
      </c>
      <c r="DE13" s="2787" t="n">
        <v>0.0</v>
      </c>
      <c r="DF13" s="2811" t="n">
        <v>0.0</v>
      </c>
      <c r="DG13" s="2782" t="n">
        <v>0.0</v>
      </c>
      <c r="DH13" s="2789">
        <f>SUM(DD13:DG13)</f>
      </c>
      <c r="DI13" s="2812" t="n">
        <v>0.0</v>
      </c>
      <c r="DJ13" s="2782" t="n">
        <v>0.0</v>
      </c>
      <c r="DK13" s="2813" t="n">
        <v>0.0</v>
      </c>
      <c r="DL13" s="2782" t="n">
        <v>0.0</v>
      </c>
      <c r="DM13" s="2792">
        <f>SUM(DI13:DL13)</f>
      </c>
      <c r="DN13" s="2793" t="n">
        <v>0.0</v>
      </c>
      <c r="DO13" s="2781" t="n">
        <v>0.0</v>
      </c>
      <c r="DP13" s="2782" t="n">
        <v>0.0</v>
      </c>
      <c r="DQ13" s="2782" t="n">
        <v>0.0</v>
      </c>
      <c r="DR13" s="2783" t="n">
        <v>0.0</v>
      </c>
      <c r="DS13" s="2784" t="n">
        <v>0.0</v>
      </c>
      <c r="DT13" s="2785" t="n">
        <v>0.0</v>
      </c>
      <c r="DU13" s="2783" t="n">
        <v>0.0</v>
      </c>
      <c r="DV13" s="2784" t="n">
        <v>0.0</v>
      </c>
      <c r="DW13" s="2814" t="n">
        <v>0.0</v>
      </c>
      <c r="DX13" s="2787" t="n">
        <v>0.0</v>
      </c>
      <c r="DY13" s="2815" t="n">
        <v>0.0</v>
      </c>
      <c r="DZ13" s="2782" t="n">
        <v>0.0</v>
      </c>
      <c r="EA13" s="2789">
        <f>SUM(DW13:DZ13)</f>
      </c>
      <c r="EB13" s="2816" t="n">
        <v>0.0</v>
      </c>
      <c r="EC13" s="2782" t="n">
        <v>0.0</v>
      </c>
      <c r="ED13" s="2817" t="n">
        <v>0.0</v>
      </c>
      <c r="EE13" s="2782" t="n">
        <v>0.0</v>
      </c>
      <c r="EF13" s="2792">
        <f>SUM(EB13:EE13)</f>
      </c>
      <c r="EG13" s="2793" t="n">
        <v>0.0</v>
      </c>
      <c r="EH13" s="2781" t="n">
        <v>0.0</v>
      </c>
      <c r="EI13" s="2782" t="n">
        <v>0.0</v>
      </c>
      <c r="EJ13" s="2782" t="n">
        <v>0.0</v>
      </c>
      <c r="EK13" s="2783" t="n">
        <v>0.0</v>
      </c>
      <c r="EL13" s="2784" t="n">
        <v>0.0</v>
      </c>
      <c r="EM13" s="2785" t="n">
        <v>0.0</v>
      </c>
      <c r="EN13" s="2783" t="n">
        <v>0.0</v>
      </c>
      <c r="EO13" s="2784" t="n">
        <v>0.0</v>
      </c>
      <c r="EP13" s="2818" t="n">
        <v>0.0</v>
      </c>
      <c r="EQ13" s="2787" t="n">
        <v>0.0</v>
      </c>
      <c r="ER13" s="2819" t="n">
        <v>0.0</v>
      </c>
      <c r="ES13" s="2782" t="n">
        <v>0.0</v>
      </c>
      <c r="ET13" s="2789">
        <f>SUM(EP13:ES13)</f>
      </c>
      <c r="EU13" s="2820" t="n">
        <v>0.0</v>
      </c>
      <c r="EV13" s="2782" t="n">
        <v>0.0</v>
      </c>
      <c r="EW13" s="2821" t="n">
        <v>0.0</v>
      </c>
      <c r="EX13" s="2782" t="n">
        <v>0.0</v>
      </c>
      <c r="EY13" s="2792">
        <f>SUM(EU13:EX13)</f>
      </c>
      <c r="EZ13" s="2793" t="n">
        <v>0.0</v>
      </c>
      <c r="FA13" s="2781" t="n">
        <v>0.0</v>
      </c>
      <c r="FB13" s="2782" t="n">
        <v>0.0</v>
      </c>
      <c r="FC13" s="2782" t="n">
        <v>0.0</v>
      </c>
      <c r="FD13" s="2783" t="n">
        <v>0.0</v>
      </c>
      <c r="FE13" s="2784" t="n">
        <v>0.0</v>
      </c>
      <c r="FF13" s="2785" t="n">
        <v>0.0</v>
      </c>
      <c r="FG13" s="2783" t="n">
        <v>0.0</v>
      </c>
      <c r="FH13" s="2784" t="n">
        <v>0.0</v>
      </c>
      <c r="FI13" s="2822" t="n">
        <v>0.0</v>
      </c>
      <c r="FJ13" s="2787" t="n">
        <v>0.0</v>
      </c>
      <c r="FK13" s="2823" t="n">
        <v>0.0</v>
      </c>
      <c r="FL13" s="2782" t="n">
        <v>0.0</v>
      </c>
      <c r="FM13" s="2824">
        <f>SUM(FI13:FL13)</f>
      </c>
      <c r="FN13" s="2825" t="n">
        <v>0.0</v>
      </c>
      <c r="FO13" s="2782" t="n">
        <v>0.0</v>
      </c>
      <c r="FP13" s="2826" t="n">
        <v>0.0</v>
      </c>
      <c r="FQ13" s="2782" t="n">
        <v>0.0</v>
      </c>
      <c r="FR13" s="2792">
        <f>SUM(FN13:FQ13)</f>
      </c>
      <c r="FS13" s="2793" t="n">
        <v>0.0</v>
      </c>
      <c r="FT13" s="2781" t="n">
        <v>0.0</v>
      </c>
      <c r="FU13" s="2782" t="n">
        <v>0.0</v>
      </c>
      <c r="FV13" s="2782" t="n">
        <v>0.0</v>
      </c>
      <c r="FW13" s="2783" t="n">
        <v>0.0</v>
      </c>
      <c r="FX13" s="2784" t="n">
        <v>0.0</v>
      </c>
      <c r="FY13" s="2785" t="n">
        <v>0.0</v>
      </c>
      <c r="FZ13" s="2783" t="n">
        <v>0.0</v>
      </c>
      <c r="GA13" s="2784" t="n">
        <v>0.0</v>
      </c>
      <c r="GB13" s="2827" t="n">
        <v>0.0</v>
      </c>
      <c r="GC13" s="2787" t="n">
        <v>0.0</v>
      </c>
      <c r="GD13" s="2828" t="n">
        <v>0.0</v>
      </c>
      <c r="GE13" s="2782" t="n">
        <v>0.0</v>
      </c>
      <c r="GF13" s="2789">
        <f>SUM(GB13:GE13)</f>
      </c>
      <c r="GG13" s="2829" t="n">
        <v>0.0</v>
      </c>
      <c r="GH13" s="2782" t="n">
        <v>0.0</v>
      </c>
      <c r="GI13" s="2830" t="n">
        <v>0.0</v>
      </c>
      <c r="GJ13" s="2782" t="n">
        <v>0.0</v>
      </c>
      <c r="GK13" s="2792">
        <f>SUM(GG13:GJ13)</f>
      </c>
      <c r="GL13" s="2793" t="n">
        <v>0.0</v>
      </c>
      <c r="GM13" s="2781" t="n">
        <v>0.0</v>
      </c>
      <c r="GN13" s="2782" t="n">
        <v>0.0</v>
      </c>
      <c r="GO13" s="2782" t="n">
        <v>0.0</v>
      </c>
      <c r="GP13" s="2783" t="n">
        <v>0.0</v>
      </c>
      <c r="GQ13" s="2784" t="n">
        <v>0.0</v>
      </c>
      <c r="GR13" s="2785" t="n">
        <v>0.0</v>
      </c>
      <c r="GS13" s="2783" t="n">
        <v>0.0</v>
      </c>
      <c r="GT13" s="2784" t="n">
        <v>0.0</v>
      </c>
      <c r="GU13" s="2831" t="n">
        <v>0.0</v>
      </c>
      <c r="GV13" s="2787" t="n">
        <v>0.0</v>
      </c>
      <c r="GW13" s="2832" t="n">
        <v>0.0</v>
      </c>
      <c r="GX13" s="2782" t="n">
        <v>0.0</v>
      </c>
      <c r="GY13" s="2789">
        <f>SUM(GU13:GX13)</f>
      </c>
      <c r="GZ13" s="2833" t="n">
        <v>0.0</v>
      </c>
      <c r="HA13" s="2782" t="n">
        <v>0.0</v>
      </c>
      <c r="HB13" s="2834" t="n">
        <v>0.0</v>
      </c>
      <c r="HC13" s="2782" t="n">
        <v>0.0</v>
      </c>
      <c r="HD13" s="2792">
        <f>SUM(GZ13:HC13)</f>
      </c>
      <c r="HE13" s="2793" t="n">
        <v>0.0</v>
      </c>
      <c r="HF13" s="2781" t="n">
        <v>0.0</v>
      </c>
      <c r="HG13" s="2782" t="n">
        <v>0.0</v>
      </c>
      <c r="HH13" s="2782" t="n">
        <v>0.0</v>
      </c>
      <c r="HI13" s="2783" t="n">
        <v>0.0</v>
      </c>
      <c r="HJ13" s="2784" t="n">
        <v>0.0</v>
      </c>
      <c r="HK13" s="2785" t="n">
        <v>0.0</v>
      </c>
      <c r="HL13" s="2783" t="n">
        <v>0.0</v>
      </c>
      <c r="HM13" s="2784" t="n">
        <v>0.0</v>
      </c>
      <c r="HN13" s="2835" t="n">
        <v>0.0</v>
      </c>
      <c r="HO13" s="2787" t="n">
        <v>0.0</v>
      </c>
      <c r="HP13" s="2836" t="n">
        <v>0.0</v>
      </c>
      <c r="HQ13" s="2782" t="n">
        <v>0.0</v>
      </c>
      <c r="HR13" s="2789">
        <f>SUM(HN13:HQ13)</f>
      </c>
      <c r="HS13" s="2837" t="n">
        <v>0.0</v>
      </c>
      <c r="HT13" s="2782" t="n">
        <v>0.0</v>
      </c>
      <c r="HU13" s="2838" t="n">
        <v>0.0</v>
      </c>
      <c r="HV13" s="2782" t="n">
        <v>0.0</v>
      </c>
      <c r="HW13" s="2792">
        <f>SUM(HS13:HV13)</f>
      </c>
      <c r="HX13" s="2793" t="n">
        <v>0.0</v>
      </c>
      <c r="HY13" s="2839"/>
      <c r="HZ13" s="2840" t="n">
        <v>0.0</v>
      </c>
      <c r="IA13" s="2840">
        <f>E13+X13+AQ13+BJ13+CC13+CV13+DO13+EH13+FA13+FT13+GM13+HF13</f>
      </c>
      <c r="IB13" s="2841">
        <f>F13+Y13+AR13+BK13+CD13+CW13+DP13+EI13+FB13+FU13+GN13+HG13</f>
      </c>
      <c r="IC13" s="2841">
        <f>G13+Z13+AS13+BL13+CE13+CX13+DQ13+EJ13+FC13+FV13+GO13+HH13</f>
      </c>
      <c r="ID13" s="2842">
        <f>H13+AA13+AT13+BM13+CF13+CY13+DR13+EK13+FD13+FW13+GP13+HI13</f>
      </c>
      <c r="IE13" s="2843" t="n">
        <v>0.0</v>
      </c>
      <c r="IF13" s="2785">
        <f>J13+AC13+AV13+BO13+CH13+DA13+DT13+EM13+FF13+FY13+GR13+HK13</f>
      </c>
      <c r="IG13" s="2783">
        <f>K13+AD13+AW13+BP13+CI13+DB13+DU13+EN13+FG13+FZ13+GS13+HL13</f>
      </c>
      <c r="IH13" s="2784" t="n">
        <v>0.0</v>
      </c>
      <c r="II13" s="2844">
        <f>M13+AF13+AY13+BR13+CK13+DD13+DW13+EP13+FI13+GB13+GU13+HN13</f>
      </c>
      <c r="IJ13" s="2841">
        <f>N13+AG13+AZ13+BS13+CL13+DE13+DX13+EQ13+FJ13+GC13+GV13+HO13</f>
      </c>
      <c r="IK13" s="2845">
        <f>O13+AH13+BA13+BT13+CM13+DF13+DY13+ER13+FK13+GD13+GW13+HP13</f>
      </c>
      <c r="IL13" s="2841">
        <f>P13+AI13+BB13+BU13+CN13+DG13+DZ13+ES13+FL13+GE13+GX13+HQ13</f>
      </c>
      <c r="IM13" s="2846">
        <f>SUM(II13:IL13)</f>
      </c>
      <c r="IN13" s="2844">
        <f>R13+AK13+BD13+BW13+CP13+DI13+EB13+EU13+FN13+GG13+GZ13+HS13</f>
      </c>
      <c r="IO13" s="2841">
        <f>S13+AL13+BE13+BX13+CQ13+DJ13+EC13+EV13+FO13+GH13+HA13+HT13</f>
      </c>
      <c r="IP13" s="2845">
        <f>T13+AM13+BF13+BY13+CR13+DK13+ED13+EW13+FP13+GI13+HB13+HU13</f>
      </c>
      <c r="IQ13" s="2842">
        <f>U13+AN13+BG13+BZ13+CS13+DL13+EE13+EX13+FQ13+GJ13+HC13+HV13</f>
      </c>
      <c r="IR13" s="2847">
        <f>SUM(IN13:IQ13)</f>
      </c>
      <c r="IS13" s="2848" t="n">
        <v>0.0</v>
      </c>
      <c r="IT13" s="2775"/>
      <c r="IU13" s="2849" t="n">
        <v>0.0</v>
      </c>
    </row>
    <row r="14" customHeight="true" ht="39.75">
      <c r="A14" s="2850"/>
      <c r="B14" s="2851">
        <f>"CARGOS VAGOS ANTERIORES A 1º DE ABRIL DE"&amp;" "&amp;$D$10&amp;" (VAGOS ATÉ 31 DE MARÇO DE "&amp;$D$10&amp;")"</f>
      </c>
      <c r="C14" s="2852"/>
      <c r="D14" s="2853">
        <f>'DB_CARGOS VAGOS_EXC'!$C$8</f>
      </c>
      <c r="E14" s="2854" t="n">
        <v>0.0</v>
      </c>
      <c r="F14" s="2855" t="n">
        <v>0.0</v>
      </c>
      <c r="G14" s="2856" t="n">
        <v>0.0</v>
      </c>
      <c r="H14" s="2857" t="n">
        <v>0.0</v>
      </c>
      <c r="I14" s="2858">
        <f>SUM(E14:H14)</f>
      </c>
      <c r="J14" s="2859" t="n">
        <v>0.0</v>
      </c>
      <c r="K14" s="2860" t="n">
        <v>0.0</v>
      </c>
      <c r="L14" s="2858">
        <f>SUM(J14:K14)</f>
      </c>
      <c r="M14" s="2859" t="n">
        <v>0.0</v>
      </c>
      <c r="N14" s="2861" t="n">
        <v>0.0</v>
      </c>
      <c r="O14" s="2855" t="n">
        <v>0.0</v>
      </c>
      <c r="P14" s="2855" t="n">
        <v>0.0</v>
      </c>
      <c r="Q14" s="2862">
        <f>SUM(M14:P14)</f>
      </c>
      <c r="R14" s="2859" t="n">
        <v>0.0</v>
      </c>
      <c r="S14" s="2863" t="n">
        <v>0.0</v>
      </c>
      <c r="T14" s="2855" t="n">
        <v>0.0</v>
      </c>
      <c r="U14" s="2855" t="n">
        <v>0.0</v>
      </c>
      <c r="V14" s="2858">
        <f>SUM(R14:U14)</f>
      </c>
      <c r="W14" s="2864">
        <f>D14+L14+V14-I14-Q14</f>
      </c>
      <c r="X14" s="2865" t="n">
        <v>0.0</v>
      </c>
      <c r="Y14" s="2866" t="n">
        <v>0.0</v>
      </c>
      <c r="Z14" s="2867" t="n">
        <v>0.0</v>
      </c>
      <c r="AA14" s="2868" t="n">
        <v>0.0</v>
      </c>
      <c r="AB14" s="2858">
        <f>SUM(X14:AA14)</f>
      </c>
      <c r="AC14" s="2859" t="n">
        <v>0.0</v>
      </c>
      <c r="AD14" s="2869" t="n">
        <v>0.0</v>
      </c>
      <c r="AE14" s="2858">
        <f>SUM(AC14:AD14)</f>
      </c>
      <c r="AF14" s="2859" t="n">
        <v>0.0</v>
      </c>
      <c r="AG14" s="2870" t="n">
        <v>0.0</v>
      </c>
      <c r="AH14" s="2855" t="n">
        <v>0.0</v>
      </c>
      <c r="AI14" s="2871" t="n">
        <v>0.0</v>
      </c>
      <c r="AJ14" s="2862">
        <f>SUM(AF14:AI14)</f>
      </c>
      <c r="AK14" s="2859" t="n">
        <v>0.0</v>
      </c>
      <c r="AL14" s="2872" t="n">
        <v>0.0</v>
      </c>
      <c r="AM14" s="2855" t="n">
        <v>0.0</v>
      </c>
      <c r="AN14" s="2855" t="n">
        <v>0.0</v>
      </c>
      <c r="AO14" s="2858">
        <f>SUM(AK14:AN14)</f>
      </c>
      <c r="AP14" s="2864">
        <f>W14+AE14+AO14-AB14-AJ14</f>
      </c>
      <c r="AQ14" s="2873" t="n">
        <v>0.0</v>
      </c>
      <c r="AR14" s="2874" t="n">
        <v>0.0</v>
      </c>
      <c r="AS14" s="2875" t="n">
        <v>0.0</v>
      </c>
      <c r="AT14" s="2876" t="n">
        <v>0.0</v>
      </c>
      <c r="AU14" s="2858">
        <f>SUM(AQ14:AT14)</f>
      </c>
      <c r="AV14" s="2859" t="n">
        <v>0.0</v>
      </c>
      <c r="AW14" s="2877" t="n">
        <v>0.0</v>
      </c>
      <c r="AX14" s="2858">
        <f>SUM(AV14:AW14)</f>
      </c>
      <c r="AY14" s="2859" t="n">
        <v>0.0</v>
      </c>
      <c r="AZ14" s="2878" t="n">
        <v>0.0</v>
      </c>
      <c r="BA14" s="2855" t="n">
        <v>0.0</v>
      </c>
      <c r="BB14" s="2879" t="n">
        <v>0.0</v>
      </c>
      <c r="BC14" s="2862">
        <f>SUM(AY14:BB14)</f>
      </c>
      <c r="BD14" s="2859" t="n">
        <v>0.0</v>
      </c>
      <c r="BE14" s="2880" t="n">
        <v>0.0</v>
      </c>
      <c r="BF14" s="2855" t="n">
        <v>0.0</v>
      </c>
      <c r="BG14" s="2855" t="n">
        <v>0.0</v>
      </c>
      <c r="BH14" s="2858">
        <f>SUM(BD14:BG14)</f>
      </c>
      <c r="BI14" s="2864">
        <f>AP14+AX14+BH14-AU14-BC14</f>
      </c>
      <c r="BJ14" s="2873" t="n">
        <v>0.0</v>
      </c>
      <c r="BK14" s="2881" t="n">
        <v>0.0</v>
      </c>
      <c r="BL14" s="2875" t="n">
        <v>0.0</v>
      </c>
      <c r="BM14" s="2882" t="n">
        <v>0.0</v>
      </c>
      <c r="BN14" s="2858">
        <f>SUM(BJ14:BM14)</f>
      </c>
      <c r="BO14" s="2859" t="n">
        <v>0.0</v>
      </c>
      <c r="BP14" s="2883" t="n">
        <v>0.0</v>
      </c>
      <c r="BQ14" s="2858">
        <f>SUM(BO14:BP14)</f>
      </c>
      <c r="BR14" s="2859" t="n">
        <v>0.0</v>
      </c>
      <c r="BS14" s="2884" t="n">
        <v>0.0</v>
      </c>
      <c r="BT14" s="2855" t="n">
        <v>0.0</v>
      </c>
      <c r="BU14" s="2885" t="n">
        <v>0.0</v>
      </c>
      <c r="BV14" s="2862">
        <f>SUM(BR14:BU14)</f>
      </c>
      <c r="BW14" s="2859" t="n">
        <v>0.0</v>
      </c>
      <c r="BX14" s="2886" t="n">
        <v>0.0</v>
      </c>
      <c r="BY14" s="2855" t="n">
        <v>0.0</v>
      </c>
      <c r="BZ14" s="2855" t="n">
        <v>0.0</v>
      </c>
      <c r="CA14" s="2858">
        <f>SUM(BW14:BZ14)</f>
      </c>
      <c r="CB14" s="2864">
        <f>BI14+BQ14+CA14-BN14-BV14</f>
      </c>
      <c r="CC14" s="2873" t="n">
        <v>0.0</v>
      </c>
      <c r="CD14" s="2887" t="n">
        <v>0.0</v>
      </c>
      <c r="CE14" s="2875" t="n">
        <v>0.0</v>
      </c>
      <c r="CF14" s="2888" t="n">
        <v>0.0</v>
      </c>
      <c r="CG14" s="2858">
        <f>SUM(CC14:CF14)</f>
      </c>
      <c r="CH14" s="2859" t="n">
        <v>0.0</v>
      </c>
      <c r="CI14" s="2889" t="n">
        <v>0.0</v>
      </c>
      <c r="CJ14" s="2858">
        <f>SUM(CH14:CI14)</f>
      </c>
      <c r="CK14" s="2859" t="n">
        <v>0.0</v>
      </c>
      <c r="CL14" s="2890" t="n">
        <v>0.0</v>
      </c>
      <c r="CM14" s="2855" t="n">
        <v>0.0</v>
      </c>
      <c r="CN14" s="2891" t="n">
        <v>0.0</v>
      </c>
      <c r="CO14" s="2862">
        <f>SUM(CK14:CN14)</f>
      </c>
      <c r="CP14" s="2859" t="n">
        <v>0.0</v>
      </c>
      <c r="CQ14" s="2892" t="n">
        <v>0.0</v>
      </c>
      <c r="CR14" s="2855" t="n">
        <v>0.0</v>
      </c>
      <c r="CS14" s="2855" t="n">
        <v>0.0</v>
      </c>
      <c r="CT14" s="2858">
        <f>SUM(CP14:CS14)</f>
      </c>
      <c r="CU14" s="2864">
        <f>CB14+CJ14+CT14-CG14-CO14</f>
      </c>
      <c r="CV14" s="2873" t="n">
        <v>0.0</v>
      </c>
      <c r="CW14" s="2893" t="n">
        <v>0.0</v>
      </c>
      <c r="CX14" s="2875" t="n">
        <v>0.0</v>
      </c>
      <c r="CY14" s="2894" t="n">
        <v>0.0</v>
      </c>
      <c r="CZ14" s="2858">
        <f>SUM(CV14:CY14)</f>
      </c>
      <c r="DA14" s="2859" t="n">
        <v>0.0</v>
      </c>
      <c r="DB14" s="2895" t="n">
        <v>0.0</v>
      </c>
      <c r="DC14" s="2858">
        <f>SUM(DA14:DB14)</f>
      </c>
      <c r="DD14" s="2859" t="n">
        <v>0.0</v>
      </c>
      <c r="DE14" s="2896" t="n">
        <v>0.0</v>
      </c>
      <c r="DF14" s="2855" t="n">
        <v>0.0</v>
      </c>
      <c r="DG14" s="2897" t="n">
        <v>0.0</v>
      </c>
      <c r="DH14" s="2862">
        <f>SUM(DD14:DG14)</f>
      </c>
      <c r="DI14" s="2859" t="n">
        <v>0.0</v>
      </c>
      <c r="DJ14" s="2898" t="n">
        <v>0.0</v>
      </c>
      <c r="DK14" s="2855" t="n">
        <v>0.0</v>
      </c>
      <c r="DL14" s="2855" t="n">
        <v>0.0</v>
      </c>
      <c r="DM14" s="2858">
        <f>SUM(DI14:DL14)</f>
      </c>
      <c r="DN14" s="2864">
        <f>CU14+DC14+DM14-CZ14-DH14</f>
      </c>
      <c r="DO14" s="2873" t="n">
        <v>0.0</v>
      </c>
      <c r="DP14" s="2899" t="n">
        <v>0.0</v>
      </c>
      <c r="DQ14" s="2875" t="n">
        <v>0.0</v>
      </c>
      <c r="DR14" s="2900" t="n">
        <v>0.0</v>
      </c>
      <c r="DS14" s="2858">
        <f>SUM(DO14:DR14)</f>
      </c>
      <c r="DT14" s="2859" t="n">
        <v>0.0</v>
      </c>
      <c r="DU14" s="2901" t="n">
        <v>0.0</v>
      </c>
      <c r="DV14" s="2858">
        <f>SUM(DT14:DU14)</f>
      </c>
      <c r="DW14" s="2859" t="n">
        <v>0.0</v>
      </c>
      <c r="DX14" s="2902" t="n">
        <v>0.0</v>
      </c>
      <c r="DY14" s="2855" t="n">
        <v>0.0</v>
      </c>
      <c r="DZ14" s="2903" t="n">
        <v>0.0</v>
      </c>
      <c r="EA14" s="2862">
        <f>SUM(DW14:DZ14)</f>
      </c>
      <c r="EB14" s="2859" t="n">
        <v>0.0</v>
      </c>
      <c r="EC14" s="2904" t="n">
        <v>0.0</v>
      </c>
      <c r="ED14" s="2855" t="n">
        <v>0.0</v>
      </c>
      <c r="EE14" s="2855" t="n">
        <v>0.0</v>
      </c>
      <c r="EF14" s="2858">
        <f>SUM(EB14:EE14)</f>
      </c>
      <c r="EG14" s="2864">
        <f>DN14+DV14+EF14-DS14-EA14</f>
      </c>
      <c r="EH14" s="2873" t="n">
        <v>0.0</v>
      </c>
      <c r="EI14" s="2905" t="n">
        <v>0.0</v>
      </c>
      <c r="EJ14" s="2875" t="n">
        <v>0.0</v>
      </c>
      <c r="EK14" s="2906" t="n">
        <v>0.0</v>
      </c>
      <c r="EL14" s="2858">
        <f>SUM(EH14:EK14)</f>
      </c>
      <c r="EM14" s="2859" t="n">
        <v>0.0</v>
      </c>
      <c r="EN14" s="2907" t="n">
        <v>0.0</v>
      </c>
      <c r="EO14" s="2858">
        <f>SUM(EM14:EN14)</f>
      </c>
      <c r="EP14" s="2859" t="n">
        <v>0.0</v>
      </c>
      <c r="EQ14" s="2908" t="n">
        <v>0.0</v>
      </c>
      <c r="ER14" s="2855" t="n">
        <v>0.0</v>
      </c>
      <c r="ES14" s="2909" t="n">
        <v>0.0</v>
      </c>
      <c r="ET14" s="2862">
        <f>SUM(EP14:ES14)</f>
      </c>
      <c r="EU14" s="2859" t="n">
        <v>0.0</v>
      </c>
      <c r="EV14" s="2910" t="n">
        <v>0.0</v>
      </c>
      <c r="EW14" s="2855" t="n">
        <v>0.0</v>
      </c>
      <c r="EX14" s="2855" t="n">
        <v>0.0</v>
      </c>
      <c r="EY14" s="2858">
        <f>SUM(EU14:EX14)</f>
      </c>
      <c r="EZ14" s="2864">
        <f>EG14+EO14+EY14-EL14-ET14</f>
      </c>
      <c r="FA14" s="2873" t="n">
        <v>0.0</v>
      </c>
      <c r="FB14" s="2911" t="n">
        <v>0.0</v>
      </c>
      <c r="FC14" s="2875" t="n">
        <v>0.0</v>
      </c>
      <c r="FD14" s="2912" t="n">
        <v>0.0</v>
      </c>
      <c r="FE14" s="2858">
        <f>SUM(FA14:FD14)</f>
      </c>
      <c r="FF14" s="2859" t="n">
        <v>0.0</v>
      </c>
      <c r="FG14" s="2913" t="n">
        <v>0.0</v>
      </c>
      <c r="FH14" s="2858">
        <f>SUM(FF14:FG14)</f>
      </c>
      <c r="FI14" s="2859" t="n">
        <v>0.0</v>
      </c>
      <c r="FJ14" s="2914" t="n">
        <v>0.0</v>
      </c>
      <c r="FK14" s="2855" t="n">
        <v>0.0</v>
      </c>
      <c r="FL14" s="2915" t="n">
        <v>0.0</v>
      </c>
      <c r="FM14" s="2916">
        <f>SUM(FI14:FL14)</f>
      </c>
      <c r="FN14" s="2859" t="n">
        <v>0.0</v>
      </c>
      <c r="FO14" s="2917" t="n">
        <v>0.0</v>
      </c>
      <c r="FP14" s="2855" t="n">
        <v>0.0</v>
      </c>
      <c r="FQ14" s="2855" t="n">
        <v>0.0</v>
      </c>
      <c r="FR14" s="2858">
        <f>SUM(FN14:FQ14)</f>
      </c>
      <c r="FS14" s="2864">
        <f>EZ14+FH14+FR14-FE14-FM14</f>
      </c>
      <c r="FT14" s="2873" t="n">
        <v>0.0</v>
      </c>
      <c r="FU14" s="2918" t="n">
        <v>0.0</v>
      </c>
      <c r="FV14" s="2875" t="n">
        <v>0.0</v>
      </c>
      <c r="FW14" s="2919" t="n">
        <v>0.0</v>
      </c>
      <c r="FX14" s="2858">
        <f>SUM(FT14:FW14)</f>
      </c>
      <c r="FY14" s="2859" t="n">
        <v>0.0</v>
      </c>
      <c r="FZ14" s="2920" t="n">
        <v>0.0</v>
      </c>
      <c r="GA14" s="2858">
        <f>SUM(FY14:FZ14)</f>
      </c>
      <c r="GB14" s="2859" t="n">
        <v>0.0</v>
      </c>
      <c r="GC14" s="2921" t="n">
        <v>0.0</v>
      </c>
      <c r="GD14" s="2855" t="n">
        <v>0.0</v>
      </c>
      <c r="GE14" s="2922" t="n">
        <v>0.0</v>
      </c>
      <c r="GF14" s="2862">
        <f>SUM(GB14:GE14)</f>
      </c>
      <c r="GG14" s="2859" t="n">
        <v>0.0</v>
      </c>
      <c r="GH14" s="2923" t="n">
        <v>0.0</v>
      </c>
      <c r="GI14" s="2855" t="n">
        <v>0.0</v>
      </c>
      <c r="GJ14" s="2855" t="n">
        <v>0.0</v>
      </c>
      <c r="GK14" s="2858">
        <f>SUM(GG14:GJ14)</f>
      </c>
      <c r="GL14" s="2864">
        <f>FS14+GA14+GK14-FX14-GF14</f>
      </c>
      <c r="GM14" s="2873" t="n">
        <v>0.0</v>
      </c>
      <c r="GN14" s="2924" t="n">
        <v>0.0</v>
      </c>
      <c r="GO14" s="2875" t="n">
        <v>0.0</v>
      </c>
      <c r="GP14" s="2925" t="n">
        <v>0.0</v>
      </c>
      <c r="GQ14" s="2858">
        <f>SUM(GM14:GP14)</f>
      </c>
      <c r="GR14" s="2859" t="n">
        <v>0.0</v>
      </c>
      <c r="GS14" s="2926" t="n">
        <v>0.0</v>
      </c>
      <c r="GT14" s="2858">
        <f>SUM(GR14:GS14)</f>
      </c>
      <c r="GU14" s="2859" t="n">
        <v>0.0</v>
      </c>
      <c r="GV14" s="2927" t="n">
        <v>0.0</v>
      </c>
      <c r="GW14" s="2855" t="n">
        <v>0.0</v>
      </c>
      <c r="GX14" s="2928" t="n">
        <v>0.0</v>
      </c>
      <c r="GY14" s="2862">
        <f>SUM(GU14:GX14)</f>
      </c>
      <c r="GZ14" s="2859" t="n">
        <v>0.0</v>
      </c>
      <c r="HA14" s="2929" t="n">
        <v>0.0</v>
      </c>
      <c r="HB14" s="2855" t="n">
        <v>0.0</v>
      </c>
      <c r="HC14" s="2855" t="n">
        <v>0.0</v>
      </c>
      <c r="HD14" s="2858">
        <f>SUM(GZ14:HC14)</f>
      </c>
      <c r="HE14" s="2864">
        <f>GL14+GT14+HD14-GQ14-GY14</f>
      </c>
      <c r="HF14" s="2873" t="n">
        <v>0.0</v>
      </c>
      <c r="HG14" s="2930" t="n">
        <v>0.0</v>
      </c>
      <c r="HH14" s="2875" t="n">
        <v>0.0</v>
      </c>
      <c r="HI14" s="2931" t="n">
        <v>0.0</v>
      </c>
      <c r="HJ14" s="2858">
        <f>SUM(HF14:HI14)</f>
      </c>
      <c r="HK14" s="2859" t="n">
        <v>0.0</v>
      </c>
      <c r="HL14" s="2932" t="n">
        <v>0.0</v>
      </c>
      <c r="HM14" s="2858">
        <f>SUM(HK14:HL14)</f>
      </c>
      <c r="HN14" s="2859" t="n">
        <v>0.0</v>
      </c>
      <c r="HO14" s="2933" t="n">
        <v>0.0</v>
      </c>
      <c r="HP14" s="2855" t="n">
        <v>0.0</v>
      </c>
      <c r="HQ14" s="2934" t="n">
        <v>0.0</v>
      </c>
      <c r="HR14" s="2862">
        <f>SUM(HN14:HQ14)</f>
      </c>
      <c r="HS14" s="2859" t="n">
        <v>0.0</v>
      </c>
      <c r="HT14" s="2935" t="n">
        <v>0.0</v>
      </c>
      <c r="HU14" s="2855" t="n">
        <v>0.0</v>
      </c>
      <c r="HV14" s="2855" t="n">
        <v>0.0</v>
      </c>
      <c r="HW14" s="2858">
        <f>SUM(HS14:HV14)</f>
      </c>
      <c r="HX14" s="2864">
        <f>HE14+HM14+HW14-HJ14-HR14</f>
      </c>
      <c r="HY14" s="2839"/>
      <c r="HZ14" s="2936">
        <f>D14</f>
      </c>
      <c r="IA14" s="2937">
        <f>E14+X14+AQ14+BJ14+CC14+CV14+DO14+EH14+FA14+FT14+GM14+HF14</f>
      </c>
      <c r="IB14" s="2938">
        <f>F14+Y14+AR14+BK14+CD14+CW14+DP14+EI14+FB14+FU14+GN14+HG14</f>
      </c>
      <c r="IC14" s="2938">
        <f>G14+Z14+AS14+BL14+CE14+CX14+DQ14+EJ14+FC14+FV14+GO14+HH14</f>
      </c>
      <c r="ID14" s="2939">
        <f>H14+AA14+AT14+BM14+CF14+CY14+DR14+EK14+FD14+FW14+GP14+HI14</f>
      </c>
      <c r="IE14" s="2940">
        <f>SUM(IA14:ID14)</f>
      </c>
      <c r="IF14" s="2938">
        <f>J14+AC14+AV14+BO14+CH14+DA14+DT14+EM14+FF14+FY14+GR14+HK14</f>
      </c>
      <c r="IG14" s="2938">
        <f>K14+AD14+AW14+BP14+CI14+DB14+DU14+EN14+FG14+FZ14+GS14+HL14</f>
      </c>
      <c r="IH14" s="2941">
        <f>SUM(IF14:IG14)</f>
      </c>
      <c r="II14" s="2942">
        <f>M14+AF14+AY14+BR14+CK14+DD14+DW14+EP14+FI14+GB14+GU14+HN14</f>
      </c>
      <c r="IJ14" s="2938">
        <f>N14+AG14+AZ14+BS14+CL14+DE14+DX14+EQ14+FJ14+GC14+GV14+HO14</f>
      </c>
      <c r="IK14" s="2938">
        <f>O14+AH14+BA14+BT14+CM14+DF14+DY14+ER14+FK14+GD14+GW14+HP14</f>
      </c>
      <c r="IL14" s="2938">
        <f>P14+AI14+BB14+BU14+CN14+DG14+DZ14+ES14+FL14+GE14+GX14+HQ14</f>
      </c>
      <c r="IM14" s="2943">
        <f>SUM(II14:IL14)</f>
      </c>
      <c r="IN14" s="2942">
        <f>R14+AK14+BD14+BW14+CP14+DI14+EB14+EU14+FN14+GG14+GZ14+HS14</f>
      </c>
      <c r="IO14" s="2938">
        <f>S14+AL14+BE14+BX14+CQ14+DJ14+EC14+EV14+FO14+GH14+HA14+HT14</f>
      </c>
      <c r="IP14" s="2938">
        <f>T14+AM14+BF14+BY14+CR14+DK14+ED14+EW14+FP14+GI14+HB14+HU14</f>
      </c>
      <c r="IQ14" s="2939">
        <f>U14+AN14+BG14+BZ14+CS14+DL14+EE14+EX14+FQ14+GJ14+HC14+HV14</f>
      </c>
      <c r="IR14" s="2944">
        <f>SUM(IN14:IQ14)</f>
      </c>
      <c r="IS14" s="2945">
        <f>HZ14+IH14+IR14-IE14-IM14</f>
      </c>
      <c r="IT14" s="2700"/>
      <c r="IU14" s="2946">
        <f>IS14+IS15+IS16</f>
      </c>
    </row>
    <row r="15" customHeight="true" ht="39.75">
      <c r="A15" s="2850"/>
      <c r="B15" s="2947">
        <f>"CARGOS VAGOS A PARTIR DE 1º DE ABRIL DE"&amp;" "&amp;$D$10&amp;" (VAGOS ATÉ 31 DE MARÇO DE "&amp;$C$3&amp;")"</f>
      </c>
      <c r="C15" s="2851" t="s">
        <v>354</v>
      </c>
      <c r="D15" s="2853">
        <f>'DB_CARGOS VAGOS_EXC'!$C$9</f>
      </c>
      <c r="E15" s="2948" t="n">
        <v>0.0</v>
      </c>
      <c r="F15" s="2855" t="n">
        <v>0.0</v>
      </c>
      <c r="G15" s="2855" t="n">
        <v>0.0</v>
      </c>
      <c r="H15" s="2949" t="n">
        <v>0.0</v>
      </c>
      <c r="I15" s="2858">
        <f>SUM(E15:H15)</f>
      </c>
      <c r="J15" s="2950" t="n">
        <v>0.0</v>
      </c>
      <c r="K15" s="2951" t="n">
        <v>0.0</v>
      </c>
      <c r="L15" s="2858">
        <f>SUM(J15:K15)</f>
      </c>
      <c r="M15" s="2859" t="n">
        <v>0.0</v>
      </c>
      <c r="N15" s="2952" t="n">
        <v>0.0</v>
      </c>
      <c r="O15" s="2855" t="n">
        <v>0.0</v>
      </c>
      <c r="P15" s="2855" t="n">
        <v>0.0</v>
      </c>
      <c r="Q15" s="2862">
        <f>SUM(M15:P15)</f>
      </c>
      <c r="R15" s="2859" t="n">
        <v>0.0</v>
      </c>
      <c r="S15" s="2953" t="n">
        <v>0.0</v>
      </c>
      <c r="T15" s="2855" t="n">
        <v>0.0</v>
      </c>
      <c r="U15" s="2855" t="n">
        <v>0.0</v>
      </c>
      <c r="V15" s="2858">
        <f>SUM(R15:U15)</f>
      </c>
      <c r="W15" s="2864">
        <f>D15+L15+V15-I15-Q15</f>
      </c>
      <c r="X15" s="2954" t="n">
        <v>0.0</v>
      </c>
      <c r="Y15" s="2955" t="n">
        <v>0.0</v>
      </c>
      <c r="Z15" s="2875" t="n">
        <v>0.0</v>
      </c>
      <c r="AA15" s="2956" t="n">
        <v>0.0</v>
      </c>
      <c r="AB15" s="2858">
        <f>SUM(X15:AA15)</f>
      </c>
      <c r="AC15" s="2957" t="n">
        <v>0.0</v>
      </c>
      <c r="AD15" s="2958" t="n">
        <v>0.0</v>
      </c>
      <c r="AE15" s="2858">
        <f>SUM(AC15:AD15)</f>
      </c>
      <c r="AF15" s="2859" t="n">
        <v>0.0</v>
      </c>
      <c r="AG15" s="2959" t="n">
        <v>0.0</v>
      </c>
      <c r="AH15" s="2855" t="n">
        <v>0.0</v>
      </c>
      <c r="AI15" s="2960" t="n">
        <v>0.0</v>
      </c>
      <c r="AJ15" s="2862">
        <f>SUM(AF15:AI15)</f>
      </c>
      <c r="AK15" s="2859" t="n">
        <v>0.0</v>
      </c>
      <c r="AL15" s="2961" t="n">
        <v>0.0</v>
      </c>
      <c r="AM15" s="2855" t="n">
        <v>0.0</v>
      </c>
      <c r="AN15" s="2855" t="n">
        <v>0.0</v>
      </c>
      <c r="AO15" s="2858">
        <f>SUM(AK15:AN15)</f>
      </c>
      <c r="AP15" s="2864">
        <f>W15+AE15+AO15-AB15-AJ15</f>
      </c>
      <c r="AQ15" s="2873" t="n">
        <v>0.0</v>
      </c>
      <c r="AR15" s="2962" t="n">
        <v>0.0</v>
      </c>
      <c r="AS15" s="2875" t="n">
        <v>0.0</v>
      </c>
      <c r="AT15" s="2963" t="n">
        <v>0.0</v>
      </c>
      <c r="AU15" s="2858">
        <f>SUM(AQ15:AT15)</f>
      </c>
      <c r="AV15" s="2964" t="n">
        <v>0.0</v>
      </c>
      <c r="AW15" s="2965" t="n">
        <v>0.0</v>
      </c>
      <c r="AX15" s="2858">
        <f>SUM(AV15:AW15)</f>
      </c>
      <c r="AY15" s="2859" t="n">
        <v>0.0</v>
      </c>
      <c r="AZ15" s="2966" t="n">
        <v>0.0</v>
      </c>
      <c r="BA15" s="2855" t="n">
        <v>0.0</v>
      </c>
      <c r="BB15" s="2967" t="n">
        <v>0.0</v>
      </c>
      <c r="BC15" s="2862">
        <f>SUM(AY15:BB15)</f>
      </c>
      <c r="BD15" s="2859" t="n">
        <v>0.0</v>
      </c>
      <c r="BE15" s="2968" t="n">
        <v>0.0</v>
      </c>
      <c r="BF15" s="2855" t="n">
        <v>0.0</v>
      </c>
      <c r="BG15" s="2855" t="n">
        <v>0.0</v>
      </c>
      <c r="BH15" s="2858">
        <f>SUM(BD15:BG15)</f>
      </c>
      <c r="BI15" s="2864">
        <f>AP15+AX15+BH15-AU15-BC15</f>
      </c>
      <c r="BJ15" s="2873" t="n">
        <v>0.0</v>
      </c>
      <c r="BK15" s="2969" t="n">
        <v>0.0</v>
      </c>
      <c r="BL15" s="2875" t="n">
        <v>0.0</v>
      </c>
      <c r="BM15" s="2970" t="n">
        <v>0.0</v>
      </c>
      <c r="BN15" s="2858">
        <f>SUM(BJ15:BM15)</f>
      </c>
      <c r="BO15" s="2859" t="n">
        <v>0.0</v>
      </c>
      <c r="BP15" s="2971" t="n">
        <v>0.0</v>
      </c>
      <c r="BQ15" s="2858">
        <f>SUM(BO15:BP15)</f>
      </c>
      <c r="BR15" s="2859" t="n">
        <v>0.0</v>
      </c>
      <c r="BS15" s="2972" t="n">
        <v>0.0</v>
      </c>
      <c r="BT15" s="2855" t="n">
        <v>0.0</v>
      </c>
      <c r="BU15" s="2973" t="n">
        <v>0.0</v>
      </c>
      <c r="BV15" s="2862">
        <f>SUM(BR15:BU15)</f>
      </c>
      <c r="BW15" s="2859" t="n">
        <v>0.0</v>
      </c>
      <c r="BX15" s="2974" t="n">
        <v>0.0</v>
      </c>
      <c r="BY15" s="2855" t="n">
        <v>0.0</v>
      </c>
      <c r="BZ15" s="2855" t="n">
        <v>0.0</v>
      </c>
      <c r="CA15" s="2858">
        <f>SUM(BW15:BZ15)</f>
      </c>
      <c r="CB15" s="2864">
        <f>BI15+BQ15+CA15-BN15-BV15</f>
      </c>
      <c r="CC15" s="2873" t="n">
        <v>0.0</v>
      </c>
      <c r="CD15" s="2975" t="n">
        <v>0.0</v>
      </c>
      <c r="CE15" s="2875" t="n">
        <v>0.0</v>
      </c>
      <c r="CF15" s="2976" t="n">
        <v>0.0</v>
      </c>
      <c r="CG15" s="2858">
        <f>SUM(CC15:CF15)</f>
      </c>
      <c r="CH15" s="2859" t="n">
        <v>0.0</v>
      </c>
      <c r="CI15" s="2977" t="n">
        <v>0.0</v>
      </c>
      <c r="CJ15" s="2858">
        <f>SUM(CH15:CI15)</f>
      </c>
      <c r="CK15" s="2859" t="n">
        <v>0.0</v>
      </c>
      <c r="CL15" s="2978" t="n">
        <v>0.0</v>
      </c>
      <c r="CM15" s="2855" t="n">
        <v>0.0</v>
      </c>
      <c r="CN15" s="2979" t="n">
        <v>0.0</v>
      </c>
      <c r="CO15" s="2862">
        <f>SUM(CK15:CN15)</f>
      </c>
      <c r="CP15" s="2859" t="n">
        <v>0.0</v>
      </c>
      <c r="CQ15" s="2980" t="n">
        <v>0.0</v>
      </c>
      <c r="CR15" s="2855" t="n">
        <v>0.0</v>
      </c>
      <c r="CS15" s="2855" t="n">
        <v>0.0</v>
      </c>
      <c r="CT15" s="2858">
        <f>SUM(CP15:CS15)</f>
      </c>
      <c r="CU15" s="2864">
        <f>CB15+CJ15+CT15-CG15-CO15</f>
      </c>
      <c r="CV15" s="2873" t="n">
        <v>0.0</v>
      </c>
      <c r="CW15" s="2981" t="n">
        <v>0.0</v>
      </c>
      <c r="CX15" s="2875" t="n">
        <v>0.0</v>
      </c>
      <c r="CY15" s="2982" t="n">
        <v>0.0</v>
      </c>
      <c r="CZ15" s="2858">
        <f>SUM(CV15:CY15)</f>
      </c>
      <c r="DA15" s="2859" t="n">
        <v>0.0</v>
      </c>
      <c r="DB15" s="2983" t="n">
        <v>0.0</v>
      </c>
      <c r="DC15" s="2858">
        <f>SUM(DA15:DB15)</f>
      </c>
      <c r="DD15" s="2859" t="n">
        <v>0.0</v>
      </c>
      <c r="DE15" s="2984" t="n">
        <v>0.0</v>
      </c>
      <c r="DF15" s="2855" t="n">
        <v>0.0</v>
      </c>
      <c r="DG15" s="2985" t="n">
        <v>0.0</v>
      </c>
      <c r="DH15" s="2862">
        <f>SUM(DD15:DG15)</f>
      </c>
      <c r="DI15" s="2859" t="n">
        <v>0.0</v>
      </c>
      <c r="DJ15" s="2986" t="n">
        <v>0.0</v>
      </c>
      <c r="DK15" s="2855" t="n">
        <v>0.0</v>
      </c>
      <c r="DL15" s="2855" t="n">
        <v>0.0</v>
      </c>
      <c r="DM15" s="2858">
        <f>SUM(DI15:DL15)</f>
      </c>
      <c r="DN15" s="2864">
        <f>CU15+DC15+DM15-CZ15-DH15</f>
      </c>
      <c r="DO15" s="2873" t="n">
        <v>0.0</v>
      </c>
      <c r="DP15" s="2987" t="n">
        <v>1.0</v>
      </c>
      <c r="DQ15" s="2875" t="n">
        <v>0.0</v>
      </c>
      <c r="DR15" s="2988" t="n">
        <v>0.0</v>
      </c>
      <c r="DS15" s="2858">
        <f>SUM(DO15:DR15)</f>
      </c>
      <c r="DT15" s="2859" t="n">
        <v>0.0</v>
      </c>
      <c r="DU15" s="2989" t="n">
        <v>0.0</v>
      </c>
      <c r="DV15" s="2858">
        <f>SUM(DT15:DU15)</f>
      </c>
      <c r="DW15" s="2859" t="n">
        <v>0.0</v>
      </c>
      <c r="DX15" s="2990" t="n">
        <v>0.0</v>
      </c>
      <c r="DY15" s="2855" t="n">
        <v>0.0</v>
      </c>
      <c r="DZ15" s="2991" t="n">
        <v>0.0</v>
      </c>
      <c r="EA15" s="2862">
        <f>SUM(DW15:DZ15)</f>
      </c>
      <c r="EB15" s="2859" t="n">
        <v>0.0</v>
      </c>
      <c r="EC15" s="2992" t="n">
        <v>0.0</v>
      </c>
      <c r="ED15" s="2855" t="n">
        <v>0.0</v>
      </c>
      <c r="EE15" s="2855" t="n">
        <v>0.0</v>
      </c>
      <c r="EF15" s="2858">
        <f>SUM(EB15:EE15)</f>
      </c>
      <c r="EG15" s="2864">
        <f>DN15+DV15+EF15-DS15-EA15</f>
      </c>
      <c r="EH15" s="2873" t="n">
        <v>0.0</v>
      </c>
      <c r="EI15" s="2993" t="n">
        <v>0.0</v>
      </c>
      <c r="EJ15" s="2875" t="n">
        <v>0.0</v>
      </c>
      <c r="EK15" s="2994" t="n">
        <v>0.0</v>
      </c>
      <c r="EL15" s="2858">
        <f>SUM(EH15:EK15)</f>
      </c>
      <c r="EM15" s="2859" t="n">
        <v>0.0</v>
      </c>
      <c r="EN15" s="2995" t="n">
        <v>0.0</v>
      </c>
      <c r="EO15" s="2858">
        <f>SUM(EM15:EN15)</f>
      </c>
      <c r="EP15" s="2859" t="n">
        <v>0.0</v>
      </c>
      <c r="EQ15" s="2996" t="n">
        <v>0.0</v>
      </c>
      <c r="ER15" s="2855" t="n">
        <v>0.0</v>
      </c>
      <c r="ES15" s="2997" t="n">
        <v>0.0</v>
      </c>
      <c r="ET15" s="2862">
        <f>SUM(EP15:ES15)</f>
      </c>
      <c r="EU15" s="2859" t="n">
        <v>0.0</v>
      </c>
      <c r="EV15" s="2998" t="n">
        <v>0.0</v>
      </c>
      <c r="EW15" s="2855" t="n">
        <v>0.0</v>
      </c>
      <c r="EX15" s="2855" t="n">
        <v>0.0</v>
      </c>
      <c r="EY15" s="2858">
        <f>SUM(EU15:EX15)</f>
      </c>
      <c r="EZ15" s="2864">
        <f>EG15+EO15+EY15-EL15-ET15</f>
      </c>
      <c r="FA15" s="2873" t="n">
        <v>0.0</v>
      </c>
      <c r="FB15" s="2999" t="n">
        <v>0.0</v>
      </c>
      <c r="FC15" s="2875" t="n">
        <v>0.0</v>
      </c>
      <c r="FD15" s="3000" t="n">
        <v>0.0</v>
      </c>
      <c r="FE15" s="2858">
        <f>SUM(FA15:FD15)</f>
      </c>
      <c r="FF15" s="2859" t="n">
        <v>0.0</v>
      </c>
      <c r="FG15" s="3001" t="n">
        <v>0.0</v>
      </c>
      <c r="FH15" s="2858">
        <f>SUM(FF15:FG15)</f>
      </c>
      <c r="FI15" s="2859" t="n">
        <v>0.0</v>
      </c>
      <c r="FJ15" s="3002" t="n">
        <v>0.0</v>
      </c>
      <c r="FK15" s="2855" t="n">
        <v>0.0</v>
      </c>
      <c r="FL15" s="3003" t="n">
        <v>0.0</v>
      </c>
      <c r="FM15" s="3004">
        <f>SUM(FI15:FL15)</f>
      </c>
      <c r="FN15" s="2859" t="n">
        <v>0.0</v>
      </c>
      <c r="FO15" s="3005" t="n">
        <v>0.0</v>
      </c>
      <c r="FP15" s="2855" t="n">
        <v>0.0</v>
      </c>
      <c r="FQ15" s="2855" t="n">
        <v>0.0</v>
      </c>
      <c r="FR15" s="2858">
        <f>SUM(FN15:FQ15)</f>
      </c>
      <c r="FS15" s="2864">
        <f>EZ15+FH15+FR15-FE15-FM15</f>
      </c>
      <c r="FT15" s="2873" t="n">
        <v>0.0</v>
      </c>
      <c r="FU15" s="3006" t="n">
        <v>0.0</v>
      </c>
      <c r="FV15" s="2875" t="n">
        <v>0.0</v>
      </c>
      <c r="FW15" s="3007" t="n">
        <v>0.0</v>
      </c>
      <c r="FX15" s="2858">
        <f>SUM(FT15:FW15)</f>
      </c>
      <c r="FY15" s="2859" t="n">
        <v>0.0</v>
      </c>
      <c r="FZ15" s="3008" t="n">
        <v>0.0</v>
      </c>
      <c r="GA15" s="2858">
        <f>SUM(FY15:FZ15)</f>
      </c>
      <c r="GB15" s="2859" t="n">
        <v>0.0</v>
      </c>
      <c r="GC15" s="3009" t="n">
        <v>0.0</v>
      </c>
      <c r="GD15" s="2855" t="n">
        <v>0.0</v>
      </c>
      <c r="GE15" s="3010" t="n">
        <v>0.0</v>
      </c>
      <c r="GF15" s="2862">
        <f>SUM(GB15:GE15)</f>
      </c>
      <c r="GG15" s="2859" t="n">
        <v>0.0</v>
      </c>
      <c r="GH15" s="3011" t="n">
        <v>0.0</v>
      </c>
      <c r="GI15" s="2855" t="n">
        <v>0.0</v>
      </c>
      <c r="GJ15" s="2855" t="n">
        <v>0.0</v>
      </c>
      <c r="GK15" s="2858">
        <f>SUM(GG15:GJ15)</f>
      </c>
      <c r="GL15" s="2864">
        <f>FS15+GA15+GK15-FX15-GF15</f>
      </c>
      <c r="GM15" s="2873" t="n">
        <v>0.0</v>
      </c>
      <c r="GN15" s="3012" t="n">
        <v>0.0</v>
      </c>
      <c r="GO15" s="2875" t="n">
        <v>0.0</v>
      </c>
      <c r="GP15" s="3013" t="n">
        <v>0.0</v>
      </c>
      <c r="GQ15" s="2858">
        <f>SUM(GM15:GP15)</f>
      </c>
      <c r="GR15" s="2859" t="n">
        <v>0.0</v>
      </c>
      <c r="GS15" s="3014" t="n">
        <v>0.0</v>
      </c>
      <c r="GT15" s="2858">
        <f>SUM(GR15:GS15)</f>
      </c>
      <c r="GU15" s="2859" t="n">
        <v>0.0</v>
      </c>
      <c r="GV15" s="3015" t="n">
        <v>0.0</v>
      </c>
      <c r="GW15" s="2855" t="n">
        <v>0.0</v>
      </c>
      <c r="GX15" s="3016" t="n">
        <v>0.0</v>
      </c>
      <c r="GY15" s="2862">
        <f>SUM(GU15:GX15)</f>
      </c>
      <c r="GZ15" s="2859" t="n">
        <v>0.0</v>
      </c>
      <c r="HA15" s="3017" t="n">
        <v>0.0</v>
      </c>
      <c r="HB15" s="2855" t="n">
        <v>0.0</v>
      </c>
      <c r="HC15" s="2855" t="n">
        <v>0.0</v>
      </c>
      <c r="HD15" s="2858">
        <f>SUM(GZ15:HC15)</f>
      </c>
      <c r="HE15" s="2864">
        <f>GL15+GT15+HD15-GQ15-GY15</f>
      </c>
      <c r="HF15" s="2873" t="n">
        <v>0.0</v>
      </c>
      <c r="HG15" s="3018" t="n">
        <v>0.0</v>
      </c>
      <c r="HH15" s="2875" t="n">
        <v>0.0</v>
      </c>
      <c r="HI15" s="3019" t="n">
        <v>0.0</v>
      </c>
      <c r="HJ15" s="2858">
        <f>SUM(HF15:HI15)</f>
      </c>
      <c r="HK15" s="2859" t="n">
        <v>0.0</v>
      </c>
      <c r="HL15" s="3020" t="n">
        <v>0.0</v>
      </c>
      <c r="HM15" s="2858">
        <f>SUM(HK15:HL15)</f>
      </c>
      <c r="HN15" s="2859" t="n">
        <v>0.0</v>
      </c>
      <c r="HO15" s="3021" t="n">
        <v>0.0</v>
      </c>
      <c r="HP15" s="2855" t="n">
        <v>0.0</v>
      </c>
      <c r="HQ15" s="3022" t="n">
        <v>0.0</v>
      </c>
      <c r="HR15" s="2862">
        <f>SUM(HN15:HQ15)</f>
      </c>
      <c r="HS15" s="2859" t="n">
        <v>0.0</v>
      </c>
      <c r="HT15" s="3023" t="n">
        <v>0.0</v>
      </c>
      <c r="HU15" s="2855" t="n">
        <v>0.0</v>
      </c>
      <c r="HV15" s="2855" t="n">
        <v>0.0</v>
      </c>
      <c r="HW15" s="2858">
        <f>SUM(HS15:HV15)</f>
      </c>
      <c r="HX15" s="2864">
        <f>HE15+HM15+HW15-HJ15-HR15</f>
      </c>
      <c r="HY15" s="2839"/>
      <c r="HZ15" s="2936">
        <f>D15</f>
      </c>
      <c r="IA15" s="2937">
        <f>E15+X15+AQ15+BJ15+CC15+CV15+DO15+EH15+FA15+FT15+GM15+HF15</f>
      </c>
      <c r="IB15" s="2938">
        <f>F15+Y15+AR15+BK15+CD15+CW15+DP15+EI15+FB15+FU15+GN15+HG15</f>
      </c>
      <c r="IC15" s="2938">
        <f>G15+Z15+AS15+BL15+CE15+CX15+DQ15+EJ15+FC15+FV15+GO15+HH15</f>
      </c>
      <c r="ID15" s="2939">
        <f>H15+AA15+AT15+BM15+CF15+CY15+DR15+EK15+FD15+FW15+GP15+HI15</f>
      </c>
      <c r="IE15" s="2940">
        <f>SUM(IA15:ID15)</f>
      </c>
      <c r="IF15" s="2938">
        <f>J15+AC15+AV15+BO15+CH15+DA15+DT15+EM15+FF15+FY15+GR15+HK15</f>
      </c>
      <c r="IG15" s="2938">
        <f>K15+AD15+AW15+BP15+CI15+DB15+DU15+EN15+FG15+FZ15+GS15+HL15</f>
      </c>
      <c r="IH15" s="2941">
        <f>SUM(IF15:IG15)</f>
      </c>
      <c r="II15" s="2942">
        <f>M15+AF15+AY15+BR15+CK15+DD15+DW15+EP15+FI15+GB15+GU15+HN15</f>
      </c>
      <c r="IJ15" s="2938">
        <f>N15+AG15+AZ15+BS15+CL15+DE15+DX15+EQ15+FJ15+GC15+GV15+HO15</f>
      </c>
      <c r="IK15" s="2938">
        <f>O15+AH15+BA15+BT15+CM15+DF15+DY15+ER15+FK15+GD15+GW15+HP15</f>
      </c>
      <c r="IL15" s="2938">
        <f>P15+AI15+BB15+BU15+CN15+DG15+DZ15+ES15+FL15+GE15+GX15+HQ15</f>
      </c>
      <c r="IM15" s="2943">
        <f>SUM(II15:IL15)</f>
      </c>
      <c r="IN15" s="2942">
        <f>R15+AK15+BD15+BW15+CP15+DI15+EB15+EU15+FN15+GG15+GZ15+HS15</f>
      </c>
      <c r="IO15" s="2938">
        <f>S15+AL15+BE15+BX15+CQ15+DJ15+EC15+EV15+FO15+GH15+HA15+HT15</f>
      </c>
      <c r="IP15" s="2938">
        <f>T15+AM15+BF15+BY15+CR15+DK15+ED15+EW15+FP15+GI15+HB15+HU15</f>
      </c>
      <c r="IQ15" s="2939">
        <f>U15+AN15+BG15+BZ15+CS15+DL15+EE15+EX15+FQ15+GJ15+HC15+HV15</f>
      </c>
      <c r="IR15" s="2944">
        <f>SUM(IN15:IQ15)</f>
      </c>
      <c r="IS15" s="2945">
        <f>HZ15+IH15+IR15-IE15-IM15</f>
      </c>
      <c r="IT15" s="2700"/>
      <c r="IU15" s="2946">
        <f>IS17</f>
      </c>
    </row>
    <row r="16" customHeight="true" ht="39.75">
      <c r="A16" s="2850"/>
      <c r="B16" s="3024"/>
      <c r="C16" s="3025" t="s">
        <v>355</v>
      </c>
      <c r="D16" s="2853">
        <f>'DB_CARGOS VAGOS_EXC'!$C$10</f>
      </c>
      <c r="E16" s="2873" t="n">
        <v>0.0</v>
      </c>
      <c r="F16" s="2855" t="n">
        <v>0.0</v>
      </c>
      <c r="G16" s="3026" t="n">
        <v>0.0</v>
      </c>
      <c r="H16" s="3027" t="n">
        <v>0.0</v>
      </c>
      <c r="I16" s="2858">
        <f>SUM(E16:H16)</f>
      </c>
      <c r="J16" s="3028" t="n">
        <v>0.0</v>
      </c>
      <c r="K16" s="3029" t="n">
        <v>0.0</v>
      </c>
      <c r="L16" s="2858">
        <f>SUM(J16:K16)</f>
      </c>
      <c r="M16" s="2859" t="n">
        <v>0.0</v>
      </c>
      <c r="N16" s="3030" t="n">
        <v>0.0</v>
      </c>
      <c r="O16" s="2855" t="n">
        <v>0.0</v>
      </c>
      <c r="P16" s="3031" t="n">
        <v>0.0</v>
      </c>
      <c r="Q16" s="2862">
        <f>SUM(M16:P16)</f>
      </c>
      <c r="R16" s="2859" t="n">
        <v>0.0</v>
      </c>
      <c r="S16" s="3032" t="n">
        <v>0.0</v>
      </c>
      <c r="T16" s="2855" t="n">
        <v>0.0</v>
      </c>
      <c r="U16" s="3033" t="n">
        <v>0.0</v>
      </c>
      <c r="V16" s="2858">
        <f>SUM(R16:U16)</f>
      </c>
      <c r="W16" s="2864">
        <f>D16+L16+V16-I16-Q16</f>
      </c>
      <c r="X16" s="2873" t="n">
        <v>0.0</v>
      </c>
      <c r="Y16" s="2855" t="n">
        <v>0.0</v>
      </c>
      <c r="Z16" s="3034" t="n">
        <v>0.0</v>
      </c>
      <c r="AA16" s="3035" t="n">
        <v>0.0</v>
      </c>
      <c r="AB16" s="2858">
        <f>SUM(X16:AA16)</f>
      </c>
      <c r="AC16" s="3036" t="n">
        <v>0.0</v>
      </c>
      <c r="AD16" s="3037" t="n">
        <v>0.0</v>
      </c>
      <c r="AE16" s="2858">
        <f>SUM(AC16:AD16)</f>
      </c>
      <c r="AF16" s="2859" t="n">
        <v>0.0</v>
      </c>
      <c r="AG16" s="3038" t="n">
        <v>0.0</v>
      </c>
      <c r="AH16" s="2855" t="n">
        <v>0.0</v>
      </c>
      <c r="AI16" s="3039" t="n">
        <v>0.0</v>
      </c>
      <c r="AJ16" s="2862">
        <f>SUM(AF16:AI16)</f>
      </c>
      <c r="AK16" s="2859" t="n">
        <v>0.0</v>
      </c>
      <c r="AL16" s="3040" t="n">
        <v>0.0</v>
      </c>
      <c r="AM16" s="2855" t="n">
        <v>0.0</v>
      </c>
      <c r="AN16" s="3041" t="n">
        <v>0.0</v>
      </c>
      <c r="AO16" s="2858">
        <f>SUM(AK16:AN16)</f>
      </c>
      <c r="AP16" s="2864">
        <f>W16+AE16+AO16-AB16-AJ16</f>
      </c>
      <c r="AQ16" s="2873" t="n">
        <v>0.0</v>
      </c>
      <c r="AR16" s="2855" t="n">
        <v>0.0</v>
      </c>
      <c r="AS16" s="3042" t="n">
        <v>0.0</v>
      </c>
      <c r="AT16" s="3043" t="n">
        <v>0.0</v>
      </c>
      <c r="AU16" s="2858">
        <f>SUM(AQ16:AT16)</f>
      </c>
      <c r="AV16" s="3044" t="n">
        <v>0.0</v>
      </c>
      <c r="AW16" s="3045" t="n">
        <v>0.0</v>
      </c>
      <c r="AX16" s="2858">
        <f>SUM(AV16:AW16)</f>
      </c>
      <c r="AY16" s="2859" t="n">
        <v>0.0</v>
      </c>
      <c r="AZ16" s="3046" t="n">
        <v>0.0</v>
      </c>
      <c r="BA16" s="2855" t="n">
        <v>0.0</v>
      </c>
      <c r="BB16" s="3047" t="n">
        <v>0.0</v>
      </c>
      <c r="BC16" s="2862">
        <f>SUM(AY16:BB16)</f>
      </c>
      <c r="BD16" s="2859" t="n">
        <v>0.0</v>
      </c>
      <c r="BE16" s="3048" t="n">
        <v>0.0</v>
      </c>
      <c r="BF16" s="2855" t="n">
        <v>0.0</v>
      </c>
      <c r="BG16" s="3049" t="n">
        <v>0.0</v>
      </c>
      <c r="BH16" s="2858">
        <f>SUM(BD16:BG16)</f>
      </c>
      <c r="BI16" s="2864">
        <f>AP16+AX16+BH16-AU16-BC16</f>
      </c>
      <c r="BJ16" s="2873" t="n">
        <v>0.0</v>
      </c>
      <c r="BK16" s="2855" t="n">
        <v>0.0</v>
      </c>
      <c r="BL16" s="3050" t="n">
        <v>0.0</v>
      </c>
      <c r="BM16" s="3051" t="n">
        <v>0.0</v>
      </c>
      <c r="BN16" s="2858">
        <f>SUM(BJ16:BM16)</f>
      </c>
      <c r="BO16" s="2859" t="n">
        <v>0.0</v>
      </c>
      <c r="BP16" s="3052" t="n">
        <v>0.0</v>
      </c>
      <c r="BQ16" s="2858">
        <f>SUM(BO16:BP16)</f>
      </c>
      <c r="BR16" s="2859" t="n">
        <v>0.0</v>
      </c>
      <c r="BS16" s="3053" t="n">
        <v>0.0</v>
      </c>
      <c r="BT16" s="2855" t="n">
        <v>0.0</v>
      </c>
      <c r="BU16" s="3054" t="n">
        <v>0.0</v>
      </c>
      <c r="BV16" s="2862">
        <f>SUM(BR16:BU16)</f>
      </c>
      <c r="BW16" s="2859" t="n">
        <v>0.0</v>
      </c>
      <c r="BX16" s="3055" t="n">
        <v>0.0</v>
      </c>
      <c r="BY16" s="2855" t="n">
        <v>0.0</v>
      </c>
      <c r="BZ16" s="2855" t="n">
        <v>0.0</v>
      </c>
      <c r="CA16" s="2858">
        <f>SUM(BW16:BZ16)</f>
      </c>
      <c r="CB16" s="2864">
        <f>BI16+BQ16+CA16-BN16-BV16</f>
      </c>
      <c r="CC16" s="2873" t="n">
        <v>0.0</v>
      </c>
      <c r="CD16" s="2855" t="n">
        <v>0.0</v>
      </c>
      <c r="CE16" s="3056" t="n">
        <v>0.0</v>
      </c>
      <c r="CF16" s="3057" t="n">
        <v>0.0</v>
      </c>
      <c r="CG16" s="2858">
        <f>SUM(CC16:CF16)</f>
      </c>
      <c r="CH16" s="2859" t="n">
        <v>0.0</v>
      </c>
      <c r="CI16" s="3058" t="n">
        <v>0.0</v>
      </c>
      <c r="CJ16" s="2858">
        <f>SUM(CH16:CI16)</f>
      </c>
      <c r="CK16" s="2859" t="n">
        <v>0.0</v>
      </c>
      <c r="CL16" s="3059" t="n">
        <v>0.0</v>
      </c>
      <c r="CM16" s="2855" t="n">
        <v>0.0</v>
      </c>
      <c r="CN16" s="3060" t="n">
        <v>0.0</v>
      </c>
      <c r="CO16" s="2862">
        <f>SUM(CK16:CN16)</f>
      </c>
      <c r="CP16" s="2859" t="n">
        <v>0.0</v>
      </c>
      <c r="CQ16" s="3061" t="n">
        <v>0.0</v>
      </c>
      <c r="CR16" s="2855" t="n">
        <v>0.0</v>
      </c>
      <c r="CS16" s="2855" t="n">
        <v>0.0</v>
      </c>
      <c r="CT16" s="2858">
        <f>SUM(CP16:CS16)</f>
      </c>
      <c r="CU16" s="2864">
        <f>CB16+CJ16+CT16-CG16-CO16</f>
      </c>
      <c r="CV16" s="2873" t="n">
        <v>0.0</v>
      </c>
      <c r="CW16" s="2855" t="n">
        <v>0.0</v>
      </c>
      <c r="CX16" s="3062" t="n">
        <v>0.0</v>
      </c>
      <c r="CY16" s="3063" t="n">
        <v>0.0</v>
      </c>
      <c r="CZ16" s="2858">
        <f>SUM(CV16:CY16)</f>
      </c>
      <c r="DA16" s="2859" t="n">
        <v>0.0</v>
      </c>
      <c r="DB16" s="3064" t="n">
        <v>0.0</v>
      </c>
      <c r="DC16" s="2858">
        <f>SUM(DA16:DB16)</f>
      </c>
      <c r="DD16" s="2859" t="n">
        <v>0.0</v>
      </c>
      <c r="DE16" s="3065" t="n">
        <v>0.0</v>
      </c>
      <c r="DF16" s="2855" t="n">
        <v>0.0</v>
      </c>
      <c r="DG16" s="3066" t="n">
        <v>0.0</v>
      </c>
      <c r="DH16" s="2862">
        <f>SUM(DD16:DG16)</f>
      </c>
      <c r="DI16" s="2859" t="n">
        <v>0.0</v>
      </c>
      <c r="DJ16" s="3067" t="n">
        <v>0.0</v>
      </c>
      <c r="DK16" s="2855" t="n">
        <v>0.0</v>
      </c>
      <c r="DL16" s="2855" t="n">
        <v>0.0</v>
      </c>
      <c r="DM16" s="2858">
        <f>SUM(DI16:DL16)</f>
      </c>
      <c r="DN16" s="2864">
        <f>CU16+DC16+DM16-CZ16-DH16</f>
      </c>
      <c r="DO16" s="2873" t="n">
        <v>0.0</v>
      </c>
      <c r="DP16" s="2855" t="n">
        <v>0.0</v>
      </c>
      <c r="DQ16" s="3068" t="n">
        <v>0.0</v>
      </c>
      <c r="DR16" s="3069" t="n">
        <v>0.0</v>
      </c>
      <c r="DS16" s="2858">
        <f>SUM(DO16:DR16)</f>
      </c>
      <c r="DT16" s="2859" t="n">
        <v>0.0</v>
      </c>
      <c r="DU16" s="3070" t="n">
        <v>0.0</v>
      </c>
      <c r="DV16" s="2858">
        <f>SUM(DT16:DU16)</f>
      </c>
      <c r="DW16" s="2859" t="n">
        <v>0.0</v>
      </c>
      <c r="DX16" s="3071" t="n">
        <v>0.0</v>
      </c>
      <c r="DY16" s="2855" t="n">
        <v>0.0</v>
      </c>
      <c r="DZ16" s="3072" t="n">
        <v>0.0</v>
      </c>
      <c r="EA16" s="2862">
        <f>SUM(DW16:DZ16)</f>
      </c>
      <c r="EB16" s="2859" t="n">
        <v>0.0</v>
      </c>
      <c r="EC16" s="3073" t="n">
        <v>0.0</v>
      </c>
      <c r="ED16" s="2855" t="n">
        <v>0.0</v>
      </c>
      <c r="EE16" s="2855" t="n">
        <v>0.0</v>
      </c>
      <c r="EF16" s="2858">
        <f>SUM(EB16:EE16)</f>
      </c>
      <c r="EG16" s="2864">
        <f>DN16+DV16+EF16-DS16-EA16</f>
      </c>
      <c r="EH16" s="2873" t="n">
        <v>0.0</v>
      </c>
      <c r="EI16" s="2855" t="n">
        <v>0.0</v>
      </c>
      <c r="EJ16" s="3074" t="n">
        <v>0.0</v>
      </c>
      <c r="EK16" s="3075" t="n">
        <v>0.0</v>
      </c>
      <c r="EL16" s="2858">
        <f>SUM(EH16:EK16)</f>
      </c>
      <c r="EM16" s="2859" t="n">
        <v>0.0</v>
      </c>
      <c r="EN16" s="3076" t="n">
        <v>0.0</v>
      </c>
      <c r="EO16" s="2858">
        <f>SUM(EM16:EN16)</f>
      </c>
      <c r="EP16" s="2859" t="n">
        <v>0.0</v>
      </c>
      <c r="EQ16" s="3077" t="n">
        <v>0.0</v>
      </c>
      <c r="ER16" s="2855" t="n">
        <v>0.0</v>
      </c>
      <c r="ES16" s="3078" t="n">
        <v>0.0</v>
      </c>
      <c r="ET16" s="2862">
        <f>SUM(EP16:ES16)</f>
      </c>
      <c r="EU16" s="2859" t="n">
        <v>0.0</v>
      </c>
      <c r="EV16" s="3079" t="n">
        <v>0.0</v>
      </c>
      <c r="EW16" s="2855" t="n">
        <v>0.0</v>
      </c>
      <c r="EX16" s="2855" t="n">
        <v>0.0</v>
      </c>
      <c r="EY16" s="2858">
        <f>SUM(EU16:EX16)</f>
      </c>
      <c r="EZ16" s="2864">
        <f>EG16+EO16+EY16-EL16-ET16</f>
      </c>
      <c r="FA16" s="2873" t="n">
        <v>0.0</v>
      </c>
      <c r="FB16" s="2855" t="n">
        <v>0.0</v>
      </c>
      <c r="FC16" s="3080" t="n">
        <v>0.0</v>
      </c>
      <c r="FD16" s="3081" t="n">
        <v>0.0</v>
      </c>
      <c r="FE16" s="2858">
        <f>SUM(FA16:FD16)</f>
      </c>
      <c r="FF16" s="2859" t="n">
        <v>0.0</v>
      </c>
      <c r="FG16" s="3082" t="n">
        <v>0.0</v>
      </c>
      <c r="FH16" s="2858">
        <f>SUM(FF16:FG16)</f>
      </c>
      <c r="FI16" s="2859" t="n">
        <v>0.0</v>
      </c>
      <c r="FJ16" s="3083" t="n">
        <v>0.0</v>
      </c>
      <c r="FK16" s="2855" t="n">
        <v>0.0</v>
      </c>
      <c r="FL16" s="3084" t="n">
        <v>0.0</v>
      </c>
      <c r="FM16" s="3085">
        <f>SUM(FI16:FL16)</f>
      </c>
      <c r="FN16" s="2859" t="n">
        <v>0.0</v>
      </c>
      <c r="FO16" s="3086" t="n">
        <v>0.0</v>
      </c>
      <c r="FP16" s="2855" t="n">
        <v>0.0</v>
      </c>
      <c r="FQ16" s="2855" t="n">
        <v>0.0</v>
      </c>
      <c r="FR16" s="2858">
        <f>SUM(FN16:FQ16)</f>
      </c>
      <c r="FS16" s="2864">
        <f>EZ16+FH16+FR16-FE16-FM16</f>
      </c>
      <c r="FT16" s="2873" t="n">
        <v>0.0</v>
      </c>
      <c r="FU16" s="2855" t="n">
        <v>0.0</v>
      </c>
      <c r="FV16" s="3087" t="n">
        <v>0.0</v>
      </c>
      <c r="FW16" s="3088" t="n">
        <v>0.0</v>
      </c>
      <c r="FX16" s="2858">
        <f>SUM(FT16:FW16)</f>
      </c>
      <c r="FY16" s="2859" t="n">
        <v>0.0</v>
      </c>
      <c r="FZ16" s="3089" t="n">
        <v>0.0</v>
      </c>
      <c r="GA16" s="2858">
        <f>SUM(FY16:FZ16)</f>
      </c>
      <c r="GB16" s="2859" t="n">
        <v>0.0</v>
      </c>
      <c r="GC16" s="3090" t="n">
        <v>0.0</v>
      </c>
      <c r="GD16" s="2855" t="n">
        <v>0.0</v>
      </c>
      <c r="GE16" s="3091" t="n">
        <v>0.0</v>
      </c>
      <c r="GF16" s="2862">
        <f>SUM(GB16:GE16)</f>
      </c>
      <c r="GG16" s="2859" t="n">
        <v>0.0</v>
      </c>
      <c r="GH16" s="3092" t="n">
        <v>0.0</v>
      </c>
      <c r="GI16" s="2855" t="n">
        <v>0.0</v>
      </c>
      <c r="GJ16" s="2855" t="n">
        <v>0.0</v>
      </c>
      <c r="GK16" s="2858">
        <f>SUM(GG16:GJ16)</f>
      </c>
      <c r="GL16" s="2864">
        <f>FS16+GA16+GK16-FX16-GF16</f>
      </c>
      <c r="GM16" s="2873" t="n">
        <v>0.0</v>
      </c>
      <c r="GN16" s="2855" t="n">
        <v>0.0</v>
      </c>
      <c r="GO16" s="3093" t="n">
        <v>0.0</v>
      </c>
      <c r="GP16" s="3094" t="n">
        <v>0.0</v>
      </c>
      <c r="GQ16" s="2858">
        <f>SUM(GM16:GP16)</f>
      </c>
      <c r="GR16" s="2859" t="n">
        <v>0.0</v>
      </c>
      <c r="GS16" s="3095" t="n">
        <v>0.0</v>
      </c>
      <c r="GT16" s="2858">
        <f>SUM(GR16:GS16)</f>
      </c>
      <c r="GU16" s="2859" t="n">
        <v>0.0</v>
      </c>
      <c r="GV16" s="3096" t="n">
        <v>0.0</v>
      </c>
      <c r="GW16" s="2855" t="n">
        <v>0.0</v>
      </c>
      <c r="GX16" s="3097" t="n">
        <v>0.0</v>
      </c>
      <c r="GY16" s="2862">
        <f>SUM(GU16:GX16)</f>
      </c>
      <c r="GZ16" s="2859" t="n">
        <v>0.0</v>
      </c>
      <c r="HA16" s="3098" t="n">
        <v>0.0</v>
      </c>
      <c r="HB16" s="2855" t="n">
        <v>0.0</v>
      </c>
      <c r="HC16" s="2855" t="n">
        <v>0.0</v>
      </c>
      <c r="HD16" s="2858">
        <f>SUM(GZ16:HC16)</f>
      </c>
      <c r="HE16" s="2864">
        <f>GL16+GT16+HD16-GQ16-GY16</f>
      </c>
      <c r="HF16" s="2873" t="n">
        <v>0.0</v>
      </c>
      <c r="HG16" s="2855" t="n">
        <v>0.0</v>
      </c>
      <c r="HH16" s="3099" t="n">
        <v>0.0</v>
      </c>
      <c r="HI16" s="3100" t="n">
        <v>0.0</v>
      </c>
      <c r="HJ16" s="2858">
        <f>SUM(HF16:HI16)</f>
      </c>
      <c r="HK16" s="2859" t="n">
        <v>0.0</v>
      </c>
      <c r="HL16" s="3101" t="n">
        <v>0.0</v>
      </c>
      <c r="HM16" s="2858">
        <f>SUM(HK16:HL16)</f>
      </c>
      <c r="HN16" s="2859" t="n">
        <v>0.0</v>
      </c>
      <c r="HO16" s="3102" t="n">
        <v>0.0</v>
      </c>
      <c r="HP16" s="2855" t="n">
        <v>0.0</v>
      </c>
      <c r="HQ16" s="3103" t="n">
        <v>0.0</v>
      </c>
      <c r="HR16" s="2862">
        <f>SUM(HN16:HQ16)</f>
      </c>
      <c r="HS16" s="2859" t="n">
        <v>0.0</v>
      </c>
      <c r="HT16" s="3104" t="n">
        <v>0.0</v>
      </c>
      <c r="HU16" s="2855" t="n">
        <v>0.0</v>
      </c>
      <c r="HV16" s="2855" t="n">
        <v>0.0</v>
      </c>
      <c r="HW16" s="2858">
        <f>SUM(HS16:HV16)</f>
      </c>
      <c r="HX16" s="2864">
        <f>HE16+HM16+HW16-HJ16-HR16</f>
      </c>
      <c r="HY16" s="2839"/>
      <c r="HZ16" s="2936">
        <f>D16</f>
      </c>
      <c r="IA16" s="2937">
        <f>E16+X16+AQ16+BJ16+CC16+CV16+DO16+EH16+FA16+FT16+GM16+HF16</f>
      </c>
      <c r="IB16" s="2938">
        <f>F16+Y16+AR16+BK16+CD16+CW16+DP16+EI16+FB16+FU16+GN16+HG16</f>
      </c>
      <c r="IC16" s="2938">
        <f>G16+Z16+AS16+BL16+CE16+CX16+DQ16+EJ16+FC16+FV16+GO16+HH16</f>
      </c>
      <c r="ID16" s="2939">
        <f>H16+AA16+AT16+BM16+CF16+CY16+DR16+EK16+FD16+FW16+GP16+HI16</f>
      </c>
      <c r="IE16" s="2940">
        <f>SUM(IA16:ID16)</f>
      </c>
      <c r="IF16" s="2938">
        <f>J16+AC16+AV16+BO16+CH16+DA16+DT16+EM16+FF16+FY16+GR16+HK16</f>
      </c>
      <c r="IG16" s="2938">
        <f>K16+AD16+AW16+BP16+CI16+DB16+DU16+EN16+FG16+FZ16+GS16+HL16</f>
      </c>
      <c r="IH16" s="2941">
        <f>SUM(IF16:IG16)</f>
      </c>
      <c r="II16" s="2942">
        <f>M16+AF16+AY16+BR16+CK16+DD16+DW16+EP16+FI16+GB16+GU16+HN16</f>
      </c>
      <c r="IJ16" s="2938">
        <f>N16+AG16+AZ16+BS16+CL16+DE16+DX16+EQ16+FJ16+GC16+GV16+HO16</f>
      </c>
      <c r="IK16" s="2938">
        <f>O16+AH16+BA16+BT16+CM16+DF16+DY16+ER16+FK16+GD16+GW16+HP16</f>
      </c>
      <c r="IL16" s="2938">
        <f>P16+AI16+BB16+BU16+CN16+DG16+DZ16+ES16+FL16+GE16+GX16+HQ16</f>
      </c>
      <c r="IM16" s="2943">
        <f>SUM(II16:IL16)</f>
      </c>
      <c r="IN16" s="2942">
        <f>R16+AK16+BD16+BW16+CP16+DI16+EB16+EU16+FN16+GG16+GZ16+HS16</f>
      </c>
      <c r="IO16" s="2938">
        <f>S16+AL16+BE16+BX16+CQ16+DJ16+EC16+EV16+FO16+GH16+HA16+HT16</f>
      </c>
      <c r="IP16" s="2938">
        <f>T16+AM16+BF16+BY16+CR16+DK16+ED16+EW16+FP16+GI16+HB16+HU16</f>
      </c>
      <c r="IQ16" s="2939">
        <f>U16+AN16+BG16+BZ16+CS16+DL16+EE16+EX16+FQ16+GJ16+HC16+HV16</f>
      </c>
      <c r="IR16" s="2944">
        <f>SUM(IN16:IQ16)</f>
      </c>
      <c r="IS16" s="2945">
        <f>HZ16+IH16+IR16-IE16-IM16</f>
      </c>
      <c r="IT16" s="2700"/>
      <c r="IU16" s="2946">
        <f>IS18</f>
      </c>
    </row>
    <row r="17" customHeight="true" ht="39.75">
      <c r="A17" s="2850"/>
      <c r="B17" s="2947">
        <f>"CARGOS VAGOS A PARTIR DE 1º DE ABRIL DE"&amp;" "&amp;$C$3&amp;""</f>
      </c>
      <c r="C17" s="2851" t="s">
        <v>354</v>
      </c>
      <c r="D17" s="3105" t="n">
        <v>0.0</v>
      </c>
      <c r="E17" s="2873" t="n">
        <v>0.0</v>
      </c>
      <c r="F17" s="2855" t="n">
        <v>0.0</v>
      </c>
      <c r="G17" s="2855" t="n">
        <v>0.0</v>
      </c>
      <c r="H17" s="3106" t="n">
        <v>0.0</v>
      </c>
      <c r="I17" s="2858">
        <f>SUM(E17:H17)</f>
      </c>
      <c r="J17" s="2859" t="n">
        <v>0.0</v>
      </c>
      <c r="K17" s="3106" t="n">
        <v>0.0</v>
      </c>
      <c r="L17" s="2858">
        <f>SUM(J17:K17)</f>
      </c>
      <c r="M17" s="2859" t="n">
        <v>0.0</v>
      </c>
      <c r="N17" s="2855" t="n">
        <v>0.0</v>
      </c>
      <c r="O17" s="2855" t="n">
        <v>0.0</v>
      </c>
      <c r="P17" s="2855" t="n">
        <v>0.0</v>
      </c>
      <c r="Q17" s="2862">
        <f>SUM(M17:P17)</f>
      </c>
      <c r="R17" s="2859" t="n">
        <v>0.0</v>
      </c>
      <c r="S17" s="2855" t="n">
        <v>0.0</v>
      </c>
      <c r="T17" s="2855" t="n">
        <v>0.0</v>
      </c>
      <c r="U17" s="2855" t="n">
        <v>0.0</v>
      </c>
      <c r="V17" s="2858">
        <f>SUM(R17:U17)</f>
      </c>
      <c r="W17" s="2864">
        <f>D17+L17+V17-I17-Q17</f>
      </c>
      <c r="X17" s="2873" t="n">
        <v>0.0</v>
      </c>
      <c r="Y17" s="2855" t="n">
        <v>0.0</v>
      </c>
      <c r="Z17" s="2855" t="n">
        <v>0.0</v>
      </c>
      <c r="AA17" s="3106" t="n">
        <v>0.0</v>
      </c>
      <c r="AB17" s="2858">
        <f>SUM(X17:AA17)</f>
      </c>
      <c r="AC17" s="2859" t="n">
        <v>0.0</v>
      </c>
      <c r="AD17" s="3106" t="n">
        <v>0.0</v>
      </c>
      <c r="AE17" s="2858">
        <f>SUM(AC17:AD17)</f>
      </c>
      <c r="AF17" s="2859" t="n">
        <v>0.0</v>
      </c>
      <c r="AG17" s="2855" t="n">
        <v>0.0</v>
      </c>
      <c r="AH17" s="2855" t="n">
        <v>0.0</v>
      </c>
      <c r="AI17" s="2855" t="n">
        <v>0.0</v>
      </c>
      <c r="AJ17" s="2862">
        <f>SUM(AF17:AI17)</f>
      </c>
      <c r="AK17" s="2859" t="n">
        <v>0.0</v>
      </c>
      <c r="AL17" s="2855" t="n">
        <v>0.0</v>
      </c>
      <c r="AM17" s="2855" t="n">
        <v>0.0</v>
      </c>
      <c r="AN17" s="2855" t="n">
        <v>0.0</v>
      </c>
      <c r="AO17" s="2858">
        <f>SUM(AK17:AN17)</f>
      </c>
      <c r="AP17" s="2864">
        <f>W17+AE17+AO17-AB17-AJ17</f>
      </c>
      <c r="AQ17" s="2873" t="n">
        <v>0.0</v>
      </c>
      <c r="AR17" s="2855" t="n">
        <v>0.0</v>
      </c>
      <c r="AS17" s="2855" t="n">
        <v>0.0</v>
      </c>
      <c r="AT17" s="3106" t="n">
        <v>0.0</v>
      </c>
      <c r="AU17" s="2858">
        <f>SUM(AQ17:AT17)</f>
      </c>
      <c r="AV17" s="2859" t="n">
        <v>0.0</v>
      </c>
      <c r="AW17" s="3106" t="n">
        <v>0.0</v>
      </c>
      <c r="AX17" s="2858">
        <f>SUM(AV17:AW17)</f>
      </c>
      <c r="AY17" s="2859" t="n">
        <v>0.0</v>
      </c>
      <c r="AZ17" s="2855" t="n">
        <v>0.0</v>
      </c>
      <c r="BA17" s="2855" t="n">
        <v>0.0</v>
      </c>
      <c r="BB17" s="2855" t="n">
        <v>0.0</v>
      </c>
      <c r="BC17" s="2862">
        <f>SUM(AY17:BB17)</f>
      </c>
      <c r="BD17" s="2859" t="n">
        <v>0.0</v>
      </c>
      <c r="BE17" s="2855" t="n">
        <v>0.0</v>
      </c>
      <c r="BF17" s="2855" t="n">
        <v>0.0</v>
      </c>
      <c r="BG17" s="2855" t="n">
        <v>0.0</v>
      </c>
      <c r="BH17" s="2858">
        <f>SUM(BD17:BG17)</f>
      </c>
      <c r="BI17" s="2864">
        <f>AP17+AX17+BH17-AU17-BC17</f>
      </c>
      <c r="BJ17" s="2873" t="n">
        <v>0.0</v>
      </c>
      <c r="BK17" s="3107" t="n">
        <v>0.0</v>
      </c>
      <c r="BL17" s="2855" t="n">
        <v>0.0</v>
      </c>
      <c r="BM17" s="3108" t="n">
        <v>0.0</v>
      </c>
      <c r="BN17" s="2858">
        <f>SUM(BJ17:BM17)</f>
      </c>
      <c r="BO17" s="3109" t="n">
        <v>0.0</v>
      </c>
      <c r="BP17" s="3110" t="n">
        <v>0.0</v>
      </c>
      <c r="BQ17" s="2858">
        <f>SUM(BO17:BP17)</f>
      </c>
      <c r="BR17" s="2859" t="n">
        <v>0.0</v>
      </c>
      <c r="BS17" s="3111" t="n">
        <v>0.0</v>
      </c>
      <c r="BT17" s="2855" t="n">
        <v>0.0</v>
      </c>
      <c r="BU17" s="3112" t="n">
        <v>0.0</v>
      </c>
      <c r="BV17" s="2862">
        <f>SUM(BR17:BU17)</f>
      </c>
      <c r="BW17" s="2859" t="n">
        <v>0.0</v>
      </c>
      <c r="BX17" s="3113" t="n">
        <v>0.0</v>
      </c>
      <c r="BY17" s="2855" t="n">
        <v>0.0</v>
      </c>
      <c r="BZ17" s="2855" t="n">
        <v>0.0</v>
      </c>
      <c r="CA17" s="2858">
        <f>SUM(BW17:BZ17)</f>
      </c>
      <c r="CB17" s="2864">
        <f>BI17+BQ17+CA17-BN17-BV17</f>
      </c>
      <c r="CC17" s="2873" t="n">
        <v>0.0</v>
      </c>
      <c r="CD17" s="3114" t="n">
        <v>0.0</v>
      </c>
      <c r="CE17" s="2855" t="n">
        <v>0.0</v>
      </c>
      <c r="CF17" s="3115" t="n">
        <v>0.0</v>
      </c>
      <c r="CG17" s="2858">
        <f>SUM(CC17:CF17)</f>
      </c>
      <c r="CH17" s="3116" t="n">
        <v>0.0</v>
      </c>
      <c r="CI17" s="3117" t="n">
        <v>0.0</v>
      </c>
      <c r="CJ17" s="2858">
        <f>SUM(CH17:CI17)</f>
      </c>
      <c r="CK17" s="2859" t="n">
        <v>0.0</v>
      </c>
      <c r="CL17" s="3118" t="n">
        <v>0.0</v>
      </c>
      <c r="CM17" s="2855" t="n">
        <v>0.0</v>
      </c>
      <c r="CN17" s="3119" t="n">
        <v>0.0</v>
      </c>
      <c r="CO17" s="2862">
        <f>SUM(CK17:CN17)</f>
      </c>
      <c r="CP17" s="2859" t="n">
        <v>0.0</v>
      </c>
      <c r="CQ17" s="3120" t="n">
        <v>0.0</v>
      </c>
      <c r="CR17" s="2855" t="n">
        <v>0.0</v>
      </c>
      <c r="CS17" s="2855" t="n">
        <v>0.0</v>
      </c>
      <c r="CT17" s="2858">
        <f>SUM(CP17:CS17)</f>
      </c>
      <c r="CU17" s="2864">
        <f>CB17+CJ17+CT17-CG17-CO17</f>
      </c>
      <c r="CV17" s="2873" t="n">
        <v>0.0</v>
      </c>
      <c r="CW17" s="3121" t="n">
        <v>0.0</v>
      </c>
      <c r="CX17" s="2855" t="n">
        <v>0.0</v>
      </c>
      <c r="CY17" s="3122" t="n">
        <v>0.0</v>
      </c>
      <c r="CZ17" s="2858">
        <f>SUM(CV17:CY17)</f>
      </c>
      <c r="DA17" s="3123" t="n">
        <v>0.0</v>
      </c>
      <c r="DB17" s="3124" t="n">
        <v>0.0</v>
      </c>
      <c r="DC17" s="2858">
        <f>SUM(DA17:DB17)</f>
      </c>
      <c r="DD17" s="2859" t="n">
        <v>0.0</v>
      </c>
      <c r="DE17" s="3125" t="n">
        <v>0.0</v>
      </c>
      <c r="DF17" s="2855" t="n">
        <v>0.0</v>
      </c>
      <c r="DG17" s="3126" t="n">
        <v>0.0</v>
      </c>
      <c r="DH17" s="2862">
        <f>SUM(DD17:DG17)</f>
      </c>
      <c r="DI17" s="2859" t="n">
        <v>0.0</v>
      </c>
      <c r="DJ17" s="3127" t="n">
        <v>0.0</v>
      </c>
      <c r="DK17" s="2855" t="n">
        <v>0.0</v>
      </c>
      <c r="DL17" s="2855" t="n">
        <v>0.0</v>
      </c>
      <c r="DM17" s="2858">
        <f>SUM(DI17:DL17)</f>
      </c>
      <c r="DN17" s="2864">
        <f>CU17+DC17+DM17-CZ17-DH17</f>
      </c>
      <c r="DO17" s="2873" t="n">
        <v>0.0</v>
      </c>
      <c r="DP17" s="3128" t="n">
        <v>0.0</v>
      </c>
      <c r="DQ17" s="2855" t="n">
        <v>0.0</v>
      </c>
      <c r="DR17" s="3129" t="n">
        <v>0.0</v>
      </c>
      <c r="DS17" s="2858">
        <f>SUM(DO17:DR17)</f>
      </c>
      <c r="DT17" s="3130" t="n">
        <v>0.0</v>
      </c>
      <c r="DU17" s="3131" t="n">
        <v>0.0</v>
      </c>
      <c r="DV17" s="2858">
        <f>SUM(DT17:DU17)</f>
      </c>
      <c r="DW17" s="2859" t="n">
        <v>0.0</v>
      </c>
      <c r="DX17" s="3132" t="n">
        <v>0.0</v>
      </c>
      <c r="DY17" s="2855" t="n">
        <v>0.0</v>
      </c>
      <c r="DZ17" s="3133" t="n">
        <v>0.0</v>
      </c>
      <c r="EA17" s="2862">
        <f>SUM(DW17:DZ17)</f>
      </c>
      <c r="EB17" s="2859" t="n">
        <v>0.0</v>
      </c>
      <c r="EC17" s="3134" t="n">
        <v>0.0</v>
      </c>
      <c r="ED17" s="2855" t="n">
        <v>0.0</v>
      </c>
      <c r="EE17" s="2855" t="n">
        <v>0.0</v>
      </c>
      <c r="EF17" s="2858">
        <f>SUM(EB17:EE17)</f>
      </c>
      <c r="EG17" s="2864">
        <f>DN17+DV17+EF17-DS17-EA17</f>
      </c>
      <c r="EH17" s="2873" t="n">
        <v>0.0</v>
      </c>
      <c r="EI17" s="3135" t="n">
        <v>0.0</v>
      </c>
      <c r="EJ17" s="2855" t="n">
        <v>0.0</v>
      </c>
      <c r="EK17" s="3136" t="n">
        <v>0.0</v>
      </c>
      <c r="EL17" s="2858">
        <f>SUM(EH17:EK17)</f>
      </c>
      <c r="EM17" s="3137" t="n">
        <v>0.0</v>
      </c>
      <c r="EN17" s="3138" t="n">
        <v>0.0</v>
      </c>
      <c r="EO17" s="2858">
        <f>SUM(EM17:EN17)</f>
      </c>
      <c r="EP17" s="2859" t="n">
        <v>0.0</v>
      </c>
      <c r="EQ17" s="3139" t="n">
        <v>0.0</v>
      </c>
      <c r="ER17" s="2855" t="n">
        <v>0.0</v>
      </c>
      <c r="ES17" s="3140" t="n">
        <v>0.0</v>
      </c>
      <c r="ET17" s="2862">
        <f>SUM(EP17:ES17)</f>
      </c>
      <c r="EU17" s="2859" t="n">
        <v>0.0</v>
      </c>
      <c r="EV17" s="3141" t="n">
        <v>0.0</v>
      </c>
      <c r="EW17" s="2855" t="n">
        <v>0.0</v>
      </c>
      <c r="EX17" s="2855" t="n">
        <v>0.0</v>
      </c>
      <c r="EY17" s="2858">
        <f>SUM(EU17:EX17)</f>
      </c>
      <c r="EZ17" s="2864">
        <f>EG17+EO17+EY17-EL17-ET17</f>
      </c>
      <c r="FA17" s="2873" t="n">
        <v>0.0</v>
      </c>
      <c r="FB17" s="3142" t="n">
        <v>0.0</v>
      </c>
      <c r="FC17" s="2855" t="n">
        <v>0.0</v>
      </c>
      <c r="FD17" s="3143" t="n">
        <v>0.0</v>
      </c>
      <c r="FE17" s="2858">
        <f>SUM(FA17:FD17)</f>
      </c>
      <c r="FF17" s="3144" t="n">
        <v>0.0</v>
      </c>
      <c r="FG17" s="3145" t="n">
        <v>0.0</v>
      </c>
      <c r="FH17" s="2858">
        <f>SUM(FF17:FG17)</f>
      </c>
      <c r="FI17" s="2859" t="n">
        <v>0.0</v>
      </c>
      <c r="FJ17" s="3146" t="n">
        <v>0.0</v>
      </c>
      <c r="FK17" s="2855" t="n">
        <v>0.0</v>
      </c>
      <c r="FL17" s="3147" t="n">
        <v>0.0</v>
      </c>
      <c r="FM17" s="3148">
        <f>SUM(FI17:FL17)</f>
      </c>
      <c r="FN17" s="2859" t="n">
        <v>0.0</v>
      </c>
      <c r="FO17" s="3149" t="n">
        <v>0.0</v>
      </c>
      <c r="FP17" s="2855" t="n">
        <v>0.0</v>
      </c>
      <c r="FQ17" s="2855" t="n">
        <v>0.0</v>
      </c>
      <c r="FR17" s="2858">
        <f>SUM(FN17:FQ17)</f>
      </c>
      <c r="FS17" s="2864">
        <f>EZ17+FH17+FR17-FE17-FM17</f>
      </c>
      <c r="FT17" s="2873" t="n">
        <v>0.0</v>
      </c>
      <c r="FU17" s="3150" t="n">
        <v>0.0</v>
      </c>
      <c r="FV17" s="2855" t="n">
        <v>0.0</v>
      </c>
      <c r="FW17" s="3151" t="n">
        <v>0.0</v>
      </c>
      <c r="FX17" s="2858">
        <f>SUM(FT17:FW17)</f>
      </c>
      <c r="FY17" s="3152" t="n">
        <v>0.0</v>
      </c>
      <c r="FZ17" s="3153" t="n">
        <v>0.0</v>
      </c>
      <c r="GA17" s="2858">
        <f>SUM(FY17:FZ17)</f>
      </c>
      <c r="GB17" s="2859" t="n">
        <v>0.0</v>
      </c>
      <c r="GC17" s="3154" t="n">
        <v>0.0</v>
      </c>
      <c r="GD17" s="2855" t="n">
        <v>0.0</v>
      </c>
      <c r="GE17" s="3155" t="n">
        <v>0.0</v>
      </c>
      <c r="GF17" s="2862">
        <f>SUM(GB17:GE17)</f>
      </c>
      <c r="GG17" s="2859" t="n">
        <v>0.0</v>
      </c>
      <c r="GH17" s="3156" t="n">
        <v>0.0</v>
      </c>
      <c r="GI17" s="2855" t="n">
        <v>0.0</v>
      </c>
      <c r="GJ17" s="2855" t="n">
        <v>0.0</v>
      </c>
      <c r="GK17" s="2858">
        <f>SUM(GG17:GJ17)</f>
      </c>
      <c r="GL17" s="2864">
        <f>FS17+GA17+GK17-FX17-GF17</f>
      </c>
      <c r="GM17" s="2873" t="n">
        <v>0.0</v>
      </c>
      <c r="GN17" s="3157" t="n">
        <v>0.0</v>
      </c>
      <c r="GO17" s="2855" t="n">
        <v>0.0</v>
      </c>
      <c r="GP17" s="3158" t="n">
        <v>0.0</v>
      </c>
      <c r="GQ17" s="2858">
        <f>SUM(GM17:GP17)</f>
      </c>
      <c r="GR17" s="3159" t="n">
        <v>1.0</v>
      </c>
      <c r="GS17" s="3160" t="n">
        <v>0.0</v>
      </c>
      <c r="GT17" s="2858">
        <f>SUM(GR17:GS17)</f>
      </c>
      <c r="GU17" s="2859" t="n">
        <v>0.0</v>
      </c>
      <c r="GV17" s="3161" t="n">
        <v>0.0</v>
      </c>
      <c r="GW17" s="2855" t="n">
        <v>0.0</v>
      </c>
      <c r="GX17" s="3162" t="n">
        <v>0.0</v>
      </c>
      <c r="GY17" s="2862">
        <f>SUM(GU17:GX17)</f>
      </c>
      <c r="GZ17" s="2859" t="n">
        <v>0.0</v>
      </c>
      <c r="HA17" s="3163" t="n">
        <v>0.0</v>
      </c>
      <c r="HB17" s="2855" t="n">
        <v>0.0</v>
      </c>
      <c r="HC17" s="2855" t="n">
        <v>0.0</v>
      </c>
      <c r="HD17" s="2858">
        <f>SUM(GZ17:HC17)</f>
      </c>
      <c r="HE17" s="2864">
        <f>GL17+GT17+HD17-GQ17-GY17</f>
      </c>
      <c r="HF17" s="2873" t="n">
        <v>0.0</v>
      </c>
      <c r="HG17" s="3164" t="n">
        <v>0.0</v>
      </c>
      <c r="HH17" s="2855" t="n">
        <v>0.0</v>
      </c>
      <c r="HI17" s="3165" t="n">
        <v>0.0</v>
      </c>
      <c r="HJ17" s="2858">
        <f>SUM(HF17:HI17)</f>
      </c>
      <c r="HK17" s="3166" t="n">
        <v>0.0</v>
      </c>
      <c r="HL17" s="3167" t="n">
        <v>0.0</v>
      </c>
      <c r="HM17" s="2858">
        <f>SUM(HK17:HL17)</f>
      </c>
      <c r="HN17" s="2859" t="n">
        <v>0.0</v>
      </c>
      <c r="HO17" s="3168" t="n">
        <v>0.0</v>
      </c>
      <c r="HP17" s="2855" t="n">
        <v>0.0</v>
      </c>
      <c r="HQ17" s="3169" t="n">
        <v>0.0</v>
      </c>
      <c r="HR17" s="2862">
        <f>SUM(HN17:HQ17)</f>
      </c>
      <c r="HS17" s="2859" t="n">
        <v>0.0</v>
      </c>
      <c r="HT17" s="3170" t="n">
        <v>0.0</v>
      </c>
      <c r="HU17" s="2855" t="n">
        <v>0.0</v>
      </c>
      <c r="HV17" s="2855" t="n">
        <v>0.0</v>
      </c>
      <c r="HW17" s="2858">
        <f>SUM(HS17:HV17)</f>
      </c>
      <c r="HX17" s="2864">
        <f>HE17+HM17+HW17-HJ17-HR17</f>
      </c>
      <c r="HY17" s="2839"/>
      <c r="HZ17" s="3171">
        <f>D17</f>
      </c>
      <c r="IA17" s="2937">
        <f>E17+X17+AQ17+BJ17+CC17+CV17+DO17+EH17+FA17+FT17+GM17+HF17</f>
      </c>
      <c r="IB17" s="2938">
        <f>F17+Y17+AR17+BK17+CD17+CW17+DP17+EI17+FB17+FU17+GN17+HG17</f>
      </c>
      <c r="IC17" s="2938">
        <f>G17+Z17+AS17+BL17+CE17+CX17+DQ17+EJ17+FC17+FV17+GO17+HH17</f>
      </c>
      <c r="ID17" s="2939">
        <f>H17+AA17+AT17+BM17+CF17+CY17+DR17+EK17+FD17+FW17+GP17+HI17</f>
      </c>
      <c r="IE17" s="2940">
        <f>SUM(IA17:ID17)</f>
      </c>
      <c r="IF17" s="2938">
        <f>J17+AC17+AV17+BO17+CH17+DA17+DT17+EM17+FF17+FY17+GR17+HK17</f>
      </c>
      <c r="IG17" s="2938">
        <f>K17+AD17+AW17+BP17+CI17+DB17+DU17+EN17+FG17+FZ17+GS17+HL17</f>
      </c>
      <c r="IH17" s="2941">
        <f>SUM(IF17:IG17)</f>
      </c>
      <c r="II17" s="2942">
        <f>M17+AF17+AY17+BR17+CK17+DD17+DW17+EP17+FI17+GB17+GU17+HN17</f>
      </c>
      <c r="IJ17" s="2938">
        <f>N17+AG17+AZ17+BS17+CL17+DE17+DX17+EQ17+FJ17+GC17+GV17+HO17</f>
      </c>
      <c r="IK17" s="2938">
        <f>O17+AH17+BA17+BT17+CM17+DF17+DY17+ER17+FK17+GD17+GW17+HP17</f>
      </c>
      <c r="IL17" s="2938">
        <f>P17+AI17+BB17+BU17+CN17+DG17+DZ17+ES17+FL17+GE17+GX17+HQ17</f>
      </c>
      <c r="IM17" s="2943">
        <f>SUM(II17:IL17)</f>
      </c>
      <c r="IN17" s="2942">
        <f>R17+AK17+BD17+BW17+CP17+DI17+EB17+EU17+FN17+GG17+GZ17+HS17</f>
      </c>
      <c r="IO17" s="2938">
        <f>S17+AL17+BE17+BX17+CQ17+DJ17+EC17+EV17+FO17+GH17+HA17+HT17</f>
      </c>
      <c r="IP17" s="2938">
        <f>T17+AM17+BF17+BY17+CR17+DK17+ED17+EW17+FP17+GI17+HB17+HU17</f>
      </c>
      <c r="IQ17" s="2939">
        <f>U17+AN17+BG17+BZ17+CS17+DL17+EE17+EX17+FQ17+GJ17+HC17+HV17</f>
      </c>
      <c r="IR17" s="2944">
        <f>SUM(IN17:IQ17)</f>
      </c>
      <c r="IS17" s="2945">
        <f>HZ17+IH17+IR17-IE17-IM17</f>
      </c>
      <c r="IT17" s="2700"/>
      <c r="IU17" s="3172" t="n">
        <v>0.0</v>
      </c>
    </row>
    <row r="18" customHeight="true" ht="39.75">
      <c r="A18" s="3173"/>
      <c r="B18" s="3024"/>
      <c r="C18" s="3025" t="s">
        <v>355</v>
      </c>
      <c r="D18" s="3105" t="n">
        <v>0.0</v>
      </c>
      <c r="E18" s="2873" t="n">
        <v>0.0</v>
      </c>
      <c r="F18" s="2855" t="n">
        <v>0.0</v>
      </c>
      <c r="G18" s="2855" t="n">
        <v>0.0</v>
      </c>
      <c r="H18" s="3106" t="n">
        <v>0.0</v>
      </c>
      <c r="I18" s="2858">
        <f>SUM(E18:H18)</f>
      </c>
      <c r="J18" s="3174" t="n">
        <v>0.0</v>
      </c>
      <c r="K18" s="3175" t="n">
        <v>0.0</v>
      </c>
      <c r="L18" s="2858">
        <f>SUM(J18:K18)</f>
      </c>
      <c r="M18" s="2859" t="n">
        <v>0.0</v>
      </c>
      <c r="N18" s="2855" t="n">
        <v>0.0</v>
      </c>
      <c r="O18" s="2855" t="n">
        <v>0.0</v>
      </c>
      <c r="P18" s="2855" t="n">
        <v>0.0</v>
      </c>
      <c r="Q18" s="2862">
        <f>SUM(M18:P18)</f>
      </c>
      <c r="R18" s="2859" t="n">
        <v>0.0</v>
      </c>
      <c r="S18" s="2855" t="n">
        <v>0.0</v>
      </c>
      <c r="T18" s="2855" t="n">
        <v>0.0</v>
      </c>
      <c r="U18" s="2855" t="n">
        <v>0.0</v>
      </c>
      <c r="V18" s="2858">
        <f>SUM(R18:U18)</f>
      </c>
      <c r="W18" s="2864">
        <f>D18+L18+V18-I18-Q18</f>
      </c>
      <c r="X18" s="2873" t="n">
        <v>0.0</v>
      </c>
      <c r="Y18" s="2855" t="n">
        <v>0.0</v>
      </c>
      <c r="Z18" s="2855" t="n">
        <v>0.0</v>
      </c>
      <c r="AA18" s="3106" t="n">
        <v>0.0</v>
      </c>
      <c r="AB18" s="2858">
        <f>SUM(X18:AA18)</f>
      </c>
      <c r="AC18" s="3174" t="n">
        <v>0.0</v>
      </c>
      <c r="AD18" s="3175" t="n">
        <v>0.0</v>
      </c>
      <c r="AE18" s="2858">
        <f>SUM(AC18:AD18)</f>
      </c>
      <c r="AF18" s="2859" t="n">
        <v>0.0</v>
      </c>
      <c r="AG18" s="2855" t="n">
        <v>0.0</v>
      </c>
      <c r="AH18" s="2855" t="n">
        <v>0.0</v>
      </c>
      <c r="AI18" s="2855" t="n">
        <v>0.0</v>
      </c>
      <c r="AJ18" s="2862">
        <f>SUM(AF18:AI18)</f>
      </c>
      <c r="AK18" s="2859" t="n">
        <v>0.0</v>
      </c>
      <c r="AL18" s="2855" t="n">
        <v>0.0</v>
      </c>
      <c r="AM18" s="2855" t="n">
        <v>0.0</v>
      </c>
      <c r="AN18" s="2855" t="n">
        <v>0.0</v>
      </c>
      <c r="AO18" s="2858">
        <f>SUM(AK18:AN18)</f>
      </c>
      <c r="AP18" s="2864">
        <f>W18+AE18+AO18-AB18-AJ18</f>
      </c>
      <c r="AQ18" s="2873" t="n">
        <v>0.0</v>
      </c>
      <c r="AR18" s="2855" t="n">
        <v>0.0</v>
      </c>
      <c r="AS18" s="2855" t="n">
        <v>0.0</v>
      </c>
      <c r="AT18" s="3106" t="n">
        <v>0.0</v>
      </c>
      <c r="AU18" s="2858">
        <f>SUM(AQ18:AT18)</f>
      </c>
      <c r="AV18" s="3174" t="n">
        <v>0.0</v>
      </c>
      <c r="AW18" s="3175" t="n">
        <v>0.0</v>
      </c>
      <c r="AX18" s="2858">
        <f>SUM(AV18:AW18)</f>
      </c>
      <c r="AY18" s="2859" t="n">
        <v>0.0</v>
      </c>
      <c r="AZ18" s="2855" t="n">
        <v>0.0</v>
      </c>
      <c r="BA18" s="2855" t="n">
        <v>0.0</v>
      </c>
      <c r="BB18" s="2855" t="n">
        <v>0.0</v>
      </c>
      <c r="BC18" s="2862">
        <f>SUM(AY18:BB18)</f>
      </c>
      <c r="BD18" s="2859" t="n">
        <v>0.0</v>
      </c>
      <c r="BE18" s="2855" t="n">
        <v>0.0</v>
      </c>
      <c r="BF18" s="2855" t="n">
        <v>0.0</v>
      </c>
      <c r="BG18" s="2855" t="n">
        <v>0.0</v>
      </c>
      <c r="BH18" s="2858">
        <f>SUM(BD18:BG18)</f>
      </c>
      <c r="BI18" s="2864">
        <f>AP18+AX18+BH18-AU18-BC18</f>
      </c>
      <c r="BJ18" s="2873" t="n">
        <v>0.0</v>
      </c>
      <c r="BK18" s="2855" t="n">
        <v>0.0</v>
      </c>
      <c r="BL18" s="3176" t="n">
        <v>0.0</v>
      </c>
      <c r="BM18" s="3177" t="n">
        <v>0.0</v>
      </c>
      <c r="BN18" s="2858">
        <f>SUM(BJ18:BM18)</f>
      </c>
      <c r="BO18" s="3178" t="n">
        <v>0.0</v>
      </c>
      <c r="BP18" s="3179" t="n">
        <v>0.0</v>
      </c>
      <c r="BQ18" s="2858">
        <f>SUM(BO18:BP18)</f>
      </c>
      <c r="BR18" s="2859" t="n">
        <v>0.0</v>
      </c>
      <c r="BS18" s="3180" t="n">
        <v>0.0</v>
      </c>
      <c r="BT18" s="2855" t="n">
        <v>0.0</v>
      </c>
      <c r="BU18" s="3181" t="n">
        <v>0.0</v>
      </c>
      <c r="BV18" s="2862">
        <f>SUM(BR18:BU18)</f>
      </c>
      <c r="BW18" s="2859" t="n">
        <v>0.0</v>
      </c>
      <c r="BX18" s="3182" t="n">
        <v>0.0</v>
      </c>
      <c r="BY18" s="2855" t="n">
        <v>0.0</v>
      </c>
      <c r="BZ18" s="3183" t="n">
        <v>0.0</v>
      </c>
      <c r="CA18" s="2858">
        <f>SUM(BW18:BZ18)</f>
      </c>
      <c r="CB18" s="2864">
        <f>BI18+BQ18+CA18-BN18-BV18</f>
      </c>
      <c r="CC18" s="2873" t="n">
        <v>0.0</v>
      </c>
      <c r="CD18" s="2855" t="n">
        <v>0.0</v>
      </c>
      <c r="CE18" s="3184" t="n">
        <v>0.0</v>
      </c>
      <c r="CF18" s="3185" t="n">
        <v>0.0</v>
      </c>
      <c r="CG18" s="2858">
        <f>SUM(CC18:CF18)</f>
      </c>
      <c r="CH18" s="3186" t="n">
        <v>0.0</v>
      </c>
      <c r="CI18" s="3187" t="n">
        <v>0.0</v>
      </c>
      <c r="CJ18" s="2858">
        <f>SUM(CH18:CI18)</f>
      </c>
      <c r="CK18" s="2859" t="n">
        <v>0.0</v>
      </c>
      <c r="CL18" s="3188" t="n">
        <v>0.0</v>
      </c>
      <c r="CM18" s="2855" t="n">
        <v>0.0</v>
      </c>
      <c r="CN18" s="3189" t="n">
        <v>0.0</v>
      </c>
      <c r="CO18" s="2862">
        <f>SUM(CK18:CN18)</f>
      </c>
      <c r="CP18" s="2859" t="n">
        <v>0.0</v>
      </c>
      <c r="CQ18" s="3190" t="n">
        <v>0.0</v>
      </c>
      <c r="CR18" s="2855" t="n">
        <v>0.0</v>
      </c>
      <c r="CS18" s="3191" t="n">
        <v>0.0</v>
      </c>
      <c r="CT18" s="2858">
        <f>SUM(CP18:CS18)</f>
      </c>
      <c r="CU18" s="2864">
        <f>CB18+CJ18+CT18-CG18-CO18</f>
      </c>
      <c r="CV18" s="2873" t="n">
        <v>0.0</v>
      </c>
      <c r="CW18" s="2855" t="n">
        <v>0.0</v>
      </c>
      <c r="CX18" s="3192" t="n">
        <v>0.0</v>
      </c>
      <c r="CY18" s="3193" t="n">
        <v>0.0</v>
      </c>
      <c r="CZ18" s="2858">
        <f>SUM(CV18:CY18)</f>
      </c>
      <c r="DA18" s="3194" t="n">
        <v>0.0</v>
      </c>
      <c r="DB18" s="3195" t="n">
        <v>0.0</v>
      </c>
      <c r="DC18" s="2858">
        <f>SUM(DA18:DB18)</f>
      </c>
      <c r="DD18" s="2859" t="n">
        <v>0.0</v>
      </c>
      <c r="DE18" s="3196" t="n">
        <v>0.0</v>
      </c>
      <c r="DF18" s="2855" t="n">
        <v>0.0</v>
      </c>
      <c r="DG18" s="3197" t="n">
        <v>0.0</v>
      </c>
      <c r="DH18" s="2862">
        <f>SUM(DD18:DG18)</f>
      </c>
      <c r="DI18" s="2859" t="n">
        <v>0.0</v>
      </c>
      <c r="DJ18" s="3198" t="n">
        <v>0.0</v>
      </c>
      <c r="DK18" s="2855" t="n">
        <v>0.0</v>
      </c>
      <c r="DL18" s="3199" t="n">
        <v>0.0</v>
      </c>
      <c r="DM18" s="2858">
        <f>SUM(DI18:DL18)</f>
      </c>
      <c r="DN18" s="2864">
        <f>CU18+DC18+DM18-CZ18-DH18</f>
      </c>
      <c r="DO18" s="2873" t="n">
        <v>0.0</v>
      </c>
      <c r="DP18" s="2855" t="n">
        <v>0.0</v>
      </c>
      <c r="DQ18" s="3200" t="n">
        <v>0.0</v>
      </c>
      <c r="DR18" s="3201" t="n">
        <v>0.0</v>
      </c>
      <c r="DS18" s="2858">
        <f>SUM(DO18:DR18)</f>
      </c>
      <c r="DT18" s="3202" t="n">
        <v>0.0</v>
      </c>
      <c r="DU18" s="3203" t="n">
        <v>0.0</v>
      </c>
      <c r="DV18" s="2858">
        <f>SUM(DT18:DU18)</f>
      </c>
      <c r="DW18" s="2859" t="n">
        <v>0.0</v>
      </c>
      <c r="DX18" s="3204" t="n">
        <v>0.0</v>
      </c>
      <c r="DY18" s="2855" t="n">
        <v>0.0</v>
      </c>
      <c r="DZ18" s="3205" t="n">
        <v>0.0</v>
      </c>
      <c r="EA18" s="2862">
        <f>SUM(DW18:DZ18)</f>
      </c>
      <c r="EB18" s="2859" t="n">
        <v>0.0</v>
      </c>
      <c r="EC18" s="3206" t="n">
        <v>0.0</v>
      </c>
      <c r="ED18" s="2855" t="n">
        <v>0.0</v>
      </c>
      <c r="EE18" s="3207" t="n">
        <v>0.0</v>
      </c>
      <c r="EF18" s="2858">
        <f>SUM(EB18:EE18)</f>
      </c>
      <c r="EG18" s="2864">
        <f>DN18+DV18+EF18-DS18-EA18</f>
      </c>
      <c r="EH18" s="2873" t="n">
        <v>0.0</v>
      </c>
      <c r="EI18" s="2855" t="n">
        <v>0.0</v>
      </c>
      <c r="EJ18" s="3208" t="n">
        <v>0.0</v>
      </c>
      <c r="EK18" s="3209" t="n">
        <v>0.0</v>
      </c>
      <c r="EL18" s="2858">
        <f>SUM(EH18:EK18)</f>
      </c>
      <c r="EM18" s="3210" t="n">
        <v>1.0</v>
      </c>
      <c r="EN18" s="3211" t="n">
        <v>0.0</v>
      </c>
      <c r="EO18" s="2858">
        <f>SUM(EM18:EN18)</f>
      </c>
      <c r="EP18" s="2859" t="n">
        <v>0.0</v>
      </c>
      <c r="EQ18" s="3212" t="n">
        <v>0.0</v>
      </c>
      <c r="ER18" s="2855" t="n">
        <v>0.0</v>
      </c>
      <c r="ES18" s="3213" t="n">
        <v>0.0</v>
      </c>
      <c r="ET18" s="2862">
        <f>SUM(EP18:ES18)</f>
      </c>
      <c r="EU18" s="2859" t="n">
        <v>0.0</v>
      </c>
      <c r="EV18" s="3214" t="n">
        <v>0.0</v>
      </c>
      <c r="EW18" s="2855" t="n">
        <v>0.0</v>
      </c>
      <c r="EX18" s="3215" t="n">
        <v>0.0</v>
      </c>
      <c r="EY18" s="2858">
        <f>SUM(EU18:EX18)</f>
      </c>
      <c r="EZ18" s="2864">
        <f>EG18+EO18+EY18-EL18-ET18</f>
      </c>
      <c r="FA18" s="2873" t="n">
        <v>0.0</v>
      </c>
      <c r="FB18" s="2855" t="n">
        <v>0.0</v>
      </c>
      <c r="FC18" s="3216" t="n">
        <v>0.0</v>
      </c>
      <c r="FD18" s="3217" t="n">
        <v>0.0</v>
      </c>
      <c r="FE18" s="2858">
        <f>SUM(FA18:FD18)</f>
      </c>
      <c r="FF18" s="3218" t="n">
        <v>0.0</v>
      </c>
      <c r="FG18" s="3219" t="n">
        <v>0.0</v>
      </c>
      <c r="FH18" s="2858">
        <f>SUM(FF18:FG18)</f>
      </c>
      <c r="FI18" s="2859" t="n">
        <v>0.0</v>
      </c>
      <c r="FJ18" s="3220" t="n">
        <v>0.0</v>
      </c>
      <c r="FK18" s="2855" t="n">
        <v>0.0</v>
      </c>
      <c r="FL18" s="3221" t="n">
        <v>0.0</v>
      </c>
      <c r="FM18" s="3222">
        <f>SUM(FI18:FL18)</f>
      </c>
      <c r="FN18" s="2859" t="n">
        <v>0.0</v>
      </c>
      <c r="FO18" s="3223" t="n">
        <v>0.0</v>
      </c>
      <c r="FP18" s="2855" t="n">
        <v>0.0</v>
      </c>
      <c r="FQ18" s="3224" t="n">
        <v>0.0</v>
      </c>
      <c r="FR18" s="2858">
        <f>SUM(FN18:FQ18)</f>
      </c>
      <c r="FS18" s="2864">
        <f>EZ18+FH18+FR18-FE18-FM18</f>
      </c>
      <c r="FT18" s="2873" t="n">
        <v>0.0</v>
      </c>
      <c r="FU18" s="2855" t="n">
        <v>0.0</v>
      </c>
      <c r="FV18" s="3225" t="n">
        <v>0.0</v>
      </c>
      <c r="FW18" s="3226" t="n">
        <v>0.0</v>
      </c>
      <c r="FX18" s="2858">
        <f>SUM(FT18:FW18)</f>
      </c>
      <c r="FY18" s="3227" t="n">
        <v>0.0</v>
      </c>
      <c r="FZ18" s="3228" t="n">
        <v>0.0</v>
      </c>
      <c r="GA18" s="2858">
        <f>SUM(FY18:FZ18)</f>
      </c>
      <c r="GB18" s="2859" t="n">
        <v>0.0</v>
      </c>
      <c r="GC18" s="3229" t="n">
        <v>0.0</v>
      </c>
      <c r="GD18" s="2855" t="n">
        <v>0.0</v>
      </c>
      <c r="GE18" s="3230" t="n">
        <v>0.0</v>
      </c>
      <c r="GF18" s="2862">
        <f>SUM(GB18:GE18)</f>
      </c>
      <c r="GG18" s="2859" t="n">
        <v>0.0</v>
      </c>
      <c r="GH18" s="3231" t="n">
        <v>0.0</v>
      </c>
      <c r="GI18" s="2855" t="n">
        <v>0.0</v>
      </c>
      <c r="GJ18" s="3232" t="n">
        <v>0.0</v>
      </c>
      <c r="GK18" s="2858">
        <f>SUM(GG18:GJ18)</f>
      </c>
      <c r="GL18" s="2864">
        <f>FS18+GA18+GK18-FX18-GF18</f>
      </c>
      <c r="GM18" s="2873" t="n">
        <v>0.0</v>
      </c>
      <c r="GN18" s="2855" t="n">
        <v>0.0</v>
      </c>
      <c r="GO18" s="3233" t="n">
        <v>0.0</v>
      </c>
      <c r="GP18" s="3234" t="n">
        <v>0.0</v>
      </c>
      <c r="GQ18" s="2858">
        <f>SUM(GM18:GP18)</f>
      </c>
      <c r="GR18" s="3235" t="n">
        <v>0.0</v>
      </c>
      <c r="GS18" s="3236" t="n">
        <v>0.0</v>
      </c>
      <c r="GT18" s="2858">
        <f>SUM(GR18:GS18)</f>
      </c>
      <c r="GU18" s="2859" t="n">
        <v>0.0</v>
      </c>
      <c r="GV18" s="3237" t="n">
        <v>0.0</v>
      </c>
      <c r="GW18" s="2855" t="n">
        <v>0.0</v>
      </c>
      <c r="GX18" s="3238" t="n">
        <v>0.0</v>
      </c>
      <c r="GY18" s="2862">
        <f>SUM(GU18:GX18)</f>
      </c>
      <c r="GZ18" s="2859" t="n">
        <v>0.0</v>
      </c>
      <c r="HA18" s="3239" t="n">
        <v>0.0</v>
      </c>
      <c r="HB18" s="2855" t="n">
        <v>0.0</v>
      </c>
      <c r="HC18" s="3240" t="n">
        <v>0.0</v>
      </c>
      <c r="HD18" s="2858">
        <f>SUM(GZ18:HC18)</f>
      </c>
      <c r="HE18" s="2864">
        <f>GL18+GT18+HD18-GQ18-GY18</f>
      </c>
      <c r="HF18" s="2873" t="n">
        <v>0.0</v>
      </c>
      <c r="HG18" s="2855" t="n">
        <v>0.0</v>
      </c>
      <c r="HH18" s="3241" t="n">
        <v>0.0</v>
      </c>
      <c r="HI18" s="3242" t="n">
        <v>0.0</v>
      </c>
      <c r="HJ18" s="2858">
        <f>SUM(HF18:HI18)</f>
      </c>
      <c r="HK18" s="3243" t="n">
        <v>0.0</v>
      </c>
      <c r="HL18" s="3244" t="n">
        <v>0.0</v>
      </c>
      <c r="HM18" s="2858">
        <f>SUM(HK18:HL18)</f>
      </c>
      <c r="HN18" s="2859" t="n">
        <v>0.0</v>
      </c>
      <c r="HO18" s="3245" t="n">
        <v>0.0</v>
      </c>
      <c r="HP18" s="2855" t="n">
        <v>0.0</v>
      </c>
      <c r="HQ18" s="3246" t="n">
        <v>0.0</v>
      </c>
      <c r="HR18" s="2862">
        <f>SUM(HN18:HQ18)</f>
      </c>
      <c r="HS18" s="2859" t="n">
        <v>0.0</v>
      </c>
      <c r="HT18" s="3247" t="n">
        <v>0.0</v>
      </c>
      <c r="HU18" s="2855" t="n">
        <v>0.0</v>
      </c>
      <c r="HV18" s="3248" t="n">
        <v>0.0</v>
      </c>
      <c r="HW18" s="2858">
        <f>SUM(HS18:HV18)</f>
      </c>
      <c r="HX18" s="2864">
        <f>HE18+HM18+HW18-HJ18-HR18</f>
      </c>
      <c r="HY18" s="2839"/>
      <c r="HZ18" s="3171">
        <f>D18</f>
      </c>
      <c r="IA18" s="2937">
        <f>E18+X18+AQ18+BJ18+CC18+CV18+DO18+EH18+FA18+FT18+GM18+HF18</f>
      </c>
      <c r="IB18" s="2938">
        <f>F18+Y18+AR18+BK18+CD18+CW18+DP18+EI18+FB18+FU18+GN18+HG18</f>
      </c>
      <c r="IC18" s="2938">
        <f>G18+Z18+AS18+BL18+CE18+CX18+DQ18+EJ18+FC18+FV18+GO18+HH18</f>
      </c>
      <c r="ID18" s="2939">
        <f>H18+AA18+AT18+BM18+CF18+CY18+DR18+EK18+FD18+FW18+GP18+HI18</f>
      </c>
      <c r="IE18" s="2940">
        <f>SUM(IA18:ID18)</f>
      </c>
      <c r="IF18" s="2938">
        <f>J18+AC18+AV18+BO18+CH18+DA18+DT18+EM18+FF18+FY18+GR18+HK18</f>
      </c>
      <c r="IG18" s="2938">
        <f>K18+AD18+AW18+BP18+CI18+DB18+DU18+EN18+FG18+FZ18+GS18+HL18</f>
      </c>
      <c r="IH18" s="2941">
        <f>SUM(IF18:IG18)</f>
      </c>
      <c r="II18" s="2942">
        <f>M18+AF18+AY18+BR18+CK18+DD18+DW18+EP18+FI18+GB18+GU18+HN18</f>
      </c>
      <c r="IJ18" s="2938">
        <f>N18+AG18+AZ18+BS18+CL18+DE18+DX18+EQ18+FJ18+GC18+GV18+HO18</f>
      </c>
      <c r="IK18" s="2938">
        <f>O18+AH18+BA18+BT18+CM18+DF18+DY18+ER18+FK18+GD18+GW18+HP18</f>
      </c>
      <c r="IL18" s="2938">
        <f>P18+AI18+BB18+BU18+CN18+DG18+DZ18+ES18+FL18+GE18+GX18+HQ18</f>
      </c>
      <c r="IM18" s="2943">
        <f>SUM(II18:IL18)</f>
      </c>
      <c r="IN18" s="2942">
        <f>R18+AK18+BD18+BW18+CP18+DI18+EB18+EU18+FN18+GG18+GZ18+HS18</f>
      </c>
      <c r="IO18" s="2938">
        <f>S18+AL18+BE18+BX18+CQ18+DJ18+EC18+EV18+FO18+GH18+HA18+HT18</f>
      </c>
      <c r="IP18" s="2938">
        <f>T18+AM18+BF18+BY18+CR18+DK18+ED18+EW18+FP18+GI18+HB18+HU18</f>
      </c>
      <c r="IQ18" s="2939">
        <f>U18+AN18+BG18+BZ18+CS18+DL18+EE18+EX18+FQ18+GJ18+HC18+HV18</f>
      </c>
      <c r="IR18" s="2944">
        <f>SUM(IN18:IQ18)</f>
      </c>
      <c r="IS18" s="2945">
        <f>HZ18+IH18+IR18-IE18-IM18</f>
      </c>
      <c r="IT18" s="2700"/>
      <c r="IU18" s="3172" t="n">
        <v>0.0</v>
      </c>
    </row>
    <row r="19" customHeight="true" ht="30.0">
      <c r="A19" s="3249"/>
      <c r="B19" s="3249" t="s">
        <v>136</v>
      </c>
      <c r="C19" s="3250"/>
      <c r="D19" s="3251">
        <f>SUM(D13:D18)</f>
      </c>
      <c r="E19" s="3252">
        <f>SUM(E13:E18)</f>
      </c>
      <c r="F19" s="3253">
        <f>SUM(F13:F18)</f>
      </c>
      <c r="G19" s="3253">
        <f>SUM(G13:G18)</f>
      </c>
      <c r="H19" s="3253">
        <f>SUM(H13:H18)</f>
      </c>
      <c r="I19" s="3253">
        <f>SUM(I13:I18)</f>
      </c>
      <c r="J19" s="3253">
        <f>SUM(J13:J18)</f>
      </c>
      <c r="K19" s="3253">
        <f>SUM(K13:K18)</f>
      </c>
      <c r="L19" s="3253">
        <f>SUM(L13:L18)</f>
      </c>
      <c r="M19" s="3253">
        <f>SUM(M13:M18)</f>
      </c>
      <c r="N19" s="3253">
        <f>SUM(N13:N18)</f>
      </c>
      <c r="O19" s="3253">
        <f>SUM(O13:O18)</f>
      </c>
      <c r="P19" s="3253">
        <f>SUM(P13:P18)</f>
      </c>
      <c r="Q19" s="3253">
        <f>SUM(Q13:Q18)</f>
      </c>
      <c r="R19" s="3253">
        <f>SUM(R13:R18)</f>
      </c>
      <c r="S19" s="3253">
        <f>SUM(S13:S18)</f>
      </c>
      <c r="T19" s="3253">
        <f>SUM(T13:T18)</f>
      </c>
      <c r="U19" s="3253">
        <f>SUM(U13:U18)</f>
      </c>
      <c r="V19" s="3253">
        <f>SUM(V13:V18)</f>
      </c>
      <c r="W19" s="3254">
        <f>SUM(W13:W18)</f>
      </c>
      <c r="X19" s="3252">
        <f>SUM(X13:X18)</f>
      </c>
      <c r="Y19" s="3253">
        <f>SUM(Y13:Y18)</f>
      </c>
      <c r="Z19" s="3253">
        <f>SUM(Z13:Z18)</f>
      </c>
      <c r="AA19" s="3253">
        <f>SUM(AA13:AA18)</f>
      </c>
      <c r="AB19" s="3253">
        <f>SUM(AB13:AB18)</f>
      </c>
      <c r="AC19" s="3253">
        <f>SUM(AC13:AC18)</f>
      </c>
      <c r="AD19" s="3253">
        <f>SUM(AD13:AD18)</f>
      </c>
      <c r="AE19" s="3253">
        <f>SUM(AE13:AE18)</f>
      </c>
      <c r="AF19" s="3253">
        <f>SUM(AF13:AF18)</f>
      </c>
      <c r="AG19" s="3253">
        <f>SUM(AG13:AG18)</f>
      </c>
      <c r="AH19" s="3253">
        <f>SUM(AH13:AH18)</f>
      </c>
      <c r="AI19" s="3253">
        <f>SUM(AI13:AI18)</f>
      </c>
      <c r="AJ19" s="3253">
        <f>SUM(AJ13:AJ18)</f>
      </c>
      <c r="AK19" s="3253">
        <f>SUM(AK13:AK18)</f>
      </c>
      <c r="AL19" s="3253">
        <f>SUM(AL13:AL18)</f>
      </c>
      <c r="AM19" s="3253">
        <f>SUM(AM13:AM18)</f>
      </c>
      <c r="AN19" s="3253">
        <f>SUM(AN13:AN18)</f>
      </c>
      <c r="AO19" s="3253">
        <f>SUM(AO13:AO18)</f>
      </c>
      <c r="AP19" s="3254">
        <f>SUM(AP13:AP18)</f>
      </c>
      <c r="AQ19" s="3252">
        <f>SUM(AQ13:AQ18)</f>
      </c>
      <c r="AR19" s="3253">
        <f>SUM(AR13:AR18)</f>
      </c>
      <c r="AS19" s="3253">
        <f>SUM(AS13:AS18)</f>
      </c>
      <c r="AT19" s="3253">
        <f>SUM(AT13:AT18)</f>
      </c>
      <c r="AU19" s="3253">
        <f>SUM(AU13:AU18)</f>
      </c>
      <c r="AV19" s="3253">
        <f>SUM(AV13:AV18)</f>
      </c>
      <c r="AW19" s="3253">
        <f>SUM(AW13:AW18)</f>
      </c>
      <c r="AX19" s="3253">
        <f>SUM(AX13:AX18)</f>
      </c>
      <c r="AY19" s="3253">
        <f>SUM(AY13:AY18)</f>
      </c>
      <c r="AZ19" s="3253">
        <f>SUM(AZ13:AZ18)</f>
      </c>
      <c r="BA19" s="3253">
        <f>SUM(BA13:BA18)</f>
      </c>
      <c r="BB19" s="3253">
        <f>SUM(BB13:BB18)</f>
      </c>
      <c r="BC19" s="3253">
        <f>SUM(BC13:BC18)</f>
      </c>
      <c r="BD19" s="3253">
        <f>SUM(BD13:BD18)</f>
      </c>
      <c r="BE19" s="3253">
        <f>SUM(BE13:BE18)</f>
      </c>
      <c r="BF19" s="3253">
        <f>SUM(BF13:BF18)</f>
      </c>
      <c r="BG19" s="3253">
        <f>SUM(BG13:BG18)</f>
      </c>
      <c r="BH19" s="3253">
        <f>SUM(BH13:BH18)</f>
      </c>
      <c r="BI19" s="3254">
        <f>SUM(BI13:BI18)</f>
      </c>
      <c r="BJ19" s="3252">
        <f>SUM(BJ13:BJ18)</f>
      </c>
      <c r="BK19" s="3253">
        <f>SUM(BK13:BK18)</f>
      </c>
      <c r="BL19" s="3253">
        <f>SUM(BL13:BL18)</f>
      </c>
      <c r="BM19" s="3253">
        <f>SUM(BM13:BM18)</f>
      </c>
      <c r="BN19" s="3253">
        <f>SUM(BN13:BN18)</f>
      </c>
      <c r="BO19" s="3253">
        <f>SUM(BO13:BO18)</f>
      </c>
      <c r="BP19" s="3253">
        <f>SUM(BP13:BP18)</f>
      </c>
      <c r="BQ19" s="3253">
        <f>SUM(BQ13:BQ18)</f>
      </c>
      <c r="BR19" s="3253">
        <f>SUM(BR13:BR18)</f>
      </c>
      <c r="BS19" s="3253">
        <f>SUM(BS13:BS18)</f>
      </c>
      <c r="BT19" s="3253">
        <f>SUM(BT13:BT18)</f>
      </c>
      <c r="BU19" s="3253">
        <f>SUM(BU13:BU18)</f>
      </c>
      <c r="BV19" s="3253">
        <f>SUM(BV13:BV18)</f>
      </c>
      <c r="BW19" s="3253">
        <f>SUM(BW13:BW18)</f>
      </c>
      <c r="BX19" s="3253">
        <f>SUM(BX13:BX18)</f>
      </c>
      <c r="BY19" s="3253">
        <f>SUM(BY13:BY18)</f>
      </c>
      <c r="BZ19" s="3253">
        <f>SUM(BZ13:BZ18)</f>
      </c>
      <c r="CA19" s="3253">
        <f>SUM(CA13:CA18)</f>
      </c>
      <c r="CB19" s="3254">
        <f>SUM(CB13:CB18)</f>
      </c>
      <c r="CC19" s="3252">
        <f>SUM(CC13:CC18)</f>
      </c>
      <c r="CD19" s="3253">
        <f>SUM(CD13:CD18)</f>
      </c>
      <c r="CE19" s="3253">
        <f>SUM(CE13:CE18)</f>
      </c>
      <c r="CF19" s="3253">
        <f>SUM(CF13:CF18)</f>
      </c>
      <c r="CG19" s="3253">
        <f>SUM(CG13:CG18)</f>
      </c>
      <c r="CH19" s="3253">
        <f>SUM(CH13:CH18)</f>
      </c>
      <c r="CI19" s="3253">
        <f>SUM(CI13:CI18)</f>
      </c>
      <c r="CJ19" s="3253">
        <f>SUM(CJ13:CJ18)</f>
      </c>
      <c r="CK19" s="3253">
        <f>SUM(CK13:CK18)</f>
      </c>
      <c r="CL19" s="3253">
        <f>SUM(CL13:CL18)</f>
      </c>
      <c r="CM19" s="3253">
        <f>SUM(CM13:CM18)</f>
      </c>
      <c r="CN19" s="3253">
        <f>SUM(CN13:CN18)</f>
      </c>
      <c r="CO19" s="3253">
        <f>SUM(CO13:CO18)</f>
      </c>
      <c r="CP19" s="3253">
        <f>SUM(CP13:CP18)</f>
      </c>
      <c r="CQ19" s="3253">
        <f>SUM(CQ13:CQ18)</f>
      </c>
      <c r="CR19" s="3253">
        <f>SUM(CR13:CR18)</f>
      </c>
      <c r="CS19" s="3253">
        <f>SUM(CS13:CS18)</f>
      </c>
      <c r="CT19" s="3253">
        <f>SUM(CT13:CT18)</f>
      </c>
      <c r="CU19" s="3254">
        <f>SUM(CU13:CU18)</f>
      </c>
      <c r="CV19" s="3252">
        <f>SUM(CV13:CV18)</f>
      </c>
      <c r="CW19" s="3253">
        <f>SUM(CW13:CW18)</f>
      </c>
      <c r="CX19" s="3253">
        <f>SUM(CX13:CX18)</f>
      </c>
      <c r="CY19" s="3253">
        <f>SUM(CY13:CY18)</f>
      </c>
      <c r="CZ19" s="3253">
        <f>SUM(CZ13:CZ18)</f>
      </c>
      <c r="DA19" s="3253">
        <f>SUM(DA13:DA18)</f>
      </c>
      <c r="DB19" s="3253">
        <f>SUM(DB13:DB18)</f>
      </c>
      <c r="DC19" s="3253">
        <f>SUM(DC13:DC18)</f>
      </c>
      <c r="DD19" s="3253">
        <f>SUM(DD13:DD18)</f>
      </c>
      <c r="DE19" s="3253">
        <f>SUM(DE13:DE18)</f>
      </c>
      <c r="DF19" s="3253">
        <f>SUM(DF13:DF18)</f>
      </c>
      <c r="DG19" s="3253">
        <f>SUM(DG13:DG18)</f>
      </c>
      <c r="DH19" s="3253">
        <f>SUM(DH13:DH18)</f>
      </c>
      <c r="DI19" s="3253">
        <f>SUM(DI13:DI18)</f>
      </c>
      <c r="DJ19" s="3253">
        <f>SUM(DJ13:DJ18)</f>
      </c>
      <c r="DK19" s="3253">
        <f>SUM(DK13:DK18)</f>
      </c>
      <c r="DL19" s="3253">
        <f>SUM(DL13:DL18)</f>
      </c>
      <c r="DM19" s="3253">
        <f>SUM(DM13:DM18)</f>
      </c>
      <c r="DN19" s="3254">
        <f>SUM(DN13:DN18)</f>
      </c>
      <c r="DO19" s="3252">
        <f>SUM(DO13:DO18)</f>
      </c>
      <c r="DP19" s="3253">
        <f>SUM(DP13:DP18)</f>
      </c>
      <c r="DQ19" s="3253">
        <f>SUM(DQ13:DQ18)</f>
      </c>
      <c r="DR19" s="3253">
        <f>SUM(DR13:DR18)</f>
      </c>
      <c r="DS19" s="3253">
        <f>SUM(DS13:DS18)</f>
      </c>
      <c r="DT19" s="3253">
        <f>SUM(DT13:DT18)</f>
      </c>
      <c r="DU19" s="3253">
        <f>SUM(DU13:DU18)</f>
      </c>
      <c r="DV19" s="3253">
        <f>SUM(DV13:DV18)</f>
      </c>
      <c r="DW19" s="3253">
        <f>SUM(DW13:DW18)</f>
      </c>
      <c r="DX19" s="3253">
        <f>SUM(DX13:DX18)</f>
      </c>
      <c r="DY19" s="3253">
        <f>SUM(DY13:DY18)</f>
      </c>
      <c r="DZ19" s="3253">
        <f>SUM(DZ13:DZ18)</f>
      </c>
      <c r="EA19" s="3253">
        <f>SUM(EA13:EA18)</f>
      </c>
      <c r="EB19" s="3253">
        <f>SUM(EB13:EB18)</f>
      </c>
      <c r="EC19" s="3253">
        <f>SUM(EC13:EC18)</f>
      </c>
      <c r="ED19" s="3253">
        <f>SUM(ED13:ED18)</f>
      </c>
      <c r="EE19" s="3253">
        <f>SUM(EE13:EE18)</f>
      </c>
      <c r="EF19" s="3253">
        <f>SUM(EF13:EF18)</f>
      </c>
      <c r="EG19" s="3254">
        <f>SUM(EG13:EG18)</f>
      </c>
      <c r="EH19" s="3252">
        <f>SUM(EH13:EH18)</f>
      </c>
      <c r="EI19" s="3253">
        <f>SUM(EI13:EI18)</f>
      </c>
      <c r="EJ19" s="3253">
        <f>SUM(EJ13:EJ18)</f>
      </c>
      <c r="EK19" s="3253">
        <f>SUM(EK13:EK18)</f>
      </c>
      <c r="EL19" s="3253">
        <f>SUM(EL13:EL18)</f>
      </c>
      <c r="EM19" s="3253">
        <f>SUM(EM13:EM18)</f>
      </c>
      <c r="EN19" s="3253">
        <f>SUM(EN13:EN18)</f>
      </c>
      <c r="EO19" s="3253">
        <f>SUM(EO13:EO18)</f>
      </c>
      <c r="EP19" s="3253">
        <f>SUM(EP13:EP18)</f>
      </c>
      <c r="EQ19" s="3253">
        <f>SUM(EQ13:EQ18)</f>
      </c>
      <c r="ER19" s="3253">
        <f>SUM(ER13:ER18)</f>
      </c>
      <c r="ES19" s="3253">
        <f>SUM(ES13:ES18)</f>
      </c>
      <c r="ET19" s="3253">
        <f>SUM(ET13:ET18)</f>
      </c>
      <c r="EU19" s="3253">
        <f>SUM(EU13:EU18)</f>
      </c>
      <c r="EV19" s="3253">
        <f>SUM(EV13:EV18)</f>
      </c>
      <c r="EW19" s="3253">
        <f>SUM(EW13:EW18)</f>
      </c>
      <c r="EX19" s="3253">
        <f>SUM(EX13:EX18)</f>
      </c>
      <c r="EY19" s="3253">
        <f>SUM(EY13:EY18)</f>
      </c>
      <c r="EZ19" s="3254">
        <f>SUM(EZ13:EZ18)</f>
      </c>
      <c r="FA19" s="3252">
        <f>SUM(FA13:FA18)</f>
      </c>
      <c r="FB19" s="3253">
        <f>SUM(FB13:FB18)</f>
      </c>
      <c r="FC19" s="3253">
        <f>SUM(FC13:FC18)</f>
      </c>
      <c r="FD19" s="3253">
        <f>SUM(FD13:FD18)</f>
      </c>
      <c r="FE19" s="3253">
        <f>SUM(FE13:FE18)</f>
      </c>
      <c r="FF19" s="3253">
        <f>SUM(FF13:FF18)</f>
      </c>
      <c r="FG19" s="3253">
        <f>SUM(FG13:FG18)</f>
      </c>
      <c r="FH19" s="3253">
        <f>SUM(FH13:FH18)</f>
      </c>
      <c r="FI19" s="3253">
        <f>SUM(FI13:FI18)</f>
      </c>
      <c r="FJ19" s="3253">
        <f>SUM(FJ13:FJ18)</f>
      </c>
      <c r="FK19" s="3253">
        <f>SUM(FK13:FK18)</f>
      </c>
      <c r="FL19" s="3253">
        <f>SUM(FL13:FL18)</f>
      </c>
      <c r="FM19" s="3255">
        <f>SUM(FM13:FM18)</f>
      </c>
      <c r="FN19" s="3253">
        <f>SUM(FN13:FN18)</f>
      </c>
      <c r="FO19" s="3253">
        <f>SUM(FO13:FO18)</f>
      </c>
      <c r="FP19" s="3253">
        <f>SUM(FP13:FP18)</f>
      </c>
      <c r="FQ19" s="3253">
        <f>SUM(FQ13:FQ18)</f>
      </c>
      <c r="FR19" s="3253">
        <f>SUM(FR13:FR18)</f>
      </c>
      <c r="FS19" s="3254">
        <f>SUM(FS13:FS18)</f>
      </c>
      <c r="FT19" s="3252">
        <f>SUM(FT13:FT18)</f>
      </c>
      <c r="FU19" s="3253">
        <f>SUM(FU13:FU18)</f>
      </c>
      <c r="FV19" s="3253">
        <f>SUM(FV13:FV18)</f>
      </c>
      <c r="FW19" s="3253">
        <f>SUM(FW13:FW18)</f>
      </c>
      <c r="FX19" s="3253">
        <f>SUM(FX13:FX18)</f>
      </c>
      <c r="FY19" s="3253">
        <f>SUM(FY13:FY18)</f>
      </c>
      <c r="FZ19" s="3253">
        <f>SUM(FZ13:FZ18)</f>
      </c>
      <c r="GA19" s="3253">
        <f>SUM(GA13:GA18)</f>
      </c>
      <c r="GB19" s="3253">
        <f>SUM(GB13:GB18)</f>
      </c>
      <c r="GC19" s="3253">
        <f>SUM(GC13:GC18)</f>
      </c>
      <c r="GD19" s="3253">
        <f>SUM(GD13:GD18)</f>
      </c>
      <c r="GE19" s="3253">
        <f>SUM(GE13:GE18)</f>
      </c>
      <c r="GF19" s="3253">
        <f>SUM(GF13:GF18)</f>
      </c>
      <c r="GG19" s="3253">
        <f>SUM(GG13:GG18)</f>
      </c>
      <c r="GH19" s="3253">
        <f>SUM(GH13:GH18)</f>
      </c>
      <c r="GI19" s="3253">
        <f>SUM(GI13:GI18)</f>
      </c>
      <c r="GJ19" s="3253">
        <f>SUM(GJ13:GJ18)</f>
      </c>
      <c r="GK19" s="3253">
        <f>SUM(GK13:GK18)</f>
      </c>
      <c r="GL19" s="3254">
        <f>SUM(GL13:GL18)</f>
      </c>
      <c r="GM19" s="3252">
        <f>SUM(GM13:GM18)</f>
      </c>
      <c r="GN19" s="3253">
        <f>SUM(GN13:GN18)</f>
      </c>
      <c r="GO19" s="3253">
        <f>SUM(GO13:GO18)</f>
      </c>
      <c r="GP19" s="3253">
        <f>SUM(GP13:GP18)</f>
      </c>
      <c r="GQ19" s="3253">
        <f>SUM(GQ13:GQ18)</f>
      </c>
      <c r="GR19" s="3253">
        <f>SUM(GR13:GR18)</f>
      </c>
      <c r="GS19" s="3253">
        <f>SUM(GS13:GS18)</f>
      </c>
      <c r="GT19" s="3253">
        <f>SUM(GT13:GT18)</f>
      </c>
      <c r="GU19" s="3253">
        <f>SUM(GU13:GU18)</f>
      </c>
      <c r="GV19" s="3253">
        <f>SUM(GV13:GV18)</f>
      </c>
      <c r="GW19" s="3253">
        <f>SUM(GW13:GW18)</f>
      </c>
      <c r="GX19" s="3253">
        <f>SUM(GX13:GX18)</f>
      </c>
      <c r="GY19" s="3253">
        <f>SUM(GY13:GY18)</f>
      </c>
      <c r="GZ19" s="3253">
        <f>SUM(GZ13:GZ18)</f>
      </c>
      <c r="HA19" s="3253">
        <f>SUM(HA13:HA18)</f>
      </c>
      <c r="HB19" s="3253">
        <f>SUM(HB13:HB18)</f>
      </c>
      <c r="HC19" s="3253">
        <f>SUM(HC13:HC18)</f>
      </c>
      <c r="HD19" s="3253">
        <f>SUM(HD13:HD18)</f>
      </c>
      <c r="HE19" s="3254">
        <f>SUM(HE13:HE18)</f>
      </c>
      <c r="HF19" s="3252">
        <f>SUM(HF13:HF18)</f>
      </c>
      <c r="HG19" s="3253">
        <f>SUM(HG13:HG18)</f>
      </c>
      <c r="HH19" s="3253">
        <f>SUM(HH13:HH18)</f>
      </c>
      <c r="HI19" s="3253">
        <f>SUM(HI13:HI18)</f>
      </c>
      <c r="HJ19" s="3253">
        <f>SUM(HJ13:HJ18)</f>
      </c>
      <c r="HK19" s="3253">
        <f>SUM(HK13:HK18)</f>
      </c>
      <c r="HL19" s="3253">
        <f>SUM(HL13:HL18)</f>
      </c>
      <c r="HM19" s="3253">
        <f>SUM(HM13:HM18)</f>
      </c>
      <c r="HN19" s="3253">
        <f>SUM(HN13:HN18)</f>
      </c>
      <c r="HO19" s="3253">
        <f>SUM(HO13:HO18)</f>
      </c>
      <c r="HP19" s="3253">
        <f>SUM(HP13:HP18)</f>
      </c>
      <c r="HQ19" s="3253">
        <f>SUM(HQ13:HQ18)</f>
      </c>
      <c r="HR19" s="3253">
        <f>SUM(HR13:HR18)</f>
      </c>
      <c r="HS19" s="3253">
        <f>SUM(HS13:HS18)</f>
      </c>
      <c r="HT19" s="3253">
        <f>SUM(HT13:HT18)</f>
      </c>
      <c r="HU19" s="3253">
        <f>SUM(HU13:HU18)</f>
      </c>
      <c r="HV19" s="3253">
        <f>SUM(HV13:HV18)</f>
      </c>
      <c r="HW19" s="3253">
        <f>SUM(HW13:HW18)</f>
      </c>
      <c r="HX19" s="3254">
        <f>SUM(HX13:HX18)</f>
      </c>
      <c r="HY19" s="2839"/>
      <c r="HZ19" s="3256">
        <f>SUM(HZ13:HZ18)</f>
      </c>
      <c r="IA19" s="3257">
        <f>SUM(IA13:IA18)</f>
      </c>
      <c r="IB19" s="3258">
        <f>SUM(IB13:IB18)</f>
      </c>
      <c r="IC19" s="3258">
        <f>SUM(IC13:IC18)</f>
      </c>
      <c r="ID19" s="3258">
        <f>SUM(ID13:ID18)</f>
      </c>
      <c r="IE19" s="3258">
        <f>SUM(IE13:IE18)</f>
      </c>
      <c r="IF19" s="3253">
        <f>SUM(IF13:IF18)</f>
      </c>
      <c r="IG19" s="3253">
        <f>SUM(IG13:IG18)</f>
      </c>
      <c r="IH19" s="3253">
        <f>SUM(IH13:IH18)</f>
      </c>
      <c r="II19" s="3258">
        <f>SUM(II13:II18)</f>
      </c>
      <c r="IJ19" s="3258">
        <f>SUM(IJ13:IJ18)</f>
      </c>
      <c r="IK19" s="3258">
        <f>SUM(IK13:IK18)</f>
      </c>
      <c r="IL19" s="3258">
        <f>SUM(IL13:IL18)</f>
      </c>
      <c r="IM19" s="3258">
        <f>SUM(II19:IL19)</f>
      </c>
      <c r="IN19" s="3258">
        <f>SUM(IN13:IN18)</f>
      </c>
      <c r="IO19" s="3258">
        <f>SUM(IO13:IO18)</f>
      </c>
      <c r="IP19" s="3258">
        <f>SUM(IP13:IP18)</f>
      </c>
      <c r="IQ19" s="3258">
        <f>SUM(IQ13:IQ18)</f>
      </c>
      <c r="IR19" s="3258">
        <f>SUM(IN19:IQ19)</f>
      </c>
      <c r="IS19" s="3259">
        <f>SUM(IS13:IS18)</f>
      </c>
      <c r="IT19" s="3260"/>
      <c r="IU19" s="3261">
        <f>SUM(IU13:IU18)</f>
      </c>
    </row>
    <row r="20" customHeight="true" ht="39.75">
      <c r="A20" s="2777" t="s">
        <v>356</v>
      </c>
      <c r="B20" s="2778" t="s">
        <v>353</v>
      </c>
      <c r="C20" s="2779"/>
      <c r="D20" s="2780" t="n">
        <v>0.0</v>
      </c>
      <c r="E20" s="2781" t="n">
        <v>0.0</v>
      </c>
      <c r="F20" s="2782" t="n">
        <v>0.0</v>
      </c>
      <c r="G20" s="2782" t="n">
        <v>0.0</v>
      </c>
      <c r="H20" s="2783" t="n">
        <v>0.0</v>
      </c>
      <c r="I20" s="2784" t="n">
        <v>0.0</v>
      </c>
      <c r="J20" s="2785" t="n">
        <v>0.0</v>
      </c>
      <c r="K20" s="2783" t="n">
        <v>0.0</v>
      </c>
      <c r="L20" s="2784" t="n">
        <v>0.0</v>
      </c>
      <c r="M20" s="3262" t="n">
        <v>0.0</v>
      </c>
      <c r="N20" s="2787" t="n">
        <v>0.0</v>
      </c>
      <c r="O20" s="3263" t="n">
        <v>0.0</v>
      </c>
      <c r="P20" s="2782" t="n">
        <v>0.0</v>
      </c>
      <c r="Q20" s="2789">
        <f>SUM(M20:P20)</f>
      </c>
      <c r="R20" s="3264" t="n">
        <v>0.0</v>
      </c>
      <c r="S20" s="2782" t="n">
        <v>0.0</v>
      </c>
      <c r="T20" s="3265" t="n">
        <v>0.0</v>
      </c>
      <c r="U20" s="2782" t="n">
        <v>0.0</v>
      </c>
      <c r="V20" s="2792">
        <f>SUM(R20:U20)</f>
      </c>
      <c r="W20" s="2793" t="n">
        <v>0.0</v>
      </c>
      <c r="X20" s="2781" t="n">
        <v>0.0</v>
      </c>
      <c r="Y20" s="2782" t="n">
        <v>0.0</v>
      </c>
      <c r="Z20" s="2782" t="n">
        <v>0.0</v>
      </c>
      <c r="AA20" s="2783" t="n">
        <v>0.0</v>
      </c>
      <c r="AB20" s="2784" t="n">
        <v>0.0</v>
      </c>
      <c r="AC20" s="2785" t="n">
        <v>0.0</v>
      </c>
      <c r="AD20" s="2783" t="n">
        <v>0.0</v>
      </c>
      <c r="AE20" s="2784" t="n">
        <v>0.0</v>
      </c>
      <c r="AF20" s="3266" t="n">
        <v>0.0</v>
      </c>
      <c r="AG20" s="2787" t="n">
        <v>0.0</v>
      </c>
      <c r="AH20" s="3267" t="n">
        <v>0.0</v>
      </c>
      <c r="AI20" s="2782" t="n">
        <v>0.0</v>
      </c>
      <c r="AJ20" s="2789">
        <f>SUM(AF20:AI20)</f>
      </c>
      <c r="AK20" s="3268" t="n">
        <v>0.0</v>
      </c>
      <c r="AL20" s="2782" t="n">
        <v>0.0</v>
      </c>
      <c r="AM20" s="3269" t="n">
        <v>0.0</v>
      </c>
      <c r="AN20" s="2782" t="n">
        <v>0.0</v>
      </c>
      <c r="AO20" s="2792">
        <f>SUM(AK20:AN20)</f>
      </c>
      <c r="AP20" s="2793" t="n">
        <v>0.0</v>
      </c>
      <c r="AQ20" s="2781" t="n">
        <v>0.0</v>
      </c>
      <c r="AR20" s="2782" t="n">
        <v>0.0</v>
      </c>
      <c r="AS20" s="2782" t="n">
        <v>0.0</v>
      </c>
      <c r="AT20" s="2783" t="n">
        <v>0.0</v>
      </c>
      <c r="AU20" s="2784" t="n">
        <v>0.0</v>
      </c>
      <c r="AV20" s="2785" t="n">
        <v>0.0</v>
      </c>
      <c r="AW20" s="2783" t="n">
        <v>0.0</v>
      </c>
      <c r="AX20" s="2784" t="n">
        <v>0.0</v>
      </c>
      <c r="AY20" s="3270" t="n">
        <v>0.0</v>
      </c>
      <c r="AZ20" s="2787" t="n">
        <v>0.0</v>
      </c>
      <c r="BA20" s="3271" t="n">
        <v>0.0</v>
      </c>
      <c r="BB20" s="2782" t="n">
        <v>0.0</v>
      </c>
      <c r="BC20" s="2789">
        <f>SUM(AY20:BB20)</f>
      </c>
      <c r="BD20" s="3272" t="n">
        <v>0.0</v>
      </c>
      <c r="BE20" s="2782" t="n">
        <v>0.0</v>
      </c>
      <c r="BF20" s="3273" t="n">
        <v>0.0</v>
      </c>
      <c r="BG20" s="2782" t="n">
        <v>0.0</v>
      </c>
      <c r="BH20" s="2792">
        <f>SUM(BD20:BG20)</f>
      </c>
      <c r="BI20" s="2793" t="n">
        <v>0.0</v>
      </c>
      <c r="BJ20" s="2781" t="n">
        <v>0.0</v>
      </c>
      <c r="BK20" s="2782" t="n">
        <v>0.0</v>
      </c>
      <c r="BL20" s="2782" t="n">
        <v>0.0</v>
      </c>
      <c r="BM20" s="2783" t="n">
        <v>0.0</v>
      </c>
      <c r="BN20" s="2784" t="n">
        <v>0.0</v>
      </c>
      <c r="BO20" s="2785" t="n">
        <v>0.0</v>
      </c>
      <c r="BP20" s="2783" t="n">
        <v>0.0</v>
      </c>
      <c r="BQ20" s="2784" t="n">
        <v>0.0</v>
      </c>
      <c r="BR20" s="3274" t="n">
        <v>2.0</v>
      </c>
      <c r="BS20" s="2787" t="n">
        <v>0.0</v>
      </c>
      <c r="BT20" s="3275" t="n">
        <v>0.0</v>
      </c>
      <c r="BU20" s="2782" t="n">
        <v>0.0</v>
      </c>
      <c r="BV20" s="2789">
        <f>SUM(BR20:BU20)</f>
      </c>
      <c r="BW20" s="3276" t="n">
        <v>0.0</v>
      </c>
      <c r="BX20" s="2782" t="n">
        <v>0.0</v>
      </c>
      <c r="BY20" s="3277" t="n">
        <v>0.0</v>
      </c>
      <c r="BZ20" s="2782" t="n">
        <v>0.0</v>
      </c>
      <c r="CA20" s="2792">
        <f>SUM(BW20:BZ20)</f>
      </c>
      <c r="CB20" s="2793" t="n">
        <v>0.0</v>
      </c>
      <c r="CC20" s="2781" t="n">
        <v>0.0</v>
      </c>
      <c r="CD20" s="2782" t="n">
        <v>0.0</v>
      </c>
      <c r="CE20" s="2782" t="n">
        <v>0.0</v>
      </c>
      <c r="CF20" s="2783" t="n">
        <v>0.0</v>
      </c>
      <c r="CG20" s="2784" t="n">
        <v>0.0</v>
      </c>
      <c r="CH20" s="2785" t="n">
        <v>0.0</v>
      </c>
      <c r="CI20" s="2783" t="n">
        <v>0.0</v>
      </c>
      <c r="CJ20" s="2784" t="n">
        <v>0.0</v>
      </c>
      <c r="CK20" s="3278" t="n">
        <v>0.0</v>
      </c>
      <c r="CL20" s="2787" t="n">
        <v>0.0</v>
      </c>
      <c r="CM20" s="3279" t="n">
        <v>0.0</v>
      </c>
      <c r="CN20" s="2782" t="n">
        <v>0.0</v>
      </c>
      <c r="CO20" s="2789">
        <f>SUM(CK20:CN20)</f>
      </c>
      <c r="CP20" s="3280" t="n">
        <v>0.0</v>
      </c>
      <c r="CQ20" s="2782" t="n">
        <v>0.0</v>
      </c>
      <c r="CR20" s="3281" t="n">
        <v>0.0</v>
      </c>
      <c r="CS20" s="2782" t="n">
        <v>0.0</v>
      </c>
      <c r="CT20" s="2792">
        <f>SUM(CP20:CS20)</f>
      </c>
      <c r="CU20" s="2793" t="n">
        <v>0.0</v>
      </c>
      <c r="CV20" s="2781" t="n">
        <v>0.0</v>
      </c>
      <c r="CW20" s="2782" t="n">
        <v>0.0</v>
      </c>
      <c r="CX20" s="2782" t="n">
        <v>0.0</v>
      </c>
      <c r="CY20" s="2783" t="n">
        <v>0.0</v>
      </c>
      <c r="CZ20" s="2784" t="n">
        <v>0.0</v>
      </c>
      <c r="DA20" s="2785" t="n">
        <v>0.0</v>
      </c>
      <c r="DB20" s="2783" t="n">
        <v>0.0</v>
      </c>
      <c r="DC20" s="2784" t="n">
        <v>0.0</v>
      </c>
      <c r="DD20" s="3282" t="n">
        <v>0.0</v>
      </c>
      <c r="DE20" s="2787" t="n">
        <v>0.0</v>
      </c>
      <c r="DF20" s="3283" t="n">
        <v>0.0</v>
      </c>
      <c r="DG20" s="2782" t="n">
        <v>0.0</v>
      </c>
      <c r="DH20" s="2789">
        <f>SUM(DD20:DG20)</f>
      </c>
      <c r="DI20" s="3284" t="n">
        <v>0.0</v>
      </c>
      <c r="DJ20" s="2782" t="n">
        <v>0.0</v>
      </c>
      <c r="DK20" s="3285" t="n">
        <v>0.0</v>
      </c>
      <c r="DL20" s="2782" t="n">
        <v>0.0</v>
      </c>
      <c r="DM20" s="2792">
        <f>SUM(DI20:DL20)</f>
      </c>
      <c r="DN20" s="2793" t="n">
        <v>0.0</v>
      </c>
      <c r="DO20" s="2781" t="n">
        <v>0.0</v>
      </c>
      <c r="DP20" s="2782" t="n">
        <v>0.0</v>
      </c>
      <c r="DQ20" s="2782" t="n">
        <v>0.0</v>
      </c>
      <c r="DR20" s="2783" t="n">
        <v>0.0</v>
      </c>
      <c r="DS20" s="2784" t="n">
        <v>0.0</v>
      </c>
      <c r="DT20" s="2785" t="n">
        <v>0.0</v>
      </c>
      <c r="DU20" s="2783" t="n">
        <v>0.0</v>
      </c>
      <c r="DV20" s="2784" t="n">
        <v>0.0</v>
      </c>
      <c r="DW20" s="3286" t="n">
        <v>0.0</v>
      </c>
      <c r="DX20" s="2787" t="n">
        <v>0.0</v>
      </c>
      <c r="DY20" s="3287" t="n">
        <v>0.0</v>
      </c>
      <c r="DZ20" s="2782" t="n">
        <v>0.0</v>
      </c>
      <c r="EA20" s="2789">
        <f>SUM(DW20:DZ20)</f>
      </c>
      <c r="EB20" s="3288" t="n">
        <v>0.0</v>
      </c>
      <c r="EC20" s="2782" t="n">
        <v>0.0</v>
      </c>
      <c r="ED20" s="3289" t="n">
        <v>0.0</v>
      </c>
      <c r="EE20" s="2782" t="n">
        <v>0.0</v>
      </c>
      <c r="EF20" s="2792">
        <f>SUM(EB20:EE20)</f>
      </c>
      <c r="EG20" s="2793" t="n">
        <v>0.0</v>
      </c>
      <c r="EH20" s="2781" t="n">
        <v>0.0</v>
      </c>
      <c r="EI20" s="2782" t="n">
        <v>0.0</v>
      </c>
      <c r="EJ20" s="2782" t="n">
        <v>0.0</v>
      </c>
      <c r="EK20" s="2783" t="n">
        <v>0.0</v>
      </c>
      <c r="EL20" s="2784" t="n">
        <v>0.0</v>
      </c>
      <c r="EM20" s="2785" t="n">
        <v>0.0</v>
      </c>
      <c r="EN20" s="2783" t="n">
        <v>0.0</v>
      </c>
      <c r="EO20" s="2784" t="n">
        <v>0.0</v>
      </c>
      <c r="EP20" s="3290" t="n">
        <v>0.0</v>
      </c>
      <c r="EQ20" s="2787" t="n">
        <v>0.0</v>
      </c>
      <c r="ER20" s="3291" t="n">
        <v>0.0</v>
      </c>
      <c r="ES20" s="2782" t="n">
        <v>0.0</v>
      </c>
      <c r="ET20" s="2789">
        <f>SUM(EP20:ES20)</f>
      </c>
      <c r="EU20" s="3292" t="n">
        <v>0.0</v>
      </c>
      <c r="EV20" s="2782" t="n">
        <v>0.0</v>
      </c>
      <c r="EW20" s="3293" t="n">
        <v>0.0</v>
      </c>
      <c r="EX20" s="2782" t="n">
        <v>0.0</v>
      </c>
      <c r="EY20" s="2792">
        <f>SUM(EU20:EX20)</f>
      </c>
      <c r="EZ20" s="2793" t="n">
        <v>0.0</v>
      </c>
      <c r="FA20" s="2781" t="n">
        <v>0.0</v>
      </c>
      <c r="FB20" s="2782" t="n">
        <v>0.0</v>
      </c>
      <c r="FC20" s="2782" t="n">
        <v>0.0</v>
      </c>
      <c r="FD20" s="2783" t="n">
        <v>0.0</v>
      </c>
      <c r="FE20" s="2784" t="n">
        <v>0.0</v>
      </c>
      <c r="FF20" s="2785" t="n">
        <v>0.0</v>
      </c>
      <c r="FG20" s="2783" t="n">
        <v>0.0</v>
      </c>
      <c r="FH20" s="2784" t="n">
        <v>0.0</v>
      </c>
      <c r="FI20" s="3294" t="n">
        <v>0.0</v>
      </c>
      <c r="FJ20" s="2787" t="n">
        <v>0.0</v>
      </c>
      <c r="FK20" s="3295" t="n">
        <v>0.0</v>
      </c>
      <c r="FL20" s="2782" t="n">
        <v>0.0</v>
      </c>
      <c r="FM20" s="3296">
        <f>SUM(FI20:FL20)</f>
      </c>
      <c r="FN20" s="3297" t="n">
        <v>0.0</v>
      </c>
      <c r="FO20" s="2782" t="n">
        <v>0.0</v>
      </c>
      <c r="FP20" s="3298" t="n">
        <v>0.0</v>
      </c>
      <c r="FQ20" s="2782" t="n">
        <v>0.0</v>
      </c>
      <c r="FR20" s="2792">
        <f>SUM(FN20:FQ20)</f>
      </c>
      <c r="FS20" s="2793" t="n">
        <v>0.0</v>
      </c>
      <c r="FT20" s="2781" t="n">
        <v>0.0</v>
      </c>
      <c r="FU20" s="2782" t="n">
        <v>0.0</v>
      </c>
      <c r="FV20" s="2782" t="n">
        <v>0.0</v>
      </c>
      <c r="FW20" s="2783" t="n">
        <v>0.0</v>
      </c>
      <c r="FX20" s="2784" t="n">
        <v>0.0</v>
      </c>
      <c r="FY20" s="2785" t="n">
        <v>0.0</v>
      </c>
      <c r="FZ20" s="2783" t="n">
        <v>0.0</v>
      </c>
      <c r="GA20" s="2784" t="n">
        <v>0.0</v>
      </c>
      <c r="GB20" s="3299" t="n">
        <v>0.0</v>
      </c>
      <c r="GC20" s="2787" t="n">
        <v>0.0</v>
      </c>
      <c r="GD20" s="3300" t="n">
        <v>0.0</v>
      </c>
      <c r="GE20" s="2782" t="n">
        <v>0.0</v>
      </c>
      <c r="GF20" s="2789">
        <f>SUM(GB20:GE20)</f>
      </c>
      <c r="GG20" s="3301" t="n">
        <v>0.0</v>
      </c>
      <c r="GH20" s="2782" t="n">
        <v>0.0</v>
      </c>
      <c r="GI20" s="3302" t="n">
        <v>0.0</v>
      </c>
      <c r="GJ20" s="2782" t="n">
        <v>0.0</v>
      </c>
      <c r="GK20" s="2792">
        <f>SUM(GG20:GJ20)</f>
      </c>
      <c r="GL20" s="2793" t="n">
        <v>0.0</v>
      </c>
      <c r="GM20" s="2781" t="n">
        <v>0.0</v>
      </c>
      <c r="GN20" s="2782" t="n">
        <v>0.0</v>
      </c>
      <c r="GO20" s="2782" t="n">
        <v>0.0</v>
      </c>
      <c r="GP20" s="2783" t="n">
        <v>0.0</v>
      </c>
      <c r="GQ20" s="2784" t="n">
        <v>0.0</v>
      </c>
      <c r="GR20" s="2785" t="n">
        <v>0.0</v>
      </c>
      <c r="GS20" s="2783" t="n">
        <v>0.0</v>
      </c>
      <c r="GT20" s="2784" t="n">
        <v>0.0</v>
      </c>
      <c r="GU20" s="3303" t="n">
        <v>0.0</v>
      </c>
      <c r="GV20" s="2787" t="n">
        <v>0.0</v>
      </c>
      <c r="GW20" s="3304" t="n">
        <v>0.0</v>
      </c>
      <c r="GX20" s="2782" t="n">
        <v>0.0</v>
      </c>
      <c r="GY20" s="2789">
        <f>SUM(GU20:GX20)</f>
      </c>
      <c r="GZ20" s="3305" t="n">
        <v>0.0</v>
      </c>
      <c r="HA20" s="2782" t="n">
        <v>0.0</v>
      </c>
      <c r="HB20" s="3306" t="n">
        <v>0.0</v>
      </c>
      <c r="HC20" s="2782" t="n">
        <v>0.0</v>
      </c>
      <c r="HD20" s="2792">
        <f>SUM(GZ20:HC20)</f>
      </c>
      <c r="HE20" s="2793" t="n">
        <v>0.0</v>
      </c>
      <c r="HF20" s="2781" t="n">
        <v>0.0</v>
      </c>
      <c r="HG20" s="2782" t="n">
        <v>0.0</v>
      </c>
      <c r="HH20" s="2782" t="n">
        <v>0.0</v>
      </c>
      <c r="HI20" s="2783" t="n">
        <v>0.0</v>
      </c>
      <c r="HJ20" s="2784" t="n">
        <v>0.0</v>
      </c>
      <c r="HK20" s="2785" t="n">
        <v>0.0</v>
      </c>
      <c r="HL20" s="2783" t="n">
        <v>0.0</v>
      </c>
      <c r="HM20" s="2784" t="n">
        <v>0.0</v>
      </c>
      <c r="HN20" s="3307" t="n">
        <v>0.0</v>
      </c>
      <c r="HO20" s="2787" t="n">
        <v>0.0</v>
      </c>
      <c r="HP20" s="3308" t="n">
        <v>1.0</v>
      </c>
      <c r="HQ20" s="2782" t="n">
        <v>0.0</v>
      </c>
      <c r="HR20" s="2789">
        <f>SUM(HN20:HQ20)</f>
      </c>
      <c r="HS20" s="3309" t="n">
        <v>0.0</v>
      </c>
      <c r="HT20" s="2782" t="n">
        <v>0.0</v>
      </c>
      <c r="HU20" s="3310" t="n">
        <v>0.0</v>
      </c>
      <c r="HV20" s="2782" t="n">
        <v>0.0</v>
      </c>
      <c r="HW20" s="2792">
        <f>SUM(HS20:HV20)</f>
      </c>
      <c r="HX20" s="2793" t="n">
        <v>0.0</v>
      </c>
      <c r="HY20" s="2839"/>
      <c r="HZ20" s="2840" t="n">
        <v>0.0</v>
      </c>
      <c r="IA20" s="2840">
        <f>E20+X20+AQ20+BJ20+CC20+CV20+DO20+EH20+FA20+FT20+GM20+HF20</f>
      </c>
      <c r="IB20" s="2841">
        <f>F20+Y20+AR20+BK20+CD20+CW20+DP20+EI20+FB20+FU20+GN20+HG20</f>
      </c>
      <c r="IC20" s="2841">
        <f>G20+Z20+AS20+BL20+CE20+CX20+DQ20+EJ20+FC20+FV20+GO20+HH20</f>
      </c>
      <c r="ID20" s="2842">
        <f>H20+AA20+AT20+BM20+CF20+CY20+DR20+EK20+FD20+FW20+GP20+HI20</f>
      </c>
      <c r="IE20" s="2843" t="n">
        <v>0.0</v>
      </c>
      <c r="IF20" s="2785">
        <f>J20+AC20+AV20+BO20+CH20+DA20+DT20+EM20+FF20+FY20+GR20+HK20</f>
      </c>
      <c r="IG20" s="2783">
        <f>K20+AD20+AW20+BP20+CI20+DB20+DU20+EN20+FG20+FZ20+GS20+HL20</f>
      </c>
      <c r="IH20" s="2784" t="n">
        <v>0.0</v>
      </c>
      <c r="II20" s="2844">
        <f>M20+AF20+AY20+BR20+CK20+DD20+DW20+EP20+FI20+GB20+GU20+HN20</f>
      </c>
      <c r="IJ20" s="2841">
        <f>N20+AG20+AZ20+BS20+CL20+DE20+DX20+EQ20+FJ20+GC20+GV20+HO20</f>
      </c>
      <c r="IK20" s="2845">
        <f>O20+AH20+BA20+BT20+CM20+DF20+DY20+ER20+FK20+GD20+GW20+HP20</f>
      </c>
      <c r="IL20" s="2841">
        <f>P20+AI20+BB20+BU20+CN20+DG20+DZ20+ES20+FL20+GE20+GX20+HQ20</f>
      </c>
      <c r="IM20" s="2846">
        <f>SUM(II20:IL20)</f>
      </c>
      <c r="IN20" s="2844">
        <f>R20+AK20+BD20+BW20+CP20+DI20+EB20+EU20+FN20+GG20+GZ20+HS20</f>
      </c>
      <c r="IO20" s="2841">
        <f>S20+AL20+BE20+BX20+CQ20+DJ20+EC20+EV20+FO20+GH20+HA20+HT20</f>
      </c>
      <c r="IP20" s="2845">
        <f>T20+AM20+BF20+BY20+CR20+DK20+ED20+EW20+FP20+GI20+HB20+HU20</f>
      </c>
      <c r="IQ20" s="2842">
        <f>U20+AN20+BG20+BZ20+CS20+DL20+EE20+EX20+FQ20+GJ20+HC20+HV20</f>
      </c>
      <c r="IR20" s="2847">
        <f>SUM(IN20:IQ20)</f>
      </c>
      <c r="IS20" s="2848" t="n">
        <v>0.0</v>
      </c>
      <c r="IT20" s="2775"/>
      <c r="IU20" s="2849" t="n">
        <v>0.0</v>
      </c>
    </row>
    <row r="21" customHeight="true" ht="39.75">
      <c r="A21" s="2850"/>
      <c r="B21" s="2851">
        <f>"CARGOS VAGOS ANTERIORES A 1º DE ABRIL DE"&amp;" "&amp;$D$10&amp;" (VAGOS ATÉ 31 DE MARÇO DE "&amp;$D$10&amp;")"</f>
      </c>
      <c r="C21" s="2852"/>
      <c r="D21" s="2853">
        <f>'DB_CARGOS VAGOS_EXC'!$D$8</f>
      </c>
      <c r="E21" s="3311" t="n">
        <v>0.0</v>
      </c>
      <c r="F21" s="2855" t="n">
        <v>0.0</v>
      </c>
      <c r="G21" s="3312" t="n">
        <v>0.0</v>
      </c>
      <c r="H21" s="3313" t="n">
        <v>0.0</v>
      </c>
      <c r="I21" s="2858">
        <f>SUM(E21:H21)</f>
      </c>
      <c r="J21" s="2859" t="n">
        <v>0.0</v>
      </c>
      <c r="K21" s="3314" t="n">
        <v>0.0</v>
      </c>
      <c r="L21" s="2858">
        <f>SUM(J21:K21)</f>
      </c>
      <c r="M21" s="2859" t="n">
        <v>0.0</v>
      </c>
      <c r="N21" s="3315" t="n">
        <v>0.0</v>
      </c>
      <c r="O21" s="2855" t="n">
        <v>0.0</v>
      </c>
      <c r="P21" s="2855" t="n">
        <v>0.0</v>
      </c>
      <c r="Q21" s="2862">
        <f>SUM(M21:P21)</f>
      </c>
      <c r="R21" s="2859" t="n">
        <v>0.0</v>
      </c>
      <c r="S21" s="3316" t="n">
        <v>0.0</v>
      </c>
      <c r="T21" s="2855" t="n">
        <v>0.0</v>
      </c>
      <c r="U21" s="2855" t="n">
        <v>0.0</v>
      </c>
      <c r="V21" s="2858">
        <f>SUM(R21:U21)</f>
      </c>
      <c r="W21" s="2864">
        <f>D21+L21+V21-I21-Q21</f>
      </c>
      <c r="X21" s="3317" t="n">
        <v>1.0</v>
      </c>
      <c r="Y21" s="3318" t="n">
        <v>0.0</v>
      </c>
      <c r="Z21" s="3319" t="n">
        <v>0.0</v>
      </c>
      <c r="AA21" s="3320" t="n">
        <v>0.0</v>
      </c>
      <c r="AB21" s="2858">
        <f>SUM(X21:AA21)</f>
      </c>
      <c r="AC21" s="2859" t="n">
        <v>0.0</v>
      </c>
      <c r="AD21" s="3321" t="n">
        <v>0.0</v>
      </c>
      <c r="AE21" s="2858">
        <f>SUM(AC21:AD21)</f>
      </c>
      <c r="AF21" s="2859" t="n">
        <v>0.0</v>
      </c>
      <c r="AG21" s="3322" t="n">
        <v>0.0</v>
      </c>
      <c r="AH21" s="2855" t="n">
        <v>0.0</v>
      </c>
      <c r="AI21" s="3323" t="n">
        <v>0.0</v>
      </c>
      <c r="AJ21" s="2862">
        <f>SUM(AF21:AI21)</f>
      </c>
      <c r="AK21" s="2859" t="n">
        <v>0.0</v>
      </c>
      <c r="AL21" s="3324" t="n">
        <v>0.0</v>
      </c>
      <c r="AM21" s="2855" t="n">
        <v>0.0</v>
      </c>
      <c r="AN21" s="2855" t="n">
        <v>0.0</v>
      </c>
      <c r="AO21" s="2858">
        <f>SUM(AK21:AN21)</f>
      </c>
      <c r="AP21" s="2864">
        <f>W21+AE21+AO21-AB21-AJ21</f>
      </c>
      <c r="AQ21" s="2873" t="n">
        <v>0.0</v>
      </c>
      <c r="AR21" s="3325" t="n">
        <v>0.0</v>
      </c>
      <c r="AS21" s="2855" t="n">
        <v>0.0</v>
      </c>
      <c r="AT21" s="3326" t="n">
        <v>0.0</v>
      </c>
      <c r="AU21" s="2858">
        <f>SUM(AQ21:AT21)</f>
      </c>
      <c r="AV21" s="2859" t="n">
        <v>0.0</v>
      </c>
      <c r="AW21" s="3327" t="n">
        <v>0.0</v>
      </c>
      <c r="AX21" s="2858">
        <f>SUM(AV21:AW21)</f>
      </c>
      <c r="AY21" s="2859" t="n">
        <v>0.0</v>
      </c>
      <c r="AZ21" s="3328" t="n">
        <v>0.0</v>
      </c>
      <c r="BA21" s="2855" t="n">
        <v>0.0</v>
      </c>
      <c r="BB21" s="3329" t="n">
        <v>0.0</v>
      </c>
      <c r="BC21" s="2862">
        <f>SUM(AY21:BB21)</f>
      </c>
      <c r="BD21" s="2859" t="n">
        <v>0.0</v>
      </c>
      <c r="BE21" s="3330" t="n">
        <v>0.0</v>
      </c>
      <c r="BF21" s="2855" t="n">
        <v>0.0</v>
      </c>
      <c r="BG21" s="2855" t="n">
        <v>0.0</v>
      </c>
      <c r="BH21" s="2858">
        <f>SUM(BD21:BG21)</f>
      </c>
      <c r="BI21" s="2864">
        <f>AP21+AX21+BH21-AU21-BC21</f>
      </c>
      <c r="BJ21" s="2873" t="n">
        <v>0.0</v>
      </c>
      <c r="BK21" s="3331" t="n">
        <v>0.0</v>
      </c>
      <c r="BL21" s="2875" t="n">
        <v>0.0</v>
      </c>
      <c r="BM21" s="3332" t="n">
        <v>0.0</v>
      </c>
      <c r="BN21" s="2858">
        <f>SUM(BJ21:BM21)</f>
      </c>
      <c r="BO21" s="2859" t="n">
        <v>0.0</v>
      </c>
      <c r="BP21" s="3333" t="n">
        <v>0.0</v>
      </c>
      <c r="BQ21" s="2858">
        <f>SUM(BO21:BP21)</f>
      </c>
      <c r="BR21" s="2859" t="n">
        <v>0.0</v>
      </c>
      <c r="BS21" s="3334" t="n">
        <v>0.0</v>
      </c>
      <c r="BT21" s="2855" t="n">
        <v>0.0</v>
      </c>
      <c r="BU21" s="3335" t="n">
        <v>0.0</v>
      </c>
      <c r="BV21" s="2862">
        <f>SUM(BR21:BU21)</f>
      </c>
      <c r="BW21" s="2859" t="n">
        <v>0.0</v>
      </c>
      <c r="BX21" s="3336" t="n">
        <v>0.0</v>
      </c>
      <c r="BY21" s="2855" t="n">
        <v>0.0</v>
      </c>
      <c r="BZ21" s="2855" t="n">
        <v>0.0</v>
      </c>
      <c r="CA21" s="2858">
        <f>SUM(BW21:BZ21)</f>
      </c>
      <c r="CB21" s="2864">
        <f>BI21+BQ21+CA21-BN21-BV21</f>
      </c>
      <c r="CC21" s="2873" t="n">
        <v>0.0</v>
      </c>
      <c r="CD21" s="3337" t="n">
        <v>0.0</v>
      </c>
      <c r="CE21" s="2875" t="n">
        <v>0.0</v>
      </c>
      <c r="CF21" s="3338" t="n">
        <v>0.0</v>
      </c>
      <c r="CG21" s="2858">
        <f>SUM(CC21:CF21)</f>
      </c>
      <c r="CH21" s="2859" t="n">
        <v>0.0</v>
      </c>
      <c r="CI21" s="3339" t="n">
        <v>0.0</v>
      </c>
      <c r="CJ21" s="2858">
        <f>SUM(CH21:CI21)</f>
      </c>
      <c r="CK21" s="2859" t="n">
        <v>0.0</v>
      </c>
      <c r="CL21" s="3340" t="n">
        <v>0.0</v>
      </c>
      <c r="CM21" s="2855" t="n">
        <v>0.0</v>
      </c>
      <c r="CN21" s="3341" t="n">
        <v>0.0</v>
      </c>
      <c r="CO21" s="2862">
        <f>SUM(CK21:CN21)</f>
      </c>
      <c r="CP21" s="2859" t="n">
        <v>0.0</v>
      </c>
      <c r="CQ21" s="3342" t="n">
        <v>0.0</v>
      </c>
      <c r="CR21" s="2855" t="n">
        <v>0.0</v>
      </c>
      <c r="CS21" s="2855" t="n">
        <v>0.0</v>
      </c>
      <c r="CT21" s="2858">
        <f>SUM(CP21:CS21)</f>
      </c>
      <c r="CU21" s="2864">
        <f>CB21+CJ21+CT21-CG21-CO21</f>
      </c>
      <c r="CV21" s="2873" t="n">
        <v>0.0</v>
      </c>
      <c r="CW21" s="3343" t="n">
        <v>0.0</v>
      </c>
      <c r="CX21" s="2875" t="n">
        <v>0.0</v>
      </c>
      <c r="CY21" s="3344" t="n">
        <v>0.0</v>
      </c>
      <c r="CZ21" s="2858">
        <f>SUM(CV21:CY21)</f>
      </c>
      <c r="DA21" s="2859" t="n">
        <v>0.0</v>
      </c>
      <c r="DB21" s="3345" t="n">
        <v>0.0</v>
      </c>
      <c r="DC21" s="2858">
        <f>SUM(DA21:DB21)</f>
      </c>
      <c r="DD21" s="2859" t="n">
        <v>0.0</v>
      </c>
      <c r="DE21" s="3346" t="n">
        <v>0.0</v>
      </c>
      <c r="DF21" s="2855" t="n">
        <v>0.0</v>
      </c>
      <c r="DG21" s="3347" t="n">
        <v>0.0</v>
      </c>
      <c r="DH21" s="2862">
        <f>SUM(DD21:DG21)</f>
      </c>
      <c r="DI21" s="2859" t="n">
        <v>0.0</v>
      </c>
      <c r="DJ21" s="3348" t="n">
        <v>0.0</v>
      </c>
      <c r="DK21" s="2855" t="n">
        <v>0.0</v>
      </c>
      <c r="DL21" s="2855" t="n">
        <v>0.0</v>
      </c>
      <c r="DM21" s="2858">
        <f>SUM(DI21:DL21)</f>
      </c>
      <c r="DN21" s="2864">
        <f>CU21+DC21+DM21-CZ21-DH21</f>
      </c>
      <c r="DO21" s="2873" t="n">
        <v>0.0</v>
      </c>
      <c r="DP21" s="3349" t="n">
        <v>0.0</v>
      </c>
      <c r="DQ21" s="2875" t="n">
        <v>0.0</v>
      </c>
      <c r="DR21" s="3350" t="n">
        <v>0.0</v>
      </c>
      <c r="DS21" s="2858">
        <f>SUM(DO21:DR21)</f>
      </c>
      <c r="DT21" s="2859" t="n">
        <v>0.0</v>
      </c>
      <c r="DU21" s="3351" t="n">
        <v>0.0</v>
      </c>
      <c r="DV21" s="2858">
        <f>SUM(DT21:DU21)</f>
      </c>
      <c r="DW21" s="2859" t="n">
        <v>0.0</v>
      </c>
      <c r="DX21" s="3352" t="n">
        <v>0.0</v>
      </c>
      <c r="DY21" s="2855" t="n">
        <v>0.0</v>
      </c>
      <c r="DZ21" s="3353" t="n">
        <v>0.0</v>
      </c>
      <c r="EA21" s="2862">
        <f>SUM(DW21:DZ21)</f>
      </c>
      <c r="EB21" s="2859" t="n">
        <v>0.0</v>
      </c>
      <c r="EC21" s="3354" t="n">
        <v>0.0</v>
      </c>
      <c r="ED21" s="2855" t="n">
        <v>0.0</v>
      </c>
      <c r="EE21" s="2855" t="n">
        <v>0.0</v>
      </c>
      <c r="EF21" s="2858">
        <f>SUM(EB21:EE21)</f>
      </c>
      <c r="EG21" s="2864">
        <f>DN21+DV21+EF21-DS21-EA21</f>
      </c>
      <c r="EH21" s="2873" t="n">
        <v>0.0</v>
      </c>
      <c r="EI21" s="3355" t="n">
        <v>0.0</v>
      </c>
      <c r="EJ21" s="2875" t="n">
        <v>0.0</v>
      </c>
      <c r="EK21" s="3356" t="n">
        <v>0.0</v>
      </c>
      <c r="EL21" s="2858">
        <f>SUM(EH21:EK21)</f>
      </c>
      <c r="EM21" s="2859" t="n">
        <v>0.0</v>
      </c>
      <c r="EN21" s="3357" t="n">
        <v>0.0</v>
      </c>
      <c r="EO21" s="2858">
        <f>SUM(EM21:EN21)</f>
      </c>
      <c r="EP21" s="2859" t="n">
        <v>0.0</v>
      </c>
      <c r="EQ21" s="3358" t="n">
        <v>0.0</v>
      </c>
      <c r="ER21" s="2855" t="n">
        <v>0.0</v>
      </c>
      <c r="ES21" s="3359" t="n">
        <v>0.0</v>
      </c>
      <c r="ET21" s="2862">
        <f>SUM(EP21:ES21)</f>
      </c>
      <c r="EU21" s="2859" t="n">
        <v>0.0</v>
      </c>
      <c r="EV21" s="3360" t="n">
        <v>0.0</v>
      </c>
      <c r="EW21" s="2855" t="n">
        <v>0.0</v>
      </c>
      <c r="EX21" s="2855" t="n">
        <v>0.0</v>
      </c>
      <c r="EY21" s="2858">
        <f>SUM(EU21:EX21)</f>
      </c>
      <c r="EZ21" s="2864">
        <f>EG21+EO21+EY21-EL21-ET21</f>
      </c>
      <c r="FA21" s="2873" t="n">
        <v>0.0</v>
      </c>
      <c r="FB21" s="3361" t="n">
        <v>0.0</v>
      </c>
      <c r="FC21" s="2875" t="n">
        <v>0.0</v>
      </c>
      <c r="FD21" s="3362" t="n">
        <v>0.0</v>
      </c>
      <c r="FE21" s="2858">
        <f>SUM(FA21:FD21)</f>
      </c>
      <c r="FF21" s="2859" t="n">
        <v>0.0</v>
      </c>
      <c r="FG21" s="3363" t="n">
        <v>0.0</v>
      </c>
      <c r="FH21" s="2858">
        <f>SUM(FF21:FG21)</f>
      </c>
      <c r="FI21" s="2859" t="n">
        <v>0.0</v>
      </c>
      <c r="FJ21" s="3364" t="n">
        <v>0.0</v>
      </c>
      <c r="FK21" s="2855" t="n">
        <v>0.0</v>
      </c>
      <c r="FL21" s="3365" t="n">
        <v>0.0</v>
      </c>
      <c r="FM21" s="3366">
        <f>SUM(FI21:FL21)</f>
      </c>
      <c r="FN21" s="2859" t="n">
        <v>0.0</v>
      </c>
      <c r="FO21" s="3367" t="n">
        <v>0.0</v>
      </c>
      <c r="FP21" s="2855" t="n">
        <v>0.0</v>
      </c>
      <c r="FQ21" s="2855" t="n">
        <v>0.0</v>
      </c>
      <c r="FR21" s="2858">
        <f>SUM(FN21:FQ21)</f>
      </c>
      <c r="FS21" s="2864">
        <f>EZ21+FH21+FR21-FE21-FM21</f>
      </c>
      <c r="FT21" s="2873" t="n">
        <v>0.0</v>
      </c>
      <c r="FU21" s="3368" t="n">
        <v>0.0</v>
      </c>
      <c r="FV21" s="2875" t="n">
        <v>0.0</v>
      </c>
      <c r="FW21" s="3369" t="n">
        <v>0.0</v>
      </c>
      <c r="FX21" s="2858">
        <f>SUM(FT21:FW21)</f>
      </c>
      <c r="FY21" s="2859" t="n">
        <v>0.0</v>
      </c>
      <c r="FZ21" s="3370" t="n">
        <v>0.0</v>
      </c>
      <c r="GA21" s="2858">
        <f>SUM(FY21:FZ21)</f>
      </c>
      <c r="GB21" s="2859" t="n">
        <v>0.0</v>
      </c>
      <c r="GC21" s="3371" t="n">
        <v>0.0</v>
      </c>
      <c r="GD21" s="2855" t="n">
        <v>0.0</v>
      </c>
      <c r="GE21" s="3372" t="n">
        <v>0.0</v>
      </c>
      <c r="GF21" s="2862">
        <f>SUM(GB21:GE21)</f>
      </c>
      <c r="GG21" s="2859" t="n">
        <v>0.0</v>
      </c>
      <c r="GH21" s="3373" t="n">
        <v>0.0</v>
      </c>
      <c r="GI21" s="2855" t="n">
        <v>0.0</v>
      </c>
      <c r="GJ21" s="2855" t="n">
        <v>0.0</v>
      </c>
      <c r="GK21" s="2858">
        <f>SUM(GG21:GJ21)</f>
      </c>
      <c r="GL21" s="2864">
        <f>FS21+GA21+GK21-FX21-GF21</f>
      </c>
      <c r="GM21" s="2873" t="n">
        <v>0.0</v>
      </c>
      <c r="GN21" s="3374" t="n">
        <v>0.0</v>
      </c>
      <c r="GO21" s="2875" t="n">
        <v>0.0</v>
      </c>
      <c r="GP21" s="3375" t="n">
        <v>0.0</v>
      </c>
      <c r="GQ21" s="2858">
        <f>SUM(GM21:GP21)</f>
      </c>
      <c r="GR21" s="2859" t="n">
        <v>0.0</v>
      </c>
      <c r="GS21" s="3376" t="n">
        <v>0.0</v>
      </c>
      <c r="GT21" s="2858">
        <f>SUM(GR21:GS21)</f>
      </c>
      <c r="GU21" s="2859" t="n">
        <v>0.0</v>
      </c>
      <c r="GV21" s="3377" t="n">
        <v>0.0</v>
      </c>
      <c r="GW21" s="2855" t="n">
        <v>0.0</v>
      </c>
      <c r="GX21" s="3378" t="n">
        <v>0.0</v>
      </c>
      <c r="GY21" s="2862">
        <f>SUM(GU21:GX21)</f>
      </c>
      <c r="GZ21" s="2859" t="n">
        <v>0.0</v>
      </c>
      <c r="HA21" s="3379" t="n">
        <v>0.0</v>
      </c>
      <c r="HB21" s="2855" t="n">
        <v>0.0</v>
      </c>
      <c r="HC21" s="2855" t="n">
        <v>0.0</v>
      </c>
      <c r="HD21" s="2858">
        <f>SUM(GZ21:HC21)</f>
      </c>
      <c r="HE21" s="2864">
        <f>GL21+GT21+HD21-GQ21-GY21</f>
      </c>
      <c r="HF21" s="2873" t="n">
        <v>0.0</v>
      </c>
      <c r="HG21" s="3380" t="n">
        <v>0.0</v>
      </c>
      <c r="HH21" s="2875" t="n">
        <v>0.0</v>
      </c>
      <c r="HI21" s="3381" t="n">
        <v>0.0</v>
      </c>
      <c r="HJ21" s="2858">
        <f>SUM(HF21:HI21)</f>
      </c>
      <c r="HK21" s="2859" t="n">
        <v>0.0</v>
      </c>
      <c r="HL21" s="3382" t="n">
        <v>0.0</v>
      </c>
      <c r="HM21" s="2858">
        <f>SUM(HK21:HL21)</f>
      </c>
      <c r="HN21" s="2859" t="n">
        <v>0.0</v>
      </c>
      <c r="HO21" s="3383" t="n">
        <v>0.0</v>
      </c>
      <c r="HP21" s="2855" t="n">
        <v>0.0</v>
      </c>
      <c r="HQ21" s="3384" t="n">
        <v>0.0</v>
      </c>
      <c r="HR21" s="2862">
        <f>SUM(HN21:HQ21)</f>
      </c>
      <c r="HS21" s="2859" t="n">
        <v>0.0</v>
      </c>
      <c r="HT21" s="3385" t="n">
        <v>0.0</v>
      </c>
      <c r="HU21" s="2855" t="n">
        <v>0.0</v>
      </c>
      <c r="HV21" s="2855" t="n">
        <v>0.0</v>
      </c>
      <c r="HW21" s="2858">
        <f>SUM(HS21:HV21)</f>
      </c>
      <c r="HX21" s="2864">
        <f>HE21+HM21+HW21-HJ21-HR21</f>
      </c>
      <c r="HY21" s="2839"/>
      <c r="HZ21" s="2936">
        <f>D21</f>
      </c>
      <c r="IA21" s="2937">
        <f>E21+X21+AQ21+BJ21+CC21+CV21+DO21+EH21+FA21+FT21+GM21+HF21</f>
      </c>
      <c r="IB21" s="2938">
        <f>F21+Y21+AR21+BK21+CD21+CW21+DP21+EI21+FB21+FU21+GN21+HG21</f>
      </c>
      <c r="IC21" s="2938">
        <f>G21+Z21+AS21+BL21+CE21+CX21+DQ21+EJ21+FC21+FV21+GO21+HH21</f>
      </c>
      <c r="ID21" s="2939">
        <f>H21+AA21+AT21+BM21+CF21+CY21+DR21+EK21+FD21+FW21+GP21+HI21</f>
      </c>
      <c r="IE21" s="2940">
        <f>SUM(IA21:ID21)</f>
      </c>
      <c r="IF21" s="2938">
        <f>J21+AC21+AV21+BO21+CH21+DA21+DT21+EM21+FF21+FY21+GR21+HK21</f>
      </c>
      <c r="IG21" s="2938">
        <f>K21+AD21+AW21+BP21+CI21+DB21+DU21+EN21+FG21+FZ21+GS21+HL21</f>
      </c>
      <c r="IH21" s="2941">
        <f>SUM(IF21:IG21)</f>
      </c>
      <c r="II21" s="2942">
        <f>M21+AF21+AY21+BR21+CK21+DD21+DW21+EP21+FI21+GB21+GU21+HN21</f>
      </c>
      <c r="IJ21" s="2938">
        <f>N21+AG21+AZ21+BS21+CL21+DE21+DX21+EQ21+FJ21+GC21+GV21+HO21</f>
      </c>
      <c r="IK21" s="2938">
        <f>O21+AH21+BA21+BT21+CM21+DF21+DY21+ER21+FK21+GD21+GW21+HP21</f>
      </c>
      <c r="IL21" s="2938">
        <f>P21+AI21+BB21+BU21+CN21+DG21+DZ21+ES21+FL21+GE21+GX21+HQ21</f>
      </c>
      <c r="IM21" s="2943">
        <f>SUM(II21:IL21)</f>
      </c>
      <c r="IN21" s="2942">
        <f>R21+AK21+BD21+BW21+CP21+DI21+EB21+EU21+FN21+GG21+GZ21+HS21</f>
      </c>
      <c r="IO21" s="2938">
        <f>S21+AL21+BE21+BX21+CQ21+DJ21+EC21+EV21+FO21+GH21+HA21+HT21</f>
      </c>
      <c r="IP21" s="2938">
        <f>T21+AM21+BF21+BY21+CR21+DK21+ED21+EW21+FP21+GI21+HB21+HU21</f>
      </c>
      <c r="IQ21" s="2939">
        <f>U21+AN21+BG21+BZ21+CS21+DL21+EE21+EX21+FQ21+GJ21+HC21+HV21</f>
      </c>
      <c r="IR21" s="2944">
        <f>SUM(IN21:IQ21)</f>
      </c>
      <c r="IS21" s="2945">
        <f>HZ21+IH21+IR21-IE21-IM21</f>
      </c>
      <c r="IT21" s="2700"/>
      <c r="IU21" s="2946">
        <f>IS21+IS22+IS23</f>
      </c>
    </row>
    <row r="22" customHeight="true" ht="39.75">
      <c r="A22" s="2850"/>
      <c r="B22" s="2947">
        <f>"CARGOS VAGOS A PARTIR DE 1º DE ABRIL DE"&amp;" "&amp;$D$10&amp;" (VAGOS ATÉ 31 DE MARÇO DE "&amp;$C$3&amp;")"</f>
      </c>
      <c r="C22" s="2851" t="s">
        <v>354</v>
      </c>
      <c r="D22" s="2853">
        <f>'DB_CARGOS VAGOS_EXC'!$D$9</f>
      </c>
      <c r="E22" s="3386" t="n">
        <v>0.0</v>
      </c>
      <c r="F22" s="2855" t="n">
        <v>0.0</v>
      </c>
      <c r="G22" s="2855" t="n">
        <v>0.0</v>
      </c>
      <c r="H22" s="3387" t="n">
        <v>0.0</v>
      </c>
      <c r="I22" s="2858">
        <f>SUM(E22:H22)</f>
      </c>
      <c r="J22" s="3388" t="n">
        <v>1.0</v>
      </c>
      <c r="K22" s="3389" t="n">
        <v>0.0</v>
      </c>
      <c r="L22" s="2858">
        <f>SUM(J22:K22)</f>
      </c>
      <c r="M22" s="2859" t="n">
        <v>0.0</v>
      </c>
      <c r="N22" s="3390" t="n">
        <v>0.0</v>
      </c>
      <c r="O22" s="2855" t="n">
        <v>0.0</v>
      </c>
      <c r="P22" s="2855" t="n">
        <v>0.0</v>
      </c>
      <c r="Q22" s="2862">
        <f>SUM(M22:P22)</f>
      </c>
      <c r="R22" s="2859" t="n">
        <v>0.0</v>
      </c>
      <c r="S22" s="3391" t="n">
        <v>0.0</v>
      </c>
      <c r="T22" s="2855" t="n">
        <v>0.0</v>
      </c>
      <c r="U22" s="2855" t="n">
        <v>0.0</v>
      </c>
      <c r="V22" s="2858">
        <f>SUM(R22:U22)</f>
      </c>
      <c r="W22" s="2864">
        <f>D22+L22+V22-I22-Q22</f>
      </c>
      <c r="X22" s="3392" t="n">
        <v>0.0</v>
      </c>
      <c r="Y22" s="3393" t="n">
        <v>0.0</v>
      </c>
      <c r="Z22" s="2855" t="n">
        <v>0.0</v>
      </c>
      <c r="AA22" s="3394" t="n">
        <v>0.0</v>
      </c>
      <c r="AB22" s="2858">
        <f>SUM(X22:AA22)</f>
      </c>
      <c r="AC22" s="3395" t="n">
        <v>0.0</v>
      </c>
      <c r="AD22" s="3396" t="n">
        <v>0.0</v>
      </c>
      <c r="AE22" s="2858">
        <f>SUM(AC22:AD22)</f>
      </c>
      <c r="AF22" s="2859" t="n">
        <v>0.0</v>
      </c>
      <c r="AG22" s="3397" t="n">
        <v>0.0</v>
      </c>
      <c r="AH22" s="2855" t="n">
        <v>0.0</v>
      </c>
      <c r="AI22" s="3398" t="n">
        <v>0.0</v>
      </c>
      <c r="AJ22" s="2862">
        <f>SUM(AF22:AI22)</f>
      </c>
      <c r="AK22" s="2859" t="n">
        <v>0.0</v>
      </c>
      <c r="AL22" s="3399" t="n">
        <v>0.0</v>
      </c>
      <c r="AM22" s="2855" t="n">
        <v>0.0</v>
      </c>
      <c r="AN22" s="2855" t="n">
        <v>0.0</v>
      </c>
      <c r="AO22" s="2858">
        <f>SUM(AK22:AN22)</f>
      </c>
      <c r="AP22" s="2864">
        <f>W22+AE22+AO22-AB22-AJ22</f>
      </c>
      <c r="AQ22" s="2873" t="n">
        <v>0.0</v>
      </c>
      <c r="AR22" s="3400" t="n">
        <v>0.0</v>
      </c>
      <c r="AS22" s="2855" t="n">
        <v>0.0</v>
      </c>
      <c r="AT22" s="3401" t="n">
        <v>0.0</v>
      </c>
      <c r="AU22" s="2858">
        <f>SUM(AQ22:AT22)</f>
      </c>
      <c r="AV22" s="3402" t="n">
        <v>0.0</v>
      </c>
      <c r="AW22" s="3403" t="n">
        <v>0.0</v>
      </c>
      <c r="AX22" s="2858">
        <f>SUM(AV22:AW22)</f>
      </c>
      <c r="AY22" s="2859" t="n">
        <v>0.0</v>
      </c>
      <c r="AZ22" s="3404" t="n">
        <v>0.0</v>
      </c>
      <c r="BA22" s="2855" t="n">
        <v>0.0</v>
      </c>
      <c r="BB22" s="3405" t="n">
        <v>0.0</v>
      </c>
      <c r="BC22" s="2862">
        <f>SUM(AY22:BB22)</f>
      </c>
      <c r="BD22" s="2859" t="n">
        <v>0.0</v>
      </c>
      <c r="BE22" s="3406" t="n">
        <v>0.0</v>
      </c>
      <c r="BF22" s="2855" t="n">
        <v>0.0</v>
      </c>
      <c r="BG22" s="2855" t="n">
        <v>0.0</v>
      </c>
      <c r="BH22" s="2858">
        <f>SUM(BD22:BG22)</f>
      </c>
      <c r="BI22" s="2864">
        <f>AP22+AX22+BH22-AU22-BC22</f>
      </c>
      <c r="BJ22" s="2873" t="n">
        <v>0.0</v>
      </c>
      <c r="BK22" s="3407" t="n">
        <v>0.0</v>
      </c>
      <c r="BL22" s="2875" t="n">
        <v>0.0</v>
      </c>
      <c r="BM22" s="3408" t="n">
        <v>0.0</v>
      </c>
      <c r="BN22" s="2858">
        <f>SUM(BJ22:BM22)</f>
      </c>
      <c r="BO22" s="2859" t="n">
        <v>0.0</v>
      </c>
      <c r="BP22" s="3409" t="n">
        <v>0.0</v>
      </c>
      <c r="BQ22" s="2858">
        <f>SUM(BO22:BP22)</f>
      </c>
      <c r="BR22" s="2859" t="n">
        <v>0.0</v>
      </c>
      <c r="BS22" s="3410" t="n">
        <v>0.0</v>
      </c>
      <c r="BT22" s="2855" t="n">
        <v>0.0</v>
      </c>
      <c r="BU22" s="3411" t="n">
        <v>0.0</v>
      </c>
      <c r="BV22" s="2862">
        <f>SUM(BR22:BU22)</f>
      </c>
      <c r="BW22" s="2859" t="n">
        <v>0.0</v>
      </c>
      <c r="BX22" s="3412" t="n">
        <v>1.0</v>
      </c>
      <c r="BY22" s="2855" t="n">
        <v>0.0</v>
      </c>
      <c r="BZ22" s="2855" t="n">
        <v>0.0</v>
      </c>
      <c r="CA22" s="2858">
        <f>SUM(BW22:BZ22)</f>
      </c>
      <c r="CB22" s="2864">
        <f>BI22+BQ22+CA22-BN22-BV22</f>
      </c>
      <c r="CC22" s="2873" t="n">
        <v>0.0</v>
      </c>
      <c r="CD22" s="3413" t="n">
        <v>0.0</v>
      </c>
      <c r="CE22" s="2875" t="n">
        <v>0.0</v>
      </c>
      <c r="CF22" s="3414" t="n">
        <v>0.0</v>
      </c>
      <c r="CG22" s="2858">
        <f>SUM(CC22:CF22)</f>
      </c>
      <c r="CH22" s="2859" t="n">
        <v>0.0</v>
      </c>
      <c r="CI22" s="3415" t="n">
        <v>0.0</v>
      </c>
      <c r="CJ22" s="2858">
        <f>SUM(CH22:CI22)</f>
      </c>
      <c r="CK22" s="2859" t="n">
        <v>0.0</v>
      </c>
      <c r="CL22" s="3416" t="n">
        <v>0.0</v>
      </c>
      <c r="CM22" s="2855" t="n">
        <v>0.0</v>
      </c>
      <c r="CN22" s="3417" t="n">
        <v>0.0</v>
      </c>
      <c r="CO22" s="2862">
        <f>SUM(CK22:CN22)</f>
      </c>
      <c r="CP22" s="2859" t="n">
        <v>0.0</v>
      </c>
      <c r="CQ22" s="3418" t="n">
        <v>0.0</v>
      </c>
      <c r="CR22" s="2855" t="n">
        <v>0.0</v>
      </c>
      <c r="CS22" s="2855" t="n">
        <v>0.0</v>
      </c>
      <c r="CT22" s="2858">
        <f>SUM(CP22:CS22)</f>
      </c>
      <c r="CU22" s="2864">
        <f>CB22+CJ22+CT22-CG22-CO22</f>
      </c>
      <c r="CV22" s="2873" t="n">
        <v>0.0</v>
      </c>
      <c r="CW22" s="3419" t="n">
        <v>0.0</v>
      </c>
      <c r="CX22" s="2875" t="n">
        <v>0.0</v>
      </c>
      <c r="CY22" s="3420" t="n">
        <v>0.0</v>
      </c>
      <c r="CZ22" s="2858">
        <f>SUM(CV22:CY22)</f>
      </c>
      <c r="DA22" s="2859" t="n">
        <v>0.0</v>
      </c>
      <c r="DB22" s="3421" t="n">
        <v>0.0</v>
      </c>
      <c r="DC22" s="2858">
        <f>SUM(DA22:DB22)</f>
      </c>
      <c r="DD22" s="2859" t="n">
        <v>0.0</v>
      </c>
      <c r="DE22" s="3422" t="n">
        <v>0.0</v>
      </c>
      <c r="DF22" s="2855" t="n">
        <v>0.0</v>
      </c>
      <c r="DG22" s="3423" t="n">
        <v>0.0</v>
      </c>
      <c r="DH22" s="2862">
        <f>SUM(DD22:DG22)</f>
      </c>
      <c r="DI22" s="2859" t="n">
        <v>0.0</v>
      </c>
      <c r="DJ22" s="3424" t="n">
        <v>0.0</v>
      </c>
      <c r="DK22" s="2855" t="n">
        <v>0.0</v>
      </c>
      <c r="DL22" s="2855" t="n">
        <v>0.0</v>
      </c>
      <c r="DM22" s="2858">
        <f>SUM(DI22:DL22)</f>
      </c>
      <c r="DN22" s="2864">
        <f>CU22+DC22+DM22-CZ22-DH22</f>
      </c>
      <c r="DO22" s="2873" t="n">
        <v>0.0</v>
      </c>
      <c r="DP22" s="3425" t="n">
        <v>0.0</v>
      </c>
      <c r="DQ22" s="2875" t="n">
        <v>0.0</v>
      </c>
      <c r="DR22" s="3426" t="n">
        <v>0.0</v>
      </c>
      <c r="DS22" s="2858">
        <f>SUM(DO22:DR22)</f>
      </c>
      <c r="DT22" s="2859" t="n">
        <v>0.0</v>
      </c>
      <c r="DU22" s="3427" t="n">
        <v>0.0</v>
      </c>
      <c r="DV22" s="2858">
        <f>SUM(DT22:DU22)</f>
      </c>
      <c r="DW22" s="2859" t="n">
        <v>0.0</v>
      </c>
      <c r="DX22" s="3428" t="n">
        <v>0.0</v>
      </c>
      <c r="DY22" s="2855" t="n">
        <v>0.0</v>
      </c>
      <c r="DZ22" s="3429" t="n">
        <v>0.0</v>
      </c>
      <c r="EA22" s="2862">
        <f>SUM(DW22:DZ22)</f>
      </c>
      <c r="EB22" s="2859" t="n">
        <v>0.0</v>
      </c>
      <c r="EC22" s="3430" t="n">
        <v>0.0</v>
      </c>
      <c r="ED22" s="2855" t="n">
        <v>0.0</v>
      </c>
      <c r="EE22" s="2855" t="n">
        <v>0.0</v>
      </c>
      <c r="EF22" s="2858">
        <f>SUM(EB22:EE22)</f>
      </c>
      <c r="EG22" s="2864">
        <f>DN22+DV22+EF22-DS22-EA22</f>
      </c>
      <c r="EH22" s="2873" t="n">
        <v>0.0</v>
      </c>
      <c r="EI22" s="3431" t="n">
        <v>1.0</v>
      </c>
      <c r="EJ22" s="2875" t="n">
        <v>0.0</v>
      </c>
      <c r="EK22" s="3432" t="n">
        <v>0.0</v>
      </c>
      <c r="EL22" s="2858">
        <f>SUM(EH22:EK22)</f>
      </c>
      <c r="EM22" s="2859" t="n">
        <v>0.0</v>
      </c>
      <c r="EN22" s="3433" t="n">
        <v>0.0</v>
      </c>
      <c r="EO22" s="2858">
        <f>SUM(EM22:EN22)</f>
      </c>
      <c r="EP22" s="2859" t="n">
        <v>0.0</v>
      </c>
      <c r="EQ22" s="3434" t="n">
        <v>0.0</v>
      </c>
      <c r="ER22" s="2855" t="n">
        <v>0.0</v>
      </c>
      <c r="ES22" s="3435" t="n">
        <v>0.0</v>
      </c>
      <c r="ET22" s="2862">
        <f>SUM(EP22:ES22)</f>
      </c>
      <c r="EU22" s="2859" t="n">
        <v>0.0</v>
      </c>
      <c r="EV22" s="3436" t="n">
        <v>0.0</v>
      </c>
      <c r="EW22" s="2855" t="n">
        <v>0.0</v>
      </c>
      <c r="EX22" s="2855" t="n">
        <v>0.0</v>
      </c>
      <c r="EY22" s="2858">
        <f>SUM(EU22:EX22)</f>
      </c>
      <c r="EZ22" s="2864">
        <f>EG22+EO22+EY22-EL22-ET22</f>
      </c>
      <c r="FA22" s="2873" t="n">
        <v>0.0</v>
      </c>
      <c r="FB22" s="3437" t="n">
        <v>0.0</v>
      </c>
      <c r="FC22" s="2875" t="n">
        <v>0.0</v>
      </c>
      <c r="FD22" s="3438" t="n">
        <v>0.0</v>
      </c>
      <c r="FE22" s="2858">
        <f>SUM(FA22:FD22)</f>
      </c>
      <c r="FF22" s="2859" t="n">
        <v>0.0</v>
      </c>
      <c r="FG22" s="3439" t="n">
        <v>0.0</v>
      </c>
      <c r="FH22" s="2858">
        <f>SUM(FF22:FG22)</f>
      </c>
      <c r="FI22" s="2859" t="n">
        <v>0.0</v>
      </c>
      <c r="FJ22" s="3440" t="n">
        <v>0.0</v>
      </c>
      <c r="FK22" s="2855" t="n">
        <v>0.0</v>
      </c>
      <c r="FL22" s="3441" t="n">
        <v>0.0</v>
      </c>
      <c r="FM22" s="3442">
        <f>SUM(FI22:FL22)</f>
      </c>
      <c r="FN22" s="2859" t="n">
        <v>0.0</v>
      </c>
      <c r="FO22" s="3443" t="n">
        <v>0.0</v>
      </c>
      <c r="FP22" s="2855" t="n">
        <v>0.0</v>
      </c>
      <c r="FQ22" s="2855" t="n">
        <v>0.0</v>
      </c>
      <c r="FR22" s="2858">
        <f>SUM(FN22:FQ22)</f>
      </c>
      <c r="FS22" s="2864">
        <f>EZ22+FH22+FR22-FE22-FM22</f>
      </c>
      <c r="FT22" s="2873" t="n">
        <v>0.0</v>
      </c>
      <c r="FU22" s="3444" t="n">
        <v>0.0</v>
      </c>
      <c r="FV22" s="2875" t="n">
        <v>0.0</v>
      </c>
      <c r="FW22" s="3445" t="n">
        <v>0.0</v>
      </c>
      <c r="FX22" s="2858">
        <f>SUM(FT22:FW22)</f>
      </c>
      <c r="FY22" s="2859" t="n">
        <v>0.0</v>
      </c>
      <c r="FZ22" s="3446" t="n">
        <v>0.0</v>
      </c>
      <c r="GA22" s="2858">
        <f>SUM(FY22:FZ22)</f>
      </c>
      <c r="GB22" s="2859" t="n">
        <v>0.0</v>
      </c>
      <c r="GC22" s="3447" t="n">
        <v>0.0</v>
      </c>
      <c r="GD22" s="2855" t="n">
        <v>0.0</v>
      </c>
      <c r="GE22" s="3448" t="n">
        <v>0.0</v>
      </c>
      <c r="GF22" s="2862">
        <f>SUM(GB22:GE22)</f>
      </c>
      <c r="GG22" s="2859" t="n">
        <v>0.0</v>
      </c>
      <c r="GH22" s="3449" t="n">
        <v>0.0</v>
      </c>
      <c r="GI22" s="2855" t="n">
        <v>0.0</v>
      </c>
      <c r="GJ22" s="2855" t="n">
        <v>0.0</v>
      </c>
      <c r="GK22" s="2858">
        <f>SUM(GG22:GJ22)</f>
      </c>
      <c r="GL22" s="2864">
        <f>FS22+GA22+GK22-FX22-GF22</f>
      </c>
      <c r="GM22" s="2873" t="n">
        <v>0.0</v>
      </c>
      <c r="GN22" s="3450" t="n">
        <v>0.0</v>
      </c>
      <c r="GO22" s="2875" t="n">
        <v>0.0</v>
      </c>
      <c r="GP22" s="3451" t="n">
        <v>0.0</v>
      </c>
      <c r="GQ22" s="2858">
        <f>SUM(GM22:GP22)</f>
      </c>
      <c r="GR22" s="2859" t="n">
        <v>0.0</v>
      </c>
      <c r="GS22" s="3452" t="n">
        <v>0.0</v>
      </c>
      <c r="GT22" s="2858">
        <f>SUM(GR22:GS22)</f>
      </c>
      <c r="GU22" s="2859" t="n">
        <v>0.0</v>
      </c>
      <c r="GV22" s="3453" t="n">
        <v>0.0</v>
      </c>
      <c r="GW22" s="2855" t="n">
        <v>0.0</v>
      </c>
      <c r="GX22" s="3454" t="n">
        <v>0.0</v>
      </c>
      <c r="GY22" s="2862">
        <f>SUM(GU22:GX22)</f>
      </c>
      <c r="GZ22" s="2859" t="n">
        <v>0.0</v>
      </c>
      <c r="HA22" s="3455" t="n">
        <v>0.0</v>
      </c>
      <c r="HB22" s="2855" t="n">
        <v>0.0</v>
      </c>
      <c r="HC22" s="2855" t="n">
        <v>0.0</v>
      </c>
      <c r="HD22" s="2858">
        <f>SUM(GZ22:HC22)</f>
      </c>
      <c r="HE22" s="2864">
        <f>GL22+GT22+HD22-GQ22-GY22</f>
      </c>
      <c r="HF22" s="2873" t="n">
        <v>0.0</v>
      </c>
      <c r="HG22" s="3456" t="n">
        <v>0.0</v>
      </c>
      <c r="HH22" s="2875" t="n">
        <v>0.0</v>
      </c>
      <c r="HI22" s="3457" t="n">
        <v>0.0</v>
      </c>
      <c r="HJ22" s="2858">
        <f>SUM(HF22:HI22)</f>
      </c>
      <c r="HK22" s="2859" t="n">
        <v>0.0</v>
      </c>
      <c r="HL22" s="3458" t="n">
        <v>0.0</v>
      </c>
      <c r="HM22" s="2858">
        <f>SUM(HK22:HL22)</f>
      </c>
      <c r="HN22" s="2859" t="n">
        <v>0.0</v>
      </c>
      <c r="HO22" s="3459" t="n">
        <v>0.0</v>
      </c>
      <c r="HP22" s="2855" t="n">
        <v>0.0</v>
      </c>
      <c r="HQ22" s="3460" t="n">
        <v>0.0</v>
      </c>
      <c r="HR22" s="2862">
        <f>SUM(HN22:HQ22)</f>
      </c>
      <c r="HS22" s="2859" t="n">
        <v>0.0</v>
      </c>
      <c r="HT22" s="3461" t="n">
        <v>0.0</v>
      </c>
      <c r="HU22" s="2855" t="n">
        <v>0.0</v>
      </c>
      <c r="HV22" s="2855" t="n">
        <v>0.0</v>
      </c>
      <c r="HW22" s="2858">
        <f>SUM(HS22:HV22)</f>
      </c>
      <c r="HX22" s="2864">
        <f>HE22+HM22+HW22-HJ22-HR22</f>
      </c>
      <c r="HY22" s="2839"/>
      <c r="HZ22" s="2936">
        <f>D22</f>
      </c>
      <c r="IA22" s="2937">
        <f>E22+X22+AQ22+BJ22+CC22+CV22+DO22+EH22+FA22+FT22+GM22+HF22</f>
      </c>
      <c r="IB22" s="2938">
        <f>F22+Y22+AR22+BK22+CD22+CW22+DP22+EI22+FB22+FU22+GN22+HG22</f>
      </c>
      <c r="IC22" s="2938">
        <f>G22+Z22+AS22+BL22+CE22+CX22+DQ22+EJ22+FC22+FV22+GO22+HH22</f>
      </c>
      <c r="ID22" s="2939">
        <f>H22+AA22+AT22+BM22+CF22+CY22+DR22+EK22+FD22+FW22+GP22+HI22</f>
      </c>
      <c r="IE22" s="2940">
        <f>SUM(IA22:ID22)</f>
      </c>
      <c r="IF22" s="2938">
        <f>J22+AC22+AV22+BO22+CH22+DA22+DT22+EM22+FF22+FY22+GR22+HK22</f>
      </c>
      <c r="IG22" s="2938">
        <f>K22+AD22+AW22+BP22+CI22+DB22+DU22+EN22+FG22+FZ22+GS22+HL22</f>
      </c>
      <c r="IH22" s="2941">
        <f>SUM(IF22:IG22)</f>
      </c>
      <c r="II22" s="2942">
        <f>M22+AF22+AY22+BR22+CK22+DD22+DW22+EP22+FI22+GB22+GU22+HN22</f>
      </c>
      <c r="IJ22" s="2938">
        <f>N22+AG22+AZ22+BS22+CL22+DE22+DX22+EQ22+FJ22+GC22+GV22+HO22</f>
      </c>
      <c r="IK22" s="2938">
        <f>O22+AH22+BA22+BT22+CM22+DF22+DY22+ER22+FK22+GD22+GW22+HP22</f>
      </c>
      <c r="IL22" s="2938">
        <f>P22+AI22+BB22+BU22+CN22+DG22+DZ22+ES22+FL22+GE22+GX22+HQ22</f>
      </c>
      <c r="IM22" s="2943">
        <f>SUM(II22:IL22)</f>
      </c>
      <c r="IN22" s="2942">
        <f>R22+AK22+BD22+BW22+CP22+DI22+EB22+EU22+FN22+GG22+GZ22+HS22</f>
      </c>
      <c r="IO22" s="2938">
        <f>S22+AL22+BE22+BX22+CQ22+DJ22+EC22+EV22+FO22+GH22+HA22+HT22</f>
      </c>
      <c r="IP22" s="2938">
        <f>T22+AM22+BF22+BY22+CR22+DK22+ED22+EW22+FP22+GI22+HB22+HU22</f>
      </c>
      <c r="IQ22" s="2939">
        <f>U22+AN22+BG22+BZ22+CS22+DL22+EE22+EX22+FQ22+GJ22+HC22+HV22</f>
      </c>
      <c r="IR22" s="2944">
        <f>SUM(IN22:IQ22)</f>
      </c>
      <c r="IS22" s="2945">
        <f>HZ22+IH22+IR22-IE22-IM22</f>
      </c>
      <c r="IT22" s="2700"/>
      <c r="IU22" s="2946">
        <f>IS24</f>
      </c>
    </row>
    <row r="23" customHeight="true" ht="39.75">
      <c r="A23" s="2850"/>
      <c r="B23" s="3024"/>
      <c r="C23" s="3025" t="s">
        <v>355</v>
      </c>
      <c r="D23" s="2853">
        <f>'DB_CARGOS VAGOS_EXC'!$D$10</f>
      </c>
      <c r="E23" s="2873" t="n">
        <v>0.0</v>
      </c>
      <c r="F23" s="2855" t="n">
        <v>0.0</v>
      </c>
      <c r="G23" s="3462" t="n">
        <v>0.0</v>
      </c>
      <c r="H23" s="3463" t="n">
        <v>0.0</v>
      </c>
      <c r="I23" s="2858">
        <f>SUM(E23:H23)</f>
      </c>
      <c r="J23" s="3464" t="n">
        <v>0.0</v>
      </c>
      <c r="K23" s="3465" t="n">
        <v>0.0</v>
      </c>
      <c r="L23" s="2858">
        <f>SUM(J23:K23)</f>
      </c>
      <c r="M23" s="2859" t="n">
        <v>0.0</v>
      </c>
      <c r="N23" s="3466" t="n">
        <v>0.0</v>
      </c>
      <c r="O23" s="2855" t="n">
        <v>0.0</v>
      </c>
      <c r="P23" s="3467" t="n">
        <v>0.0</v>
      </c>
      <c r="Q23" s="2862">
        <f>SUM(M23:P23)</f>
      </c>
      <c r="R23" s="2859" t="n">
        <v>0.0</v>
      </c>
      <c r="S23" s="3468" t="n">
        <v>0.0</v>
      </c>
      <c r="T23" s="2855" t="n">
        <v>0.0</v>
      </c>
      <c r="U23" s="3469" t="n">
        <v>0.0</v>
      </c>
      <c r="V23" s="2858">
        <f>SUM(R23:U23)</f>
      </c>
      <c r="W23" s="2864">
        <f>D23+L23+V23-I23-Q23</f>
      </c>
      <c r="X23" s="2873" t="n">
        <v>0.0</v>
      </c>
      <c r="Y23" s="2855" t="n">
        <v>0.0</v>
      </c>
      <c r="Z23" s="3470" t="n">
        <v>0.0</v>
      </c>
      <c r="AA23" s="3471" t="n">
        <v>0.0</v>
      </c>
      <c r="AB23" s="2858">
        <f>SUM(X23:AA23)</f>
      </c>
      <c r="AC23" s="3472" t="n">
        <v>0.0</v>
      </c>
      <c r="AD23" s="3473" t="n">
        <v>0.0</v>
      </c>
      <c r="AE23" s="2858">
        <f>SUM(AC23:AD23)</f>
      </c>
      <c r="AF23" s="2859" t="n">
        <v>0.0</v>
      </c>
      <c r="AG23" s="3474" t="n">
        <v>0.0</v>
      </c>
      <c r="AH23" s="2855" t="n">
        <v>0.0</v>
      </c>
      <c r="AI23" s="3475" t="n">
        <v>0.0</v>
      </c>
      <c r="AJ23" s="2862">
        <f>SUM(AF23:AI23)</f>
      </c>
      <c r="AK23" s="2859" t="n">
        <v>0.0</v>
      </c>
      <c r="AL23" s="3476" t="n">
        <v>0.0</v>
      </c>
      <c r="AM23" s="2855" t="n">
        <v>0.0</v>
      </c>
      <c r="AN23" s="3477" t="n">
        <v>0.0</v>
      </c>
      <c r="AO23" s="2858">
        <f>SUM(AK23:AN23)</f>
      </c>
      <c r="AP23" s="2864">
        <f>W23+AE23+AO23-AB23-AJ23</f>
      </c>
      <c r="AQ23" s="2873" t="n">
        <v>0.0</v>
      </c>
      <c r="AR23" s="2855" t="n">
        <v>0.0</v>
      </c>
      <c r="AS23" s="3478" t="n">
        <v>0.0</v>
      </c>
      <c r="AT23" s="3479" t="n">
        <v>0.0</v>
      </c>
      <c r="AU23" s="2858">
        <f>SUM(AQ23:AT23)</f>
      </c>
      <c r="AV23" s="3480" t="n">
        <v>0.0</v>
      </c>
      <c r="AW23" s="3481" t="n">
        <v>0.0</v>
      </c>
      <c r="AX23" s="2858">
        <f>SUM(AV23:AW23)</f>
      </c>
      <c r="AY23" s="2859" t="n">
        <v>0.0</v>
      </c>
      <c r="AZ23" s="3482" t="n">
        <v>0.0</v>
      </c>
      <c r="BA23" s="2855" t="n">
        <v>0.0</v>
      </c>
      <c r="BB23" s="3483" t="n">
        <v>0.0</v>
      </c>
      <c r="BC23" s="2862">
        <f>SUM(AY23:BB23)</f>
      </c>
      <c r="BD23" s="2859" t="n">
        <v>0.0</v>
      </c>
      <c r="BE23" s="3484" t="n">
        <v>0.0</v>
      </c>
      <c r="BF23" s="2855" t="n">
        <v>0.0</v>
      </c>
      <c r="BG23" s="3485" t="n">
        <v>0.0</v>
      </c>
      <c r="BH23" s="2858">
        <f>SUM(BD23:BG23)</f>
      </c>
      <c r="BI23" s="2864">
        <f>AP23+AX23+BH23-AU23-BC23</f>
      </c>
      <c r="BJ23" s="2873" t="n">
        <v>0.0</v>
      </c>
      <c r="BK23" s="2855" t="n">
        <v>0.0</v>
      </c>
      <c r="BL23" s="3486" t="n">
        <v>0.0</v>
      </c>
      <c r="BM23" s="3487" t="n">
        <v>0.0</v>
      </c>
      <c r="BN23" s="2858">
        <f>SUM(BJ23:BM23)</f>
      </c>
      <c r="BO23" s="2859" t="n">
        <v>0.0</v>
      </c>
      <c r="BP23" s="3488" t="n">
        <v>0.0</v>
      </c>
      <c r="BQ23" s="2858">
        <f>SUM(BO23:BP23)</f>
      </c>
      <c r="BR23" s="2859" t="n">
        <v>0.0</v>
      </c>
      <c r="BS23" s="3489" t="n">
        <v>0.0</v>
      </c>
      <c r="BT23" s="2855" t="n">
        <v>0.0</v>
      </c>
      <c r="BU23" s="3490" t="n">
        <v>0.0</v>
      </c>
      <c r="BV23" s="2862">
        <f>SUM(BR23:BU23)</f>
      </c>
      <c r="BW23" s="2859" t="n">
        <v>0.0</v>
      </c>
      <c r="BX23" s="3491" t="n">
        <v>1.0</v>
      </c>
      <c r="BY23" s="2855" t="n">
        <v>0.0</v>
      </c>
      <c r="BZ23" s="2855" t="n">
        <v>0.0</v>
      </c>
      <c r="CA23" s="2858">
        <f>SUM(BW23:BZ23)</f>
      </c>
      <c r="CB23" s="2864">
        <f>BI23+BQ23+CA23-BN23-BV23</f>
      </c>
      <c r="CC23" s="2873" t="n">
        <v>0.0</v>
      </c>
      <c r="CD23" s="2855" t="n">
        <v>0.0</v>
      </c>
      <c r="CE23" s="3492" t="n">
        <v>0.0</v>
      </c>
      <c r="CF23" s="3493" t="n">
        <v>0.0</v>
      </c>
      <c r="CG23" s="2858">
        <f>SUM(CC23:CF23)</f>
      </c>
      <c r="CH23" s="2859" t="n">
        <v>0.0</v>
      </c>
      <c r="CI23" s="3494" t="n">
        <v>0.0</v>
      </c>
      <c r="CJ23" s="2858">
        <f>SUM(CH23:CI23)</f>
      </c>
      <c r="CK23" s="2859" t="n">
        <v>0.0</v>
      </c>
      <c r="CL23" s="3495" t="n">
        <v>0.0</v>
      </c>
      <c r="CM23" s="2855" t="n">
        <v>0.0</v>
      </c>
      <c r="CN23" s="3496" t="n">
        <v>0.0</v>
      </c>
      <c r="CO23" s="2862">
        <f>SUM(CK23:CN23)</f>
      </c>
      <c r="CP23" s="2859" t="n">
        <v>0.0</v>
      </c>
      <c r="CQ23" s="3497" t="n">
        <v>0.0</v>
      </c>
      <c r="CR23" s="2855" t="n">
        <v>0.0</v>
      </c>
      <c r="CS23" s="2855" t="n">
        <v>0.0</v>
      </c>
      <c r="CT23" s="2858">
        <f>SUM(CP23:CS23)</f>
      </c>
      <c r="CU23" s="2864">
        <f>CB23+CJ23+CT23-CG23-CO23</f>
      </c>
      <c r="CV23" s="2873" t="n">
        <v>0.0</v>
      </c>
      <c r="CW23" s="2855" t="n">
        <v>0.0</v>
      </c>
      <c r="CX23" s="3498" t="n">
        <v>0.0</v>
      </c>
      <c r="CY23" s="3499" t="n">
        <v>0.0</v>
      </c>
      <c r="CZ23" s="2858">
        <f>SUM(CV23:CY23)</f>
      </c>
      <c r="DA23" s="2859" t="n">
        <v>0.0</v>
      </c>
      <c r="DB23" s="3500" t="n">
        <v>0.0</v>
      </c>
      <c r="DC23" s="2858">
        <f>SUM(DA23:DB23)</f>
      </c>
      <c r="DD23" s="2859" t="n">
        <v>0.0</v>
      </c>
      <c r="DE23" s="3501" t="n">
        <v>0.0</v>
      </c>
      <c r="DF23" s="2855" t="n">
        <v>0.0</v>
      </c>
      <c r="DG23" s="3502" t="n">
        <v>0.0</v>
      </c>
      <c r="DH23" s="2862">
        <f>SUM(DD23:DG23)</f>
      </c>
      <c r="DI23" s="2859" t="n">
        <v>0.0</v>
      </c>
      <c r="DJ23" s="3503" t="n">
        <v>0.0</v>
      </c>
      <c r="DK23" s="2855" t="n">
        <v>0.0</v>
      </c>
      <c r="DL23" s="2855" t="n">
        <v>0.0</v>
      </c>
      <c r="DM23" s="2858">
        <f>SUM(DI23:DL23)</f>
      </c>
      <c r="DN23" s="2864">
        <f>CU23+DC23+DM23-CZ23-DH23</f>
      </c>
      <c r="DO23" s="2873" t="n">
        <v>0.0</v>
      </c>
      <c r="DP23" s="2855" t="n">
        <v>0.0</v>
      </c>
      <c r="DQ23" s="3504" t="n">
        <v>1.0</v>
      </c>
      <c r="DR23" s="3505" t="n">
        <v>0.0</v>
      </c>
      <c r="DS23" s="2858">
        <f>SUM(DO23:DR23)</f>
      </c>
      <c r="DT23" s="2859" t="n">
        <v>0.0</v>
      </c>
      <c r="DU23" s="3506" t="n">
        <v>0.0</v>
      </c>
      <c r="DV23" s="2858">
        <f>SUM(DT23:DU23)</f>
      </c>
      <c r="DW23" s="2859" t="n">
        <v>0.0</v>
      </c>
      <c r="DX23" s="3507" t="n">
        <v>0.0</v>
      </c>
      <c r="DY23" s="2855" t="n">
        <v>0.0</v>
      </c>
      <c r="DZ23" s="3508" t="n">
        <v>0.0</v>
      </c>
      <c r="EA23" s="2862">
        <f>SUM(DW23:DZ23)</f>
      </c>
      <c r="EB23" s="2859" t="n">
        <v>0.0</v>
      </c>
      <c r="EC23" s="3509" t="n">
        <v>0.0</v>
      </c>
      <c r="ED23" s="2855" t="n">
        <v>0.0</v>
      </c>
      <c r="EE23" s="2855" t="n">
        <v>0.0</v>
      </c>
      <c r="EF23" s="2858">
        <f>SUM(EB23:EE23)</f>
      </c>
      <c r="EG23" s="2864">
        <f>DN23+DV23+EF23-DS23-EA23</f>
      </c>
      <c r="EH23" s="2873" t="n">
        <v>0.0</v>
      </c>
      <c r="EI23" s="2855" t="n">
        <v>0.0</v>
      </c>
      <c r="EJ23" s="3510" t="n">
        <v>0.0</v>
      </c>
      <c r="EK23" s="3511" t="n">
        <v>0.0</v>
      </c>
      <c r="EL23" s="2858">
        <f>SUM(EH23:EK23)</f>
      </c>
      <c r="EM23" s="2859" t="n">
        <v>0.0</v>
      </c>
      <c r="EN23" s="3512" t="n">
        <v>0.0</v>
      </c>
      <c r="EO23" s="2858">
        <f>SUM(EM23:EN23)</f>
      </c>
      <c r="EP23" s="2859" t="n">
        <v>0.0</v>
      </c>
      <c r="EQ23" s="3513" t="n">
        <v>0.0</v>
      </c>
      <c r="ER23" s="2855" t="n">
        <v>0.0</v>
      </c>
      <c r="ES23" s="3514" t="n">
        <v>0.0</v>
      </c>
      <c r="ET23" s="2862">
        <f>SUM(EP23:ES23)</f>
      </c>
      <c r="EU23" s="2859" t="n">
        <v>0.0</v>
      </c>
      <c r="EV23" s="3515" t="n">
        <v>0.0</v>
      </c>
      <c r="EW23" s="2855" t="n">
        <v>0.0</v>
      </c>
      <c r="EX23" s="2855" t="n">
        <v>0.0</v>
      </c>
      <c r="EY23" s="2858">
        <f>SUM(EU23:EX23)</f>
      </c>
      <c r="EZ23" s="2864">
        <f>EG23+EO23+EY23-EL23-ET23</f>
      </c>
      <c r="FA23" s="2873" t="n">
        <v>0.0</v>
      </c>
      <c r="FB23" s="2855" t="n">
        <v>0.0</v>
      </c>
      <c r="FC23" s="3516" t="n">
        <v>0.0</v>
      </c>
      <c r="FD23" s="3517" t="n">
        <v>0.0</v>
      </c>
      <c r="FE23" s="2858">
        <f>SUM(FA23:FD23)</f>
      </c>
      <c r="FF23" s="2859" t="n">
        <v>0.0</v>
      </c>
      <c r="FG23" s="3518" t="n">
        <v>0.0</v>
      </c>
      <c r="FH23" s="2858">
        <f>SUM(FF23:FG23)</f>
      </c>
      <c r="FI23" s="2859" t="n">
        <v>0.0</v>
      </c>
      <c r="FJ23" s="3519" t="n">
        <v>0.0</v>
      </c>
      <c r="FK23" s="2855" t="n">
        <v>0.0</v>
      </c>
      <c r="FL23" s="3520" t="n">
        <v>0.0</v>
      </c>
      <c r="FM23" s="3521">
        <f>SUM(FI23:FL23)</f>
      </c>
      <c r="FN23" s="2859" t="n">
        <v>0.0</v>
      </c>
      <c r="FO23" s="3522" t="n">
        <v>0.0</v>
      </c>
      <c r="FP23" s="2855" t="n">
        <v>0.0</v>
      </c>
      <c r="FQ23" s="2855" t="n">
        <v>0.0</v>
      </c>
      <c r="FR23" s="2858">
        <f>SUM(FN23:FQ23)</f>
      </c>
      <c r="FS23" s="2864">
        <f>EZ23+FH23+FR23-FE23-FM23</f>
      </c>
      <c r="FT23" s="2873" t="n">
        <v>0.0</v>
      </c>
      <c r="FU23" s="2855" t="n">
        <v>0.0</v>
      </c>
      <c r="FV23" s="3523" t="n">
        <v>0.0</v>
      </c>
      <c r="FW23" s="3524" t="n">
        <v>0.0</v>
      </c>
      <c r="FX23" s="2858">
        <f>SUM(FT23:FW23)</f>
      </c>
      <c r="FY23" s="2859" t="n">
        <v>0.0</v>
      </c>
      <c r="FZ23" s="3525" t="n">
        <v>0.0</v>
      </c>
      <c r="GA23" s="2858">
        <f>SUM(FY23:FZ23)</f>
      </c>
      <c r="GB23" s="2859" t="n">
        <v>0.0</v>
      </c>
      <c r="GC23" s="3526" t="n">
        <v>0.0</v>
      </c>
      <c r="GD23" s="2855" t="n">
        <v>0.0</v>
      </c>
      <c r="GE23" s="3527" t="n">
        <v>0.0</v>
      </c>
      <c r="GF23" s="2862">
        <f>SUM(GB23:GE23)</f>
      </c>
      <c r="GG23" s="2859" t="n">
        <v>0.0</v>
      </c>
      <c r="GH23" s="3528" t="n">
        <v>0.0</v>
      </c>
      <c r="GI23" s="2855" t="n">
        <v>0.0</v>
      </c>
      <c r="GJ23" s="2855" t="n">
        <v>0.0</v>
      </c>
      <c r="GK23" s="2858">
        <f>SUM(GG23:GJ23)</f>
      </c>
      <c r="GL23" s="2864">
        <f>FS23+GA23+GK23-FX23-GF23</f>
      </c>
      <c r="GM23" s="2873" t="n">
        <v>0.0</v>
      </c>
      <c r="GN23" s="2855" t="n">
        <v>0.0</v>
      </c>
      <c r="GO23" s="3529" t="n">
        <v>0.0</v>
      </c>
      <c r="GP23" s="3530" t="n">
        <v>0.0</v>
      </c>
      <c r="GQ23" s="2858">
        <f>SUM(GM23:GP23)</f>
      </c>
      <c r="GR23" s="2859" t="n">
        <v>0.0</v>
      </c>
      <c r="GS23" s="3531" t="n">
        <v>0.0</v>
      </c>
      <c r="GT23" s="2858">
        <f>SUM(GR23:GS23)</f>
      </c>
      <c r="GU23" s="2859" t="n">
        <v>0.0</v>
      </c>
      <c r="GV23" s="3532" t="n">
        <v>0.0</v>
      </c>
      <c r="GW23" s="2855" t="n">
        <v>0.0</v>
      </c>
      <c r="GX23" s="3533" t="n">
        <v>0.0</v>
      </c>
      <c r="GY23" s="2862">
        <f>SUM(GU23:GX23)</f>
      </c>
      <c r="GZ23" s="2859" t="n">
        <v>0.0</v>
      </c>
      <c r="HA23" s="3534" t="n">
        <v>0.0</v>
      </c>
      <c r="HB23" s="2855" t="n">
        <v>0.0</v>
      </c>
      <c r="HC23" s="2855" t="n">
        <v>0.0</v>
      </c>
      <c r="HD23" s="2858">
        <f>SUM(GZ23:HC23)</f>
      </c>
      <c r="HE23" s="2864">
        <f>GL23+GT23+HD23-GQ23-GY23</f>
      </c>
      <c r="HF23" s="2873" t="n">
        <v>0.0</v>
      </c>
      <c r="HG23" s="2855" t="n">
        <v>0.0</v>
      </c>
      <c r="HH23" s="3535" t="n">
        <v>0.0</v>
      </c>
      <c r="HI23" s="3536" t="n">
        <v>0.0</v>
      </c>
      <c r="HJ23" s="2858">
        <f>SUM(HF23:HI23)</f>
      </c>
      <c r="HK23" s="2859" t="n">
        <v>0.0</v>
      </c>
      <c r="HL23" s="3537" t="n">
        <v>0.0</v>
      </c>
      <c r="HM23" s="2858">
        <f>SUM(HK23:HL23)</f>
      </c>
      <c r="HN23" s="2859" t="n">
        <v>0.0</v>
      </c>
      <c r="HO23" s="3538" t="n">
        <v>0.0</v>
      </c>
      <c r="HP23" s="2855" t="n">
        <v>0.0</v>
      </c>
      <c r="HQ23" s="3539" t="n">
        <v>0.0</v>
      </c>
      <c r="HR23" s="2862">
        <f>SUM(HN23:HQ23)</f>
      </c>
      <c r="HS23" s="2859" t="n">
        <v>0.0</v>
      </c>
      <c r="HT23" s="3540" t="n">
        <v>0.0</v>
      </c>
      <c r="HU23" s="2855" t="n">
        <v>0.0</v>
      </c>
      <c r="HV23" s="2855" t="n">
        <v>0.0</v>
      </c>
      <c r="HW23" s="2858">
        <f>SUM(HS23:HV23)</f>
      </c>
      <c r="HX23" s="2864">
        <f>HE23+HM23+HW23-HJ23-HR23</f>
      </c>
      <c r="HY23" s="2839"/>
      <c r="HZ23" s="2936">
        <f>D23</f>
      </c>
      <c r="IA23" s="2937">
        <f>E23+X23+AQ23+BJ23+CC23+CV23+DO23+EH23+FA23+FT23+GM23+HF23</f>
      </c>
      <c r="IB23" s="2938">
        <f>F23+Y23+AR23+BK23+CD23+CW23+DP23+EI23+FB23+FU23+GN23+HG23</f>
      </c>
      <c r="IC23" s="2938">
        <f>G23+Z23+AS23+BL23+CE23+CX23+DQ23+EJ23+FC23+FV23+GO23+HH23</f>
      </c>
      <c r="ID23" s="2939">
        <f>H23+AA23+AT23+BM23+CF23+CY23+DR23+EK23+FD23+FW23+GP23+HI23</f>
      </c>
      <c r="IE23" s="2940">
        <f>SUM(IA23:ID23)</f>
      </c>
      <c r="IF23" s="2938">
        <f>J23+AC23+AV23+BO23+CH23+DA23+DT23+EM23+FF23+FY23+GR23+HK23</f>
      </c>
      <c r="IG23" s="2938">
        <f>K23+AD23+AW23+BP23+CI23+DB23+DU23+EN23+FG23+FZ23+GS23+HL23</f>
      </c>
      <c r="IH23" s="2941">
        <f>SUM(IF23:IG23)</f>
      </c>
      <c r="II23" s="2942">
        <f>M23+AF23+AY23+BR23+CK23+DD23+DW23+EP23+FI23+GB23+GU23+HN23</f>
      </c>
      <c r="IJ23" s="2938">
        <f>N23+AG23+AZ23+BS23+CL23+DE23+DX23+EQ23+FJ23+GC23+GV23+HO23</f>
      </c>
      <c r="IK23" s="2938">
        <f>O23+AH23+BA23+BT23+CM23+DF23+DY23+ER23+FK23+GD23+GW23+HP23</f>
      </c>
      <c r="IL23" s="2938">
        <f>P23+AI23+BB23+BU23+CN23+DG23+DZ23+ES23+FL23+GE23+GX23+HQ23</f>
      </c>
      <c r="IM23" s="2943">
        <f>SUM(II23:IL23)</f>
      </c>
      <c r="IN23" s="2942">
        <f>R23+AK23+BD23+BW23+CP23+DI23+EB23+EU23+FN23+GG23+GZ23+HS23</f>
      </c>
      <c r="IO23" s="2938">
        <f>S23+AL23+BE23+BX23+CQ23+DJ23+EC23+EV23+FO23+GH23+HA23+HT23</f>
      </c>
      <c r="IP23" s="2938">
        <f>T23+AM23+BF23+BY23+CR23+DK23+ED23+EW23+FP23+GI23+HB23+HU23</f>
      </c>
      <c r="IQ23" s="2939">
        <f>U23+AN23+BG23+BZ23+CS23+DL23+EE23+EX23+FQ23+GJ23+HC23+HV23</f>
      </c>
      <c r="IR23" s="2944">
        <f>SUM(IN23:IQ23)</f>
      </c>
      <c r="IS23" s="2945">
        <f>HZ23+IH23+IR23-IE23-IM23</f>
      </c>
      <c r="IT23" s="2700"/>
      <c r="IU23" s="2946">
        <f>IS25</f>
      </c>
    </row>
    <row r="24" customHeight="true" ht="39.75">
      <c r="A24" s="2850"/>
      <c r="B24" s="2947">
        <f>"CARGOS VAGOS A PARTIR DE 1º DE ABRIL DE"&amp;" "&amp;$C$3&amp;""</f>
      </c>
      <c r="C24" s="2851" t="s">
        <v>354</v>
      </c>
      <c r="D24" s="3105" t="n">
        <v>0.0</v>
      </c>
      <c r="E24" s="2873" t="n">
        <v>0.0</v>
      </c>
      <c r="F24" s="2855" t="n">
        <v>0.0</v>
      </c>
      <c r="G24" s="2855" t="n">
        <v>0.0</v>
      </c>
      <c r="H24" s="3106" t="n">
        <v>0.0</v>
      </c>
      <c r="I24" s="2858">
        <f>SUM(E24:H24)</f>
      </c>
      <c r="J24" s="2859" t="n">
        <v>0.0</v>
      </c>
      <c r="K24" s="3106" t="n">
        <v>0.0</v>
      </c>
      <c r="L24" s="2858">
        <f>SUM(J24:K24)</f>
      </c>
      <c r="M24" s="2859" t="n">
        <v>0.0</v>
      </c>
      <c r="N24" s="2855" t="n">
        <v>0.0</v>
      </c>
      <c r="O24" s="2855" t="n">
        <v>0.0</v>
      </c>
      <c r="P24" s="2855" t="n">
        <v>0.0</v>
      </c>
      <c r="Q24" s="2862">
        <f>SUM(M24:P24)</f>
      </c>
      <c r="R24" s="2859" t="n">
        <v>0.0</v>
      </c>
      <c r="S24" s="2855" t="n">
        <v>0.0</v>
      </c>
      <c r="T24" s="2855" t="n">
        <v>0.0</v>
      </c>
      <c r="U24" s="2855" t="n">
        <v>0.0</v>
      </c>
      <c r="V24" s="2858">
        <f>SUM(R24:U24)</f>
      </c>
      <c r="W24" s="2864">
        <f>D24+L24+V24-I24-Q24</f>
      </c>
      <c r="X24" s="2873" t="n">
        <v>0.0</v>
      </c>
      <c r="Y24" s="2855" t="n">
        <v>0.0</v>
      </c>
      <c r="Z24" s="2855" t="n">
        <v>0.0</v>
      </c>
      <c r="AA24" s="3106" t="n">
        <v>0.0</v>
      </c>
      <c r="AB24" s="2858">
        <f>SUM(X24:AA24)</f>
      </c>
      <c r="AC24" s="2859" t="n">
        <v>0.0</v>
      </c>
      <c r="AD24" s="3106" t="n">
        <v>0.0</v>
      </c>
      <c r="AE24" s="2858">
        <f>SUM(AC24:AD24)</f>
      </c>
      <c r="AF24" s="2859" t="n">
        <v>0.0</v>
      </c>
      <c r="AG24" s="2855" t="n">
        <v>0.0</v>
      </c>
      <c r="AH24" s="2855" t="n">
        <v>0.0</v>
      </c>
      <c r="AI24" s="2855" t="n">
        <v>0.0</v>
      </c>
      <c r="AJ24" s="2862">
        <f>SUM(AF24:AI24)</f>
      </c>
      <c r="AK24" s="2859" t="n">
        <v>0.0</v>
      </c>
      <c r="AL24" s="2855" t="n">
        <v>0.0</v>
      </c>
      <c r="AM24" s="2855" t="n">
        <v>0.0</v>
      </c>
      <c r="AN24" s="2855" t="n">
        <v>0.0</v>
      </c>
      <c r="AO24" s="2858">
        <f>SUM(AK24:AN24)</f>
      </c>
      <c r="AP24" s="2864">
        <f>W24+AE24+AO24-AB24-AJ24</f>
      </c>
      <c r="AQ24" s="2873" t="n">
        <v>0.0</v>
      </c>
      <c r="AR24" s="2855" t="n">
        <v>0.0</v>
      </c>
      <c r="AS24" s="2855" t="n">
        <v>0.0</v>
      </c>
      <c r="AT24" s="3106" t="n">
        <v>0.0</v>
      </c>
      <c r="AU24" s="2858">
        <f>SUM(AQ24:AT24)</f>
      </c>
      <c r="AV24" s="2859" t="n">
        <v>0.0</v>
      </c>
      <c r="AW24" s="3106" t="n">
        <v>0.0</v>
      </c>
      <c r="AX24" s="2858">
        <f>SUM(AV24:AW24)</f>
      </c>
      <c r="AY24" s="2859" t="n">
        <v>0.0</v>
      </c>
      <c r="AZ24" s="2855" t="n">
        <v>0.0</v>
      </c>
      <c r="BA24" s="2855" t="n">
        <v>0.0</v>
      </c>
      <c r="BB24" s="2855" t="n">
        <v>0.0</v>
      </c>
      <c r="BC24" s="2862">
        <f>SUM(AY24:BB24)</f>
      </c>
      <c r="BD24" s="2859" t="n">
        <v>0.0</v>
      </c>
      <c r="BE24" s="2855" t="n">
        <v>0.0</v>
      </c>
      <c r="BF24" s="2855" t="n">
        <v>0.0</v>
      </c>
      <c r="BG24" s="2855" t="n">
        <v>0.0</v>
      </c>
      <c r="BH24" s="2858">
        <f>SUM(BD24:BG24)</f>
      </c>
      <c r="BI24" s="2864">
        <f>AP24+AX24+BH24-AU24-BC24</f>
      </c>
      <c r="BJ24" s="2873" t="n">
        <v>0.0</v>
      </c>
      <c r="BK24" s="3541" t="n">
        <v>0.0</v>
      </c>
      <c r="BL24" s="2855" t="n">
        <v>0.0</v>
      </c>
      <c r="BM24" s="3542" t="n">
        <v>0.0</v>
      </c>
      <c r="BN24" s="2858">
        <f>SUM(BJ24:BM24)</f>
      </c>
      <c r="BO24" s="3543" t="n">
        <v>0.0</v>
      </c>
      <c r="BP24" s="3544" t="n">
        <v>0.0</v>
      </c>
      <c r="BQ24" s="2858">
        <f>SUM(BO24:BP24)</f>
      </c>
      <c r="BR24" s="2859" t="n">
        <v>0.0</v>
      </c>
      <c r="BS24" s="3545" t="n">
        <v>0.0</v>
      </c>
      <c r="BT24" s="2855" t="n">
        <v>0.0</v>
      </c>
      <c r="BU24" s="3546" t="n">
        <v>0.0</v>
      </c>
      <c r="BV24" s="2862">
        <f>SUM(BR24:BU24)</f>
      </c>
      <c r="BW24" s="2859" t="n">
        <v>0.0</v>
      </c>
      <c r="BX24" s="3547" t="n">
        <v>0.0</v>
      </c>
      <c r="BY24" s="2855" t="n">
        <v>0.0</v>
      </c>
      <c r="BZ24" s="2855" t="n">
        <v>0.0</v>
      </c>
      <c r="CA24" s="2858">
        <f>SUM(BW24:BZ24)</f>
      </c>
      <c r="CB24" s="2864">
        <f>BI24+BQ24+CA24-BN24-BV24</f>
      </c>
      <c r="CC24" s="2873" t="n">
        <v>0.0</v>
      </c>
      <c r="CD24" s="3548" t="n">
        <v>0.0</v>
      </c>
      <c r="CE24" s="2855" t="n">
        <v>0.0</v>
      </c>
      <c r="CF24" s="3549" t="n">
        <v>0.0</v>
      </c>
      <c r="CG24" s="2858">
        <f>SUM(CC24:CF24)</f>
      </c>
      <c r="CH24" s="3550" t="n">
        <v>0.0</v>
      </c>
      <c r="CI24" s="3551" t="n">
        <v>0.0</v>
      </c>
      <c r="CJ24" s="2858">
        <f>SUM(CH24:CI24)</f>
      </c>
      <c r="CK24" s="2859" t="n">
        <v>0.0</v>
      </c>
      <c r="CL24" s="3552" t="n">
        <v>0.0</v>
      </c>
      <c r="CM24" s="2855" t="n">
        <v>0.0</v>
      </c>
      <c r="CN24" s="3553" t="n">
        <v>0.0</v>
      </c>
      <c r="CO24" s="2862">
        <f>SUM(CK24:CN24)</f>
      </c>
      <c r="CP24" s="2859" t="n">
        <v>0.0</v>
      </c>
      <c r="CQ24" s="3554" t="n">
        <v>0.0</v>
      </c>
      <c r="CR24" s="2855" t="n">
        <v>0.0</v>
      </c>
      <c r="CS24" s="2855" t="n">
        <v>0.0</v>
      </c>
      <c r="CT24" s="2858">
        <f>SUM(CP24:CS24)</f>
      </c>
      <c r="CU24" s="2864">
        <f>CB24+CJ24+CT24-CG24-CO24</f>
      </c>
      <c r="CV24" s="2873" t="n">
        <v>0.0</v>
      </c>
      <c r="CW24" s="3555" t="n">
        <v>0.0</v>
      </c>
      <c r="CX24" s="2855" t="n">
        <v>0.0</v>
      </c>
      <c r="CY24" s="3556" t="n">
        <v>0.0</v>
      </c>
      <c r="CZ24" s="2858">
        <f>SUM(CV24:CY24)</f>
      </c>
      <c r="DA24" s="3557" t="n">
        <v>0.0</v>
      </c>
      <c r="DB24" s="3558" t="n">
        <v>0.0</v>
      </c>
      <c r="DC24" s="2858">
        <f>SUM(DA24:DB24)</f>
      </c>
      <c r="DD24" s="2859" t="n">
        <v>0.0</v>
      </c>
      <c r="DE24" s="3559" t="n">
        <v>0.0</v>
      </c>
      <c r="DF24" s="2855" t="n">
        <v>0.0</v>
      </c>
      <c r="DG24" s="3560" t="n">
        <v>0.0</v>
      </c>
      <c r="DH24" s="2862">
        <f>SUM(DD24:DG24)</f>
      </c>
      <c r="DI24" s="2859" t="n">
        <v>0.0</v>
      </c>
      <c r="DJ24" s="3561" t="n">
        <v>0.0</v>
      </c>
      <c r="DK24" s="2855" t="n">
        <v>0.0</v>
      </c>
      <c r="DL24" s="2855" t="n">
        <v>0.0</v>
      </c>
      <c r="DM24" s="2858">
        <f>SUM(DI24:DL24)</f>
      </c>
      <c r="DN24" s="2864">
        <f>CU24+DC24+DM24-CZ24-DH24</f>
      </c>
      <c r="DO24" s="2873" t="n">
        <v>0.0</v>
      </c>
      <c r="DP24" s="3562" t="n">
        <v>0.0</v>
      </c>
      <c r="DQ24" s="2855" t="n">
        <v>0.0</v>
      </c>
      <c r="DR24" s="3563" t="n">
        <v>0.0</v>
      </c>
      <c r="DS24" s="2858">
        <f>SUM(DO24:DR24)</f>
      </c>
      <c r="DT24" s="3564" t="n">
        <v>0.0</v>
      </c>
      <c r="DU24" s="3565" t="n">
        <v>0.0</v>
      </c>
      <c r="DV24" s="2858">
        <f>SUM(DT24:DU24)</f>
      </c>
      <c r="DW24" s="2859" t="n">
        <v>0.0</v>
      </c>
      <c r="DX24" s="3566" t="n">
        <v>0.0</v>
      </c>
      <c r="DY24" s="2855" t="n">
        <v>0.0</v>
      </c>
      <c r="DZ24" s="3567" t="n">
        <v>0.0</v>
      </c>
      <c r="EA24" s="2862">
        <f>SUM(DW24:DZ24)</f>
      </c>
      <c r="EB24" s="2859" t="n">
        <v>0.0</v>
      </c>
      <c r="EC24" s="3568" t="n">
        <v>0.0</v>
      </c>
      <c r="ED24" s="2855" t="n">
        <v>0.0</v>
      </c>
      <c r="EE24" s="2855" t="n">
        <v>0.0</v>
      </c>
      <c r="EF24" s="2858">
        <f>SUM(EB24:EE24)</f>
      </c>
      <c r="EG24" s="2864">
        <f>DN24+DV24+EF24-DS24-EA24</f>
      </c>
      <c r="EH24" s="2873" t="n">
        <v>0.0</v>
      </c>
      <c r="EI24" s="3569" t="n">
        <v>0.0</v>
      </c>
      <c r="EJ24" s="2855" t="n">
        <v>0.0</v>
      </c>
      <c r="EK24" s="3570" t="n">
        <v>0.0</v>
      </c>
      <c r="EL24" s="2858">
        <f>SUM(EH24:EK24)</f>
      </c>
      <c r="EM24" s="3571" t="n">
        <v>0.0</v>
      </c>
      <c r="EN24" s="3572" t="n">
        <v>0.0</v>
      </c>
      <c r="EO24" s="2858">
        <f>SUM(EM24:EN24)</f>
      </c>
      <c r="EP24" s="2859" t="n">
        <v>0.0</v>
      </c>
      <c r="EQ24" s="3573" t="n">
        <v>0.0</v>
      </c>
      <c r="ER24" s="2855" t="n">
        <v>0.0</v>
      </c>
      <c r="ES24" s="3574" t="n">
        <v>0.0</v>
      </c>
      <c r="ET24" s="2862">
        <f>SUM(EP24:ES24)</f>
      </c>
      <c r="EU24" s="2859" t="n">
        <v>0.0</v>
      </c>
      <c r="EV24" s="3575" t="n">
        <v>0.0</v>
      </c>
      <c r="EW24" s="2855" t="n">
        <v>0.0</v>
      </c>
      <c r="EX24" s="2855" t="n">
        <v>0.0</v>
      </c>
      <c r="EY24" s="2858">
        <f>SUM(EU24:EX24)</f>
      </c>
      <c r="EZ24" s="2864">
        <f>EG24+EO24+EY24-EL24-ET24</f>
      </c>
      <c r="FA24" s="2873" t="n">
        <v>0.0</v>
      </c>
      <c r="FB24" s="3576" t="n">
        <v>0.0</v>
      </c>
      <c r="FC24" s="2855" t="n">
        <v>0.0</v>
      </c>
      <c r="FD24" s="3577" t="n">
        <v>0.0</v>
      </c>
      <c r="FE24" s="2858">
        <f>SUM(FA24:FD24)</f>
      </c>
      <c r="FF24" s="3578" t="n">
        <v>0.0</v>
      </c>
      <c r="FG24" s="3579" t="n">
        <v>0.0</v>
      </c>
      <c r="FH24" s="2858">
        <f>SUM(FF24:FG24)</f>
      </c>
      <c r="FI24" s="2859" t="n">
        <v>0.0</v>
      </c>
      <c r="FJ24" s="3580" t="n">
        <v>0.0</v>
      </c>
      <c r="FK24" s="2855" t="n">
        <v>0.0</v>
      </c>
      <c r="FL24" s="3581" t="n">
        <v>0.0</v>
      </c>
      <c r="FM24" s="3582">
        <f>SUM(FI24:FL24)</f>
      </c>
      <c r="FN24" s="2859" t="n">
        <v>0.0</v>
      </c>
      <c r="FO24" s="3583" t="n">
        <v>0.0</v>
      </c>
      <c r="FP24" s="2855" t="n">
        <v>0.0</v>
      </c>
      <c r="FQ24" s="2855" t="n">
        <v>0.0</v>
      </c>
      <c r="FR24" s="2858">
        <f>SUM(FN24:FQ24)</f>
      </c>
      <c r="FS24" s="2864">
        <f>EZ24+FH24+FR24-FE24-FM24</f>
      </c>
      <c r="FT24" s="2873" t="n">
        <v>0.0</v>
      </c>
      <c r="FU24" s="3584" t="n">
        <v>0.0</v>
      </c>
      <c r="FV24" s="2855" t="n">
        <v>0.0</v>
      </c>
      <c r="FW24" s="3585" t="n">
        <v>0.0</v>
      </c>
      <c r="FX24" s="2858">
        <f>SUM(FT24:FW24)</f>
      </c>
      <c r="FY24" s="3586" t="n">
        <v>0.0</v>
      </c>
      <c r="FZ24" s="3587" t="n">
        <v>0.0</v>
      </c>
      <c r="GA24" s="2858">
        <f>SUM(FY24:FZ24)</f>
      </c>
      <c r="GB24" s="2859" t="n">
        <v>0.0</v>
      </c>
      <c r="GC24" s="3588" t="n">
        <v>0.0</v>
      </c>
      <c r="GD24" s="2855" t="n">
        <v>0.0</v>
      </c>
      <c r="GE24" s="3589" t="n">
        <v>0.0</v>
      </c>
      <c r="GF24" s="2862">
        <f>SUM(GB24:GE24)</f>
      </c>
      <c r="GG24" s="2859" t="n">
        <v>0.0</v>
      </c>
      <c r="GH24" s="3590" t="n">
        <v>0.0</v>
      </c>
      <c r="GI24" s="2855" t="n">
        <v>0.0</v>
      </c>
      <c r="GJ24" s="2855" t="n">
        <v>0.0</v>
      </c>
      <c r="GK24" s="2858">
        <f>SUM(GG24:GJ24)</f>
      </c>
      <c r="GL24" s="2864">
        <f>FS24+GA24+GK24-FX24-GF24</f>
      </c>
      <c r="GM24" s="2873" t="n">
        <v>0.0</v>
      </c>
      <c r="GN24" s="3591" t="n">
        <v>0.0</v>
      </c>
      <c r="GO24" s="2855" t="n">
        <v>0.0</v>
      </c>
      <c r="GP24" s="3592" t="n">
        <v>0.0</v>
      </c>
      <c r="GQ24" s="2858">
        <f>SUM(GM24:GP24)</f>
      </c>
      <c r="GR24" s="3593" t="n">
        <v>0.0</v>
      </c>
      <c r="GS24" s="3594" t="n">
        <v>0.0</v>
      </c>
      <c r="GT24" s="2858">
        <f>SUM(GR24:GS24)</f>
      </c>
      <c r="GU24" s="2859" t="n">
        <v>0.0</v>
      </c>
      <c r="GV24" s="3595" t="n">
        <v>0.0</v>
      </c>
      <c r="GW24" s="2855" t="n">
        <v>0.0</v>
      </c>
      <c r="GX24" s="3596" t="n">
        <v>0.0</v>
      </c>
      <c r="GY24" s="2862">
        <f>SUM(GU24:GX24)</f>
      </c>
      <c r="GZ24" s="2859" t="n">
        <v>0.0</v>
      </c>
      <c r="HA24" s="3597" t="n">
        <v>0.0</v>
      </c>
      <c r="HB24" s="2855" t="n">
        <v>0.0</v>
      </c>
      <c r="HC24" s="2855" t="n">
        <v>0.0</v>
      </c>
      <c r="HD24" s="2858">
        <f>SUM(GZ24:HC24)</f>
      </c>
      <c r="HE24" s="2864">
        <f>GL24+GT24+HD24-GQ24-GY24</f>
      </c>
      <c r="HF24" s="2873" t="n">
        <v>0.0</v>
      </c>
      <c r="HG24" s="3598" t="n">
        <v>0.0</v>
      </c>
      <c r="HH24" s="2855" t="n">
        <v>0.0</v>
      </c>
      <c r="HI24" s="3599" t="n">
        <v>0.0</v>
      </c>
      <c r="HJ24" s="2858">
        <f>SUM(HF24:HI24)</f>
      </c>
      <c r="HK24" s="3600" t="n">
        <v>0.0</v>
      </c>
      <c r="HL24" s="3601" t="n">
        <v>0.0</v>
      </c>
      <c r="HM24" s="2858">
        <f>SUM(HK24:HL24)</f>
      </c>
      <c r="HN24" s="2859" t="n">
        <v>0.0</v>
      </c>
      <c r="HO24" s="3602" t="n">
        <v>0.0</v>
      </c>
      <c r="HP24" s="2855" t="n">
        <v>0.0</v>
      </c>
      <c r="HQ24" s="3603" t="n">
        <v>0.0</v>
      </c>
      <c r="HR24" s="2862">
        <f>SUM(HN24:HQ24)</f>
      </c>
      <c r="HS24" s="2859" t="n">
        <v>0.0</v>
      </c>
      <c r="HT24" s="3604" t="n">
        <v>0.0</v>
      </c>
      <c r="HU24" s="2855" t="n">
        <v>0.0</v>
      </c>
      <c r="HV24" s="2855" t="n">
        <v>0.0</v>
      </c>
      <c r="HW24" s="2858">
        <f>SUM(HS24:HV24)</f>
      </c>
      <c r="HX24" s="2864">
        <f>HE24+HM24+HW24-HJ24-HR24</f>
      </c>
      <c r="HY24" s="2839"/>
      <c r="HZ24" s="3171">
        <f>D24</f>
      </c>
      <c r="IA24" s="2937">
        <f>E24+X24+AQ24+BJ24+CC24+CV24+DO24+EH24+FA24+FT24+GM24+HF24</f>
      </c>
      <c r="IB24" s="2938">
        <f>F24+Y24+AR24+BK24+CD24+CW24+DP24+EI24+FB24+FU24+GN24+HG24</f>
      </c>
      <c r="IC24" s="2938">
        <f>G24+Z24+AS24+BL24+CE24+CX24+DQ24+EJ24+FC24+FV24+GO24+HH24</f>
      </c>
      <c r="ID24" s="2939">
        <f>H24+AA24+AT24+BM24+CF24+CY24+DR24+EK24+FD24+FW24+GP24+HI24</f>
      </c>
      <c r="IE24" s="2940">
        <f>SUM(IA24:ID24)</f>
      </c>
      <c r="IF24" s="2938">
        <f>J24+AC24+AV24+BO24+CH24+DA24+DT24+EM24+FF24+FY24+GR24+HK24</f>
      </c>
      <c r="IG24" s="2938">
        <f>K24+AD24+AW24+BP24+CI24+DB24+DU24+EN24+FG24+FZ24+GS24+HL24</f>
      </c>
      <c r="IH24" s="2941">
        <f>SUM(IF24:IG24)</f>
      </c>
      <c r="II24" s="2942">
        <f>M24+AF24+AY24+BR24+CK24+DD24+DW24+EP24+FI24+GB24+GU24+HN24</f>
      </c>
      <c r="IJ24" s="2938">
        <f>N24+AG24+AZ24+BS24+CL24+DE24+DX24+EQ24+FJ24+GC24+GV24+HO24</f>
      </c>
      <c r="IK24" s="2938">
        <f>O24+AH24+BA24+BT24+CM24+DF24+DY24+ER24+FK24+GD24+GW24+HP24</f>
      </c>
      <c r="IL24" s="2938">
        <f>P24+AI24+BB24+BU24+CN24+DG24+DZ24+ES24+FL24+GE24+GX24+HQ24</f>
      </c>
      <c r="IM24" s="2943">
        <f>SUM(II24:IL24)</f>
      </c>
      <c r="IN24" s="2942">
        <f>R24+AK24+BD24+BW24+CP24+DI24+EB24+EU24+FN24+GG24+GZ24+HS24</f>
      </c>
      <c r="IO24" s="2938">
        <f>S24+AL24+BE24+BX24+CQ24+DJ24+EC24+EV24+FO24+GH24+HA24+HT24</f>
      </c>
      <c r="IP24" s="2938">
        <f>T24+AM24+BF24+BY24+CR24+DK24+ED24+EW24+FP24+GI24+HB24+HU24</f>
      </c>
      <c r="IQ24" s="2939">
        <f>U24+AN24+BG24+BZ24+CS24+DL24+EE24+EX24+FQ24+GJ24+HC24+HV24</f>
      </c>
      <c r="IR24" s="2944">
        <f>SUM(IN24:IQ24)</f>
      </c>
      <c r="IS24" s="2945">
        <f>HZ24+IH24+IR24-IE24-IM24</f>
      </c>
      <c r="IT24" s="2700"/>
      <c r="IU24" s="3172" t="n">
        <v>0.0</v>
      </c>
    </row>
    <row r="25" customHeight="true" ht="39.75">
      <c r="A25" s="3173"/>
      <c r="B25" s="3024"/>
      <c r="C25" s="3025" t="s">
        <v>355</v>
      </c>
      <c r="D25" s="3105" t="n">
        <v>0.0</v>
      </c>
      <c r="E25" s="2873" t="n">
        <v>0.0</v>
      </c>
      <c r="F25" s="2855" t="n">
        <v>0.0</v>
      </c>
      <c r="G25" s="2855" t="n">
        <v>0.0</v>
      </c>
      <c r="H25" s="3106" t="n">
        <v>0.0</v>
      </c>
      <c r="I25" s="2858">
        <f>SUM(E25:H25)</f>
      </c>
      <c r="J25" s="3174" t="n">
        <v>0.0</v>
      </c>
      <c r="K25" s="3175" t="n">
        <v>0.0</v>
      </c>
      <c r="L25" s="2858">
        <f>SUM(J25:K25)</f>
      </c>
      <c r="M25" s="2859" t="n">
        <v>0.0</v>
      </c>
      <c r="N25" s="2855" t="n">
        <v>0.0</v>
      </c>
      <c r="O25" s="2855" t="n">
        <v>0.0</v>
      </c>
      <c r="P25" s="2855" t="n">
        <v>0.0</v>
      </c>
      <c r="Q25" s="2862">
        <f>SUM(M25:P25)</f>
      </c>
      <c r="R25" s="2859" t="n">
        <v>0.0</v>
      </c>
      <c r="S25" s="2855" t="n">
        <v>0.0</v>
      </c>
      <c r="T25" s="2855" t="n">
        <v>0.0</v>
      </c>
      <c r="U25" s="2855" t="n">
        <v>0.0</v>
      </c>
      <c r="V25" s="2858">
        <f>SUM(R25:U25)</f>
      </c>
      <c r="W25" s="2864">
        <f>D25+L25+V25-I25-Q25</f>
      </c>
      <c r="X25" s="2873" t="n">
        <v>0.0</v>
      </c>
      <c r="Y25" s="2855" t="n">
        <v>0.0</v>
      </c>
      <c r="Z25" s="2855" t="n">
        <v>0.0</v>
      </c>
      <c r="AA25" s="3106" t="n">
        <v>0.0</v>
      </c>
      <c r="AB25" s="2858">
        <f>SUM(X25:AA25)</f>
      </c>
      <c r="AC25" s="3174" t="n">
        <v>0.0</v>
      </c>
      <c r="AD25" s="3175" t="n">
        <v>0.0</v>
      </c>
      <c r="AE25" s="2858">
        <f>SUM(AC25:AD25)</f>
      </c>
      <c r="AF25" s="2859" t="n">
        <v>0.0</v>
      </c>
      <c r="AG25" s="2855" t="n">
        <v>0.0</v>
      </c>
      <c r="AH25" s="2855" t="n">
        <v>0.0</v>
      </c>
      <c r="AI25" s="2855" t="n">
        <v>0.0</v>
      </c>
      <c r="AJ25" s="2862">
        <f>SUM(AF25:AI25)</f>
      </c>
      <c r="AK25" s="2859" t="n">
        <v>0.0</v>
      </c>
      <c r="AL25" s="2855" t="n">
        <v>0.0</v>
      </c>
      <c r="AM25" s="2855" t="n">
        <v>0.0</v>
      </c>
      <c r="AN25" s="2855" t="n">
        <v>0.0</v>
      </c>
      <c r="AO25" s="2858">
        <f>SUM(AK25:AN25)</f>
      </c>
      <c r="AP25" s="2864">
        <f>W25+AE25+AO25-AB25-AJ25</f>
      </c>
      <c r="AQ25" s="2873" t="n">
        <v>0.0</v>
      </c>
      <c r="AR25" s="2855" t="n">
        <v>0.0</v>
      </c>
      <c r="AS25" s="2855" t="n">
        <v>0.0</v>
      </c>
      <c r="AT25" s="3106" t="n">
        <v>0.0</v>
      </c>
      <c r="AU25" s="2858">
        <f>SUM(AQ25:AT25)</f>
      </c>
      <c r="AV25" s="3174" t="n">
        <v>0.0</v>
      </c>
      <c r="AW25" s="3175" t="n">
        <v>0.0</v>
      </c>
      <c r="AX25" s="2858">
        <f>SUM(AV25:AW25)</f>
      </c>
      <c r="AY25" s="2859" t="n">
        <v>0.0</v>
      </c>
      <c r="AZ25" s="2855" t="n">
        <v>0.0</v>
      </c>
      <c r="BA25" s="2855" t="n">
        <v>0.0</v>
      </c>
      <c r="BB25" s="2855" t="n">
        <v>0.0</v>
      </c>
      <c r="BC25" s="2862">
        <f>SUM(AY25:BB25)</f>
      </c>
      <c r="BD25" s="2859" t="n">
        <v>0.0</v>
      </c>
      <c r="BE25" s="2855" t="n">
        <v>0.0</v>
      </c>
      <c r="BF25" s="2855" t="n">
        <v>0.0</v>
      </c>
      <c r="BG25" s="2855" t="n">
        <v>0.0</v>
      </c>
      <c r="BH25" s="2858">
        <f>SUM(BD25:BG25)</f>
      </c>
      <c r="BI25" s="2864">
        <f>AP25+AX25+BH25-AU25-BC25</f>
      </c>
      <c r="BJ25" s="2873" t="n">
        <v>0.0</v>
      </c>
      <c r="BK25" s="2855" t="n">
        <v>0.0</v>
      </c>
      <c r="BL25" s="3605" t="n">
        <v>0.0</v>
      </c>
      <c r="BM25" s="3606" t="n">
        <v>0.0</v>
      </c>
      <c r="BN25" s="2858">
        <f>SUM(BJ25:BM25)</f>
      </c>
      <c r="BO25" s="3607" t="n">
        <v>0.0</v>
      </c>
      <c r="BP25" s="3608" t="n">
        <v>0.0</v>
      </c>
      <c r="BQ25" s="2858">
        <f>SUM(BO25:BP25)</f>
      </c>
      <c r="BR25" s="2859" t="n">
        <v>0.0</v>
      </c>
      <c r="BS25" s="3609" t="n">
        <v>0.0</v>
      </c>
      <c r="BT25" s="2855" t="n">
        <v>0.0</v>
      </c>
      <c r="BU25" s="3610" t="n">
        <v>0.0</v>
      </c>
      <c r="BV25" s="2862">
        <f>SUM(BR25:BU25)</f>
      </c>
      <c r="BW25" s="2859" t="n">
        <v>0.0</v>
      </c>
      <c r="BX25" s="3611" t="n">
        <v>0.0</v>
      </c>
      <c r="BY25" s="2855" t="n">
        <v>0.0</v>
      </c>
      <c r="BZ25" s="3612" t="n">
        <v>0.0</v>
      </c>
      <c r="CA25" s="2858">
        <f>SUM(BW25:BZ25)</f>
      </c>
      <c r="CB25" s="2864">
        <f>BI25+BQ25+CA25-BN25-BV25</f>
      </c>
      <c r="CC25" s="2873" t="n">
        <v>0.0</v>
      </c>
      <c r="CD25" s="2855" t="n">
        <v>0.0</v>
      </c>
      <c r="CE25" s="3613" t="n">
        <v>0.0</v>
      </c>
      <c r="CF25" s="3614" t="n">
        <v>0.0</v>
      </c>
      <c r="CG25" s="2858">
        <f>SUM(CC25:CF25)</f>
      </c>
      <c r="CH25" s="3615" t="n">
        <v>0.0</v>
      </c>
      <c r="CI25" s="3616" t="n">
        <v>0.0</v>
      </c>
      <c r="CJ25" s="2858">
        <f>SUM(CH25:CI25)</f>
      </c>
      <c r="CK25" s="2859" t="n">
        <v>0.0</v>
      </c>
      <c r="CL25" s="3617" t="n">
        <v>0.0</v>
      </c>
      <c r="CM25" s="2855" t="n">
        <v>0.0</v>
      </c>
      <c r="CN25" s="3618" t="n">
        <v>0.0</v>
      </c>
      <c r="CO25" s="2862">
        <f>SUM(CK25:CN25)</f>
      </c>
      <c r="CP25" s="2859" t="n">
        <v>0.0</v>
      </c>
      <c r="CQ25" s="3619" t="n">
        <v>0.0</v>
      </c>
      <c r="CR25" s="2855" t="n">
        <v>0.0</v>
      </c>
      <c r="CS25" s="3620" t="n">
        <v>0.0</v>
      </c>
      <c r="CT25" s="2858">
        <f>SUM(CP25:CS25)</f>
      </c>
      <c r="CU25" s="2864">
        <f>CB25+CJ25+CT25-CG25-CO25</f>
      </c>
      <c r="CV25" s="2873" t="n">
        <v>0.0</v>
      </c>
      <c r="CW25" s="2855" t="n">
        <v>0.0</v>
      </c>
      <c r="CX25" s="3621" t="n">
        <v>0.0</v>
      </c>
      <c r="CY25" s="3622" t="n">
        <v>0.0</v>
      </c>
      <c r="CZ25" s="2858">
        <f>SUM(CV25:CY25)</f>
      </c>
      <c r="DA25" s="3623" t="n">
        <v>0.0</v>
      </c>
      <c r="DB25" s="3624" t="n">
        <v>0.0</v>
      </c>
      <c r="DC25" s="2858">
        <f>SUM(DA25:DB25)</f>
      </c>
      <c r="DD25" s="2859" t="n">
        <v>0.0</v>
      </c>
      <c r="DE25" s="3625" t="n">
        <v>0.0</v>
      </c>
      <c r="DF25" s="2855" t="n">
        <v>0.0</v>
      </c>
      <c r="DG25" s="3626" t="n">
        <v>0.0</v>
      </c>
      <c r="DH25" s="2862">
        <f>SUM(DD25:DG25)</f>
      </c>
      <c r="DI25" s="2859" t="n">
        <v>0.0</v>
      </c>
      <c r="DJ25" s="3627" t="n">
        <v>0.0</v>
      </c>
      <c r="DK25" s="2855" t="n">
        <v>0.0</v>
      </c>
      <c r="DL25" s="3628" t="n">
        <v>0.0</v>
      </c>
      <c r="DM25" s="2858">
        <f>SUM(DI25:DL25)</f>
      </c>
      <c r="DN25" s="2864">
        <f>CU25+DC25+DM25-CZ25-DH25</f>
      </c>
      <c r="DO25" s="2873" t="n">
        <v>0.0</v>
      </c>
      <c r="DP25" s="2855" t="n">
        <v>0.0</v>
      </c>
      <c r="DQ25" s="3629" t="n">
        <v>0.0</v>
      </c>
      <c r="DR25" s="3630" t="n">
        <v>0.0</v>
      </c>
      <c r="DS25" s="2858">
        <f>SUM(DO25:DR25)</f>
      </c>
      <c r="DT25" s="3631" t="n">
        <v>0.0</v>
      </c>
      <c r="DU25" s="3632" t="n">
        <v>0.0</v>
      </c>
      <c r="DV25" s="2858">
        <f>SUM(DT25:DU25)</f>
      </c>
      <c r="DW25" s="2859" t="n">
        <v>0.0</v>
      </c>
      <c r="DX25" s="3633" t="n">
        <v>0.0</v>
      </c>
      <c r="DY25" s="2855" t="n">
        <v>0.0</v>
      </c>
      <c r="DZ25" s="3634" t="n">
        <v>0.0</v>
      </c>
      <c r="EA25" s="2862">
        <f>SUM(DW25:DZ25)</f>
      </c>
      <c r="EB25" s="2859" t="n">
        <v>0.0</v>
      </c>
      <c r="EC25" s="3635" t="n">
        <v>0.0</v>
      </c>
      <c r="ED25" s="2855" t="n">
        <v>0.0</v>
      </c>
      <c r="EE25" s="3636" t="n">
        <v>0.0</v>
      </c>
      <c r="EF25" s="2858">
        <f>SUM(EB25:EE25)</f>
      </c>
      <c r="EG25" s="2864">
        <f>DN25+DV25+EF25-DS25-EA25</f>
      </c>
      <c r="EH25" s="2873" t="n">
        <v>0.0</v>
      </c>
      <c r="EI25" s="2855" t="n">
        <v>0.0</v>
      </c>
      <c r="EJ25" s="3637" t="n">
        <v>0.0</v>
      </c>
      <c r="EK25" s="3638" t="n">
        <v>0.0</v>
      </c>
      <c r="EL25" s="2858">
        <f>SUM(EH25:EK25)</f>
      </c>
      <c r="EM25" s="3639" t="n">
        <v>0.0</v>
      </c>
      <c r="EN25" s="3640" t="n">
        <v>0.0</v>
      </c>
      <c r="EO25" s="2858">
        <f>SUM(EM25:EN25)</f>
      </c>
      <c r="EP25" s="2859" t="n">
        <v>0.0</v>
      </c>
      <c r="EQ25" s="3641" t="n">
        <v>0.0</v>
      </c>
      <c r="ER25" s="2855" t="n">
        <v>0.0</v>
      </c>
      <c r="ES25" s="3642" t="n">
        <v>0.0</v>
      </c>
      <c r="ET25" s="2862">
        <f>SUM(EP25:ES25)</f>
      </c>
      <c r="EU25" s="2859" t="n">
        <v>0.0</v>
      </c>
      <c r="EV25" s="3643" t="n">
        <v>0.0</v>
      </c>
      <c r="EW25" s="2855" t="n">
        <v>0.0</v>
      </c>
      <c r="EX25" s="3644" t="n">
        <v>0.0</v>
      </c>
      <c r="EY25" s="2858">
        <f>SUM(EU25:EX25)</f>
      </c>
      <c r="EZ25" s="2864">
        <f>EG25+EO25+EY25-EL25-ET25</f>
      </c>
      <c r="FA25" s="2873" t="n">
        <v>0.0</v>
      </c>
      <c r="FB25" s="2855" t="n">
        <v>0.0</v>
      </c>
      <c r="FC25" s="3645" t="n">
        <v>0.0</v>
      </c>
      <c r="FD25" s="3646" t="n">
        <v>0.0</v>
      </c>
      <c r="FE25" s="2858">
        <f>SUM(FA25:FD25)</f>
      </c>
      <c r="FF25" s="3647" t="n">
        <v>0.0</v>
      </c>
      <c r="FG25" s="3648" t="n">
        <v>0.0</v>
      </c>
      <c r="FH25" s="2858">
        <f>SUM(FF25:FG25)</f>
      </c>
      <c r="FI25" s="2859" t="n">
        <v>0.0</v>
      </c>
      <c r="FJ25" s="3649" t="n">
        <v>0.0</v>
      </c>
      <c r="FK25" s="2855" t="n">
        <v>0.0</v>
      </c>
      <c r="FL25" s="3650" t="n">
        <v>0.0</v>
      </c>
      <c r="FM25" s="3651">
        <f>SUM(FI25:FL25)</f>
      </c>
      <c r="FN25" s="2859" t="n">
        <v>0.0</v>
      </c>
      <c r="FO25" s="3652" t="n">
        <v>0.0</v>
      </c>
      <c r="FP25" s="2855" t="n">
        <v>0.0</v>
      </c>
      <c r="FQ25" s="3653" t="n">
        <v>0.0</v>
      </c>
      <c r="FR25" s="2858">
        <f>SUM(FN25:FQ25)</f>
      </c>
      <c r="FS25" s="2864">
        <f>EZ25+FH25+FR25-FE25-FM25</f>
      </c>
      <c r="FT25" s="2873" t="n">
        <v>0.0</v>
      </c>
      <c r="FU25" s="2855" t="n">
        <v>0.0</v>
      </c>
      <c r="FV25" s="3654" t="n">
        <v>0.0</v>
      </c>
      <c r="FW25" s="3655" t="n">
        <v>0.0</v>
      </c>
      <c r="FX25" s="2858">
        <f>SUM(FT25:FW25)</f>
      </c>
      <c r="FY25" s="3656" t="n">
        <v>0.0</v>
      </c>
      <c r="FZ25" s="3657" t="n">
        <v>0.0</v>
      </c>
      <c r="GA25" s="2858">
        <f>SUM(FY25:FZ25)</f>
      </c>
      <c r="GB25" s="2859" t="n">
        <v>0.0</v>
      </c>
      <c r="GC25" s="3658" t="n">
        <v>0.0</v>
      </c>
      <c r="GD25" s="2855" t="n">
        <v>0.0</v>
      </c>
      <c r="GE25" s="3659" t="n">
        <v>0.0</v>
      </c>
      <c r="GF25" s="2862">
        <f>SUM(GB25:GE25)</f>
      </c>
      <c r="GG25" s="2859" t="n">
        <v>0.0</v>
      </c>
      <c r="GH25" s="3660" t="n">
        <v>0.0</v>
      </c>
      <c r="GI25" s="2855" t="n">
        <v>0.0</v>
      </c>
      <c r="GJ25" s="3661" t="n">
        <v>0.0</v>
      </c>
      <c r="GK25" s="2858">
        <f>SUM(GG25:GJ25)</f>
      </c>
      <c r="GL25" s="2864">
        <f>FS25+GA25+GK25-FX25-GF25</f>
      </c>
      <c r="GM25" s="2873" t="n">
        <v>0.0</v>
      </c>
      <c r="GN25" s="2855" t="n">
        <v>0.0</v>
      </c>
      <c r="GO25" s="3662" t="n">
        <v>0.0</v>
      </c>
      <c r="GP25" s="3663" t="n">
        <v>0.0</v>
      </c>
      <c r="GQ25" s="2858">
        <f>SUM(GM25:GP25)</f>
      </c>
      <c r="GR25" s="3664" t="n">
        <v>0.0</v>
      </c>
      <c r="GS25" s="3665" t="n">
        <v>0.0</v>
      </c>
      <c r="GT25" s="2858">
        <f>SUM(GR25:GS25)</f>
      </c>
      <c r="GU25" s="2859" t="n">
        <v>0.0</v>
      </c>
      <c r="GV25" s="3666" t="n">
        <v>0.0</v>
      </c>
      <c r="GW25" s="2855" t="n">
        <v>0.0</v>
      </c>
      <c r="GX25" s="3667" t="n">
        <v>0.0</v>
      </c>
      <c r="GY25" s="2862">
        <f>SUM(GU25:GX25)</f>
      </c>
      <c r="GZ25" s="2859" t="n">
        <v>0.0</v>
      </c>
      <c r="HA25" s="3668" t="n">
        <v>0.0</v>
      </c>
      <c r="HB25" s="2855" t="n">
        <v>0.0</v>
      </c>
      <c r="HC25" s="3669" t="n">
        <v>0.0</v>
      </c>
      <c r="HD25" s="2858">
        <f>SUM(GZ25:HC25)</f>
      </c>
      <c r="HE25" s="2864">
        <f>GL25+GT25+HD25-GQ25-GY25</f>
      </c>
      <c r="HF25" s="2873" t="n">
        <v>0.0</v>
      </c>
      <c r="HG25" s="2855" t="n">
        <v>0.0</v>
      </c>
      <c r="HH25" s="3670" t="n">
        <v>0.0</v>
      </c>
      <c r="HI25" s="3671" t="n">
        <v>0.0</v>
      </c>
      <c r="HJ25" s="2858">
        <f>SUM(HF25:HI25)</f>
      </c>
      <c r="HK25" s="3672" t="n">
        <v>0.0</v>
      </c>
      <c r="HL25" s="3673" t="n">
        <v>0.0</v>
      </c>
      <c r="HM25" s="2858">
        <f>SUM(HK25:HL25)</f>
      </c>
      <c r="HN25" s="2859" t="n">
        <v>0.0</v>
      </c>
      <c r="HO25" s="3674" t="n">
        <v>0.0</v>
      </c>
      <c r="HP25" s="2855" t="n">
        <v>0.0</v>
      </c>
      <c r="HQ25" s="3675" t="n">
        <v>0.0</v>
      </c>
      <c r="HR25" s="2862">
        <f>SUM(HN25:HQ25)</f>
      </c>
      <c r="HS25" s="2859" t="n">
        <v>0.0</v>
      </c>
      <c r="HT25" s="3676" t="n">
        <v>0.0</v>
      </c>
      <c r="HU25" s="2855" t="n">
        <v>0.0</v>
      </c>
      <c r="HV25" s="3677" t="n">
        <v>1.0</v>
      </c>
      <c r="HW25" s="2858">
        <f>SUM(HS25:HV25)</f>
      </c>
      <c r="HX25" s="2864">
        <f>HE25+HM25+HW25-HJ25-HR25</f>
      </c>
      <c r="HY25" s="2839"/>
      <c r="HZ25" s="3171">
        <f>D25</f>
      </c>
      <c r="IA25" s="2937">
        <f>E25+X25+AQ25+BJ25+CC25+CV25+DO25+EH25+FA25+FT25+GM25+HF25</f>
      </c>
      <c r="IB25" s="2938">
        <f>F25+Y25+AR25+BK25+CD25+CW25+DP25+EI25+FB25+FU25+GN25+HG25</f>
      </c>
      <c r="IC25" s="2938">
        <f>G25+Z25+AS25+BL25+CE25+CX25+DQ25+EJ25+FC25+FV25+GO25+HH25</f>
      </c>
      <c r="ID25" s="2939">
        <f>H25+AA25+AT25+BM25+CF25+CY25+DR25+EK25+FD25+FW25+GP25+HI25</f>
      </c>
      <c r="IE25" s="2940">
        <f>SUM(IA25:ID25)</f>
      </c>
      <c r="IF25" s="2938">
        <f>J25+AC25+AV25+BO25+CH25+DA25+DT25+EM25+FF25+FY25+GR25+HK25</f>
      </c>
      <c r="IG25" s="2938">
        <f>K25+AD25+AW25+BP25+CI25+DB25+DU25+EN25+FG25+FZ25+GS25+HL25</f>
      </c>
      <c r="IH25" s="2941">
        <f>SUM(IF25:IG25)</f>
      </c>
      <c r="II25" s="2942">
        <f>M25+AF25+AY25+BR25+CK25+DD25+DW25+EP25+FI25+GB25+GU25+HN25</f>
      </c>
      <c r="IJ25" s="2938">
        <f>N25+AG25+AZ25+BS25+CL25+DE25+DX25+EQ25+FJ25+GC25+GV25+HO25</f>
      </c>
      <c r="IK25" s="2938">
        <f>O25+AH25+BA25+BT25+CM25+DF25+DY25+ER25+FK25+GD25+GW25+HP25</f>
      </c>
      <c r="IL25" s="2938">
        <f>P25+AI25+BB25+BU25+CN25+DG25+DZ25+ES25+FL25+GE25+GX25+HQ25</f>
      </c>
      <c r="IM25" s="2943">
        <f>SUM(II25:IL25)</f>
      </c>
      <c r="IN25" s="2942">
        <f>R25+AK25+BD25+BW25+CP25+DI25+EB25+EU25+FN25+GG25+GZ25+HS25</f>
      </c>
      <c r="IO25" s="2938">
        <f>S25+AL25+BE25+BX25+CQ25+DJ25+EC25+EV25+FO25+GH25+HA25+HT25</f>
      </c>
      <c r="IP25" s="2938">
        <f>T25+AM25+BF25+BY25+CR25+DK25+ED25+EW25+FP25+GI25+HB25+HU25</f>
      </c>
      <c r="IQ25" s="2939">
        <f>U25+AN25+BG25+BZ25+CS25+DL25+EE25+EX25+FQ25+GJ25+HC25+HV25</f>
      </c>
      <c r="IR25" s="2944">
        <f>SUM(IN25:IQ25)</f>
      </c>
      <c r="IS25" s="2945">
        <f>HZ25+IH25+IR25-IE25-IM25</f>
      </c>
      <c r="IT25" s="2700"/>
      <c r="IU25" s="3172" t="n">
        <v>0.0</v>
      </c>
    </row>
    <row r="26" customHeight="true" ht="30.0">
      <c r="A26" s="3249"/>
      <c r="B26" s="3249" t="s">
        <v>263</v>
      </c>
      <c r="C26" s="3250"/>
      <c r="D26" s="3251">
        <f>SUM(D20:D25)</f>
      </c>
      <c r="E26" s="3252">
        <f>SUM(E20:E25)</f>
      </c>
      <c r="F26" s="3253">
        <f>SUM(F20:F25)</f>
      </c>
      <c r="G26" s="3253">
        <f>SUM(G20:G25)</f>
      </c>
      <c r="H26" s="3253">
        <f>SUM(H20:H25)</f>
      </c>
      <c r="I26" s="3253">
        <f>SUM(I20:I25)</f>
      </c>
      <c r="J26" s="3253">
        <f>SUM(J20:J25)</f>
      </c>
      <c r="K26" s="3253">
        <f>SUM(K20:K25)</f>
      </c>
      <c r="L26" s="3253">
        <f>SUM(L20:L25)</f>
      </c>
      <c r="M26" s="3253">
        <f>SUM(M20:M25)</f>
      </c>
      <c r="N26" s="3253">
        <f>SUM(N20:N25)</f>
      </c>
      <c r="O26" s="3253">
        <f>SUM(O20:O25)</f>
      </c>
      <c r="P26" s="3253">
        <f>SUM(P20:P25)</f>
      </c>
      <c r="Q26" s="3253">
        <f>SUM(Q20:Q25)</f>
      </c>
      <c r="R26" s="3253">
        <f>SUM(R20:R25)</f>
      </c>
      <c r="S26" s="3253">
        <f>SUM(S20:S25)</f>
      </c>
      <c r="T26" s="3253">
        <f>SUM(T20:T25)</f>
      </c>
      <c r="U26" s="3253">
        <f>SUM(U20:U25)</f>
      </c>
      <c r="V26" s="3253">
        <f>SUM(V20:V25)</f>
      </c>
      <c r="W26" s="3254">
        <f>SUM(W20:W25)</f>
      </c>
      <c r="X26" s="3252">
        <f>SUM(X20:X25)</f>
      </c>
      <c r="Y26" s="3253">
        <f>SUM(Y20:Y25)</f>
      </c>
      <c r="Z26" s="3253">
        <f>SUM(Z20:Z25)</f>
      </c>
      <c r="AA26" s="3253">
        <f>SUM(AA20:AA25)</f>
      </c>
      <c r="AB26" s="3253">
        <f>SUM(AB20:AB25)</f>
      </c>
      <c r="AC26" s="3253">
        <f>SUM(AC20:AC25)</f>
      </c>
      <c r="AD26" s="3253">
        <f>SUM(AD20:AD25)</f>
      </c>
      <c r="AE26" s="3253">
        <f>SUM(AE20:AE25)</f>
      </c>
      <c r="AF26" s="3253">
        <f>SUM(AF20:AF25)</f>
      </c>
      <c r="AG26" s="3253">
        <f>SUM(AG20:AG25)</f>
      </c>
      <c r="AH26" s="3253">
        <f>SUM(AH20:AH25)</f>
      </c>
      <c r="AI26" s="3253">
        <f>SUM(AI20:AI25)</f>
      </c>
      <c r="AJ26" s="3253">
        <f>SUM(AJ20:AJ25)</f>
      </c>
      <c r="AK26" s="3253">
        <f>SUM(AK20:AK25)</f>
      </c>
      <c r="AL26" s="3253">
        <f>SUM(AL20:AL25)</f>
      </c>
      <c r="AM26" s="3253">
        <f>SUM(AM20:AM25)</f>
      </c>
      <c r="AN26" s="3253">
        <f>SUM(AN20:AN25)</f>
      </c>
      <c r="AO26" s="3253">
        <f>SUM(AO20:AO25)</f>
      </c>
      <c r="AP26" s="3254">
        <f>SUM(AP20:AP25)</f>
      </c>
      <c r="AQ26" s="3252">
        <f>SUM(AQ20:AQ25)</f>
      </c>
      <c r="AR26" s="3253">
        <f>SUM(AR20:AR25)</f>
      </c>
      <c r="AS26" s="3253">
        <f>SUM(AS20:AS25)</f>
      </c>
      <c r="AT26" s="3253">
        <f>SUM(AT20:AT25)</f>
      </c>
      <c r="AU26" s="3253">
        <f>SUM(AU20:AU25)</f>
      </c>
      <c r="AV26" s="3253">
        <f>SUM(AV20:AV25)</f>
      </c>
      <c r="AW26" s="3253">
        <f>SUM(AW20:AW25)</f>
      </c>
      <c r="AX26" s="3253">
        <f>SUM(AX20:AX25)</f>
      </c>
      <c r="AY26" s="3253">
        <f>SUM(AY20:AY25)</f>
      </c>
      <c r="AZ26" s="3253">
        <f>SUM(AZ20:AZ25)</f>
      </c>
      <c r="BA26" s="3253">
        <f>SUM(BA20:BA25)</f>
      </c>
      <c r="BB26" s="3253">
        <f>SUM(BB20:BB25)</f>
      </c>
      <c r="BC26" s="3253">
        <f>SUM(BC20:BC25)</f>
      </c>
      <c r="BD26" s="3253">
        <f>SUM(BD20:BD25)</f>
      </c>
      <c r="BE26" s="3253">
        <f>SUM(BE20:BE25)</f>
      </c>
      <c r="BF26" s="3253">
        <f>SUM(BF20:BF25)</f>
      </c>
      <c r="BG26" s="3253">
        <f>SUM(BG20:BG25)</f>
      </c>
      <c r="BH26" s="3253">
        <f>SUM(BH20:BH25)</f>
      </c>
      <c r="BI26" s="3254">
        <f>SUM(BI20:BI25)</f>
      </c>
      <c r="BJ26" s="3252">
        <f>SUM(BJ20:BJ25)</f>
      </c>
      <c r="BK26" s="3253">
        <f>SUM(BK20:BK25)</f>
      </c>
      <c r="BL26" s="3253">
        <f>SUM(BL20:BL25)</f>
      </c>
      <c r="BM26" s="3253">
        <f>SUM(BM20:BM25)</f>
      </c>
      <c r="BN26" s="3253">
        <f>SUM(BN20:BN25)</f>
      </c>
      <c r="BO26" s="3253">
        <f>SUM(BO20:BO25)</f>
      </c>
      <c r="BP26" s="3253">
        <f>SUM(BP20:BP25)</f>
      </c>
      <c r="BQ26" s="3253">
        <f>SUM(BQ20:BQ25)</f>
      </c>
      <c r="BR26" s="3253">
        <f>SUM(BR20:BR25)</f>
      </c>
      <c r="BS26" s="3253">
        <f>SUM(BS20:BS25)</f>
      </c>
      <c r="BT26" s="3253">
        <f>SUM(BT20:BT25)</f>
      </c>
      <c r="BU26" s="3253">
        <f>SUM(BU20:BU25)</f>
      </c>
      <c r="BV26" s="3253">
        <f>SUM(BV20:BV25)</f>
      </c>
      <c r="BW26" s="3253">
        <f>SUM(BW20:BW25)</f>
      </c>
      <c r="BX26" s="3253">
        <f>SUM(BX20:BX25)</f>
      </c>
      <c r="BY26" s="3253">
        <f>SUM(BY20:BY25)</f>
      </c>
      <c r="BZ26" s="3253">
        <f>SUM(BZ20:BZ25)</f>
      </c>
      <c r="CA26" s="3253">
        <f>SUM(CA20:CA25)</f>
      </c>
      <c r="CB26" s="3254">
        <f>SUM(CB20:CB25)</f>
      </c>
      <c r="CC26" s="3252">
        <f>SUM(CC20:CC25)</f>
      </c>
      <c r="CD26" s="3253">
        <f>SUM(CD20:CD25)</f>
      </c>
      <c r="CE26" s="3253">
        <f>SUM(CE20:CE25)</f>
      </c>
      <c r="CF26" s="3253">
        <f>SUM(CF20:CF25)</f>
      </c>
      <c r="CG26" s="3253">
        <f>SUM(CG20:CG25)</f>
      </c>
      <c r="CH26" s="3253">
        <f>SUM(CH20:CH25)</f>
      </c>
      <c r="CI26" s="3253">
        <f>SUM(CI20:CI25)</f>
      </c>
      <c r="CJ26" s="3253">
        <f>SUM(CJ20:CJ25)</f>
      </c>
      <c r="CK26" s="3253">
        <f>SUM(CK20:CK25)</f>
      </c>
      <c r="CL26" s="3253">
        <f>SUM(CL20:CL25)</f>
      </c>
      <c r="CM26" s="3253">
        <f>SUM(CM20:CM25)</f>
      </c>
      <c r="CN26" s="3253">
        <f>SUM(CN20:CN25)</f>
      </c>
      <c r="CO26" s="3253">
        <f>SUM(CO20:CO25)</f>
      </c>
      <c r="CP26" s="3253">
        <f>SUM(CP20:CP25)</f>
      </c>
      <c r="CQ26" s="3253">
        <f>SUM(CQ20:CQ25)</f>
      </c>
      <c r="CR26" s="3253">
        <f>SUM(CR20:CR25)</f>
      </c>
      <c r="CS26" s="3253">
        <f>SUM(CS20:CS25)</f>
      </c>
      <c r="CT26" s="3253">
        <f>SUM(CT20:CT25)</f>
      </c>
      <c r="CU26" s="3254">
        <f>SUM(CU20:CU25)</f>
      </c>
      <c r="CV26" s="3252">
        <f>SUM(CV20:CV25)</f>
      </c>
      <c r="CW26" s="3253">
        <f>SUM(CW20:CW25)</f>
      </c>
      <c r="CX26" s="3253">
        <f>SUM(CX20:CX25)</f>
      </c>
      <c r="CY26" s="3253">
        <f>SUM(CY20:CY25)</f>
      </c>
      <c r="CZ26" s="3253">
        <f>SUM(CZ20:CZ25)</f>
      </c>
      <c r="DA26" s="3253">
        <f>SUM(DA20:DA25)</f>
      </c>
      <c r="DB26" s="3253">
        <f>SUM(DB20:DB25)</f>
      </c>
      <c r="DC26" s="3253">
        <f>SUM(DC20:DC25)</f>
      </c>
      <c r="DD26" s="3253">
        <f>SUM(DD20:DD25)</f>
      </c>
      <c r="DE26" s="3253">
        <f>SUM(DE20:DE25)</f>
      </c>
      <c r="DF26" s="3253">
        <f>SUM(DF20:DF25)</f>
      </c>
      <c r="DG26" s="3253">
        <f>SUM(DG20:DG25)</f>
      </c>
      <c r="DH26" s="3253">
        <f>SUM(DH20:DH25)</f>
      </c>
      <c r="DI26" s="3253">
        <f>SUM(DI20:DI25)</f>
      </c>
      <c r="DJ26" s="3253">
        <f>SUM(DJ20:DJ25)</f>
      </c>
      <c r="DK26" s="3253">
        <f>SUM(DK20:DK25)</f>
      </c>
      <c r="DL26" s="3253">
        <f>SUM(DL20:DL25)</f>
      </c>
      <c r="DM26" s="3253">
        <f>SUM(DM20:DM25)</f>
      </c>
      <c r="DN26" s="3254">
        <f>SUM(DN20:DN25)</f>
      </c>
      <c r="DO26" s="3252">
        <f>SUM(DO20:DO25)</f>
      </c>
      <c r="DP26" s="3253">
        <f>SUM(DP20:DP25)</f>
      </c>
      <c r="DQ26" s="3253">
        <f>SUM(DQ20:DQ25)</f>
      </c>
      <c r="DR26" s="3253">
        <f>SUM(DR20:DR25)</f>
      </c>
      <c r="DS26" s="3253">
        <f>SUM(DS20:DS25)</f>
      </c>
      <c r="DT26" s="3253">
        <f>SUM(DT20:DT25)</f>
      </c>
      <c r="DU26" s="3253">
        <f>SUM(DU20:DU25)</f>
      </c>
      <c r="DV26" s="3253">
        <f>SUM(DV20:DV25)</f>
      </c>
      <c r="DW26" s="3253">
        <f>SUM(DW20:DW25)</f>
      </c>
      <c r="DX26" s="3253">
        <f>SUM(DX20:DX25)</f>
      </c>
      <c r="DY26" s="3253">
        <f>SUM(DY20:DY25)</f>
      </c>
      <c r="DZ26" s="3253">
        <f>SUM(DZ20:DZ25)</f>
      </c>
      <c r="EA26" s="3253">
        <f>SUM(EA20:EA25)</f>
      </c>
      <c r="EB26" s="3253">
        <f>SUM(EB20:EB25)</f>
      </c>
      <c r="EC26" s="3253">
        <f>SUM(EC20:EC25)</f>
      </c>
      <c r="ED26" s="3253">
        <f>SUM(ED20:ED25)</f>
      </c>
      <c r="EE26" s="3253">
        <f>SUM(EE20:EE25)</f>
      </c>
      <c r="EF26" s="3253">
        <f>SUM(EF20:EF25)</f>
      </c>
      <c r="EG26" s="3254">
        <f>SUM(EG20:EG25)</f>
      </c>
      <c r="EH26" s="3252">
        <f>SUM(EH20:EH25)</f>
      </c>
      <c r="EI26" s="3253">
        <f>SUM(EI20:EI25)</f>
      </c>
      <c r="EJ26" s="3253">
        <f>SUM(EJ20:EJ25)</f>
      </c>
      <c r="EK26" s="3253">
        <f>SUM(EK20:EK25)</f>
      </c>
      <c r="EL26" s="3253">
        <f>SUM(EL20:EL25)</f>
      </c>
      <c r="EM26" s="3253">
        <f>SUM(EM20:EM25)</f>
      </c>
      <c r="EN26" s="3253">
        <f>SUM(EN20:EN25)</f>
      </c>
      <c r="EO26" s="3253">
        <f>SUM(EO20:EO25)</f>
      </c>
      <c r="EP26" s="3253">
        <f>SUM(EP20:EP25)</f>
      </c>
      <c r="EQ26" s="3253">
        <f>SUM(EQ20:EQ25)</f>
      </c>
      <c r="ER26" s="3253">
        <f>SUM(ER20:ER25)</f>
      </c>
      <c r="ES26" s="3253">
        <f>SUM(ES20:ES25)</f>
      </c>
      <c r="ET26" s="3253">
        <f>SUM(ET20:ET25)</f>
      </c>
      <c r="EU26" s="3253">
        <f>SUM(EU20:EU25)</f>
      </c>
      <c r="EV26" s="3253">
        <f>SUM(EV20:EV25)</f>
      </c>
      <c r="EW26" s="3253">
        <f>SUM(EW20:EW25)</f>
      </c>
      <c r="EX26" s="3253">
        <f>SUM(EX20:EX25)</f>
      </c>
      <c r="EY26" s="3253">
        <f>SUM(EY20:EY25)</f>
      </c>
      <c r="EZ26" s="3254">
        <f>SUM(EZ20:EZ25)</f>
      </c>
      <c r="FA26" s="3252">
        <f>SUM(FA20:FA25)</f>
      </c>
      <c r="FB26" s="3253">
        <f>SUM(FB20:FB25)</f>
      </c>
      <c r="FC26" s="3253">
        <f>SUM(FC20:FC25)</f>
      </c>
      <c r="FD26" s="3253">
        <f>SUM(FD20:FD25)</f>
      </c>
      <c r="FE26" s="3253">
        <f>SUM(FE20:FE25)</f>
      </c>
      <c r="FF26" s="3253">
        <f>SUM(FF20:FF25)</f>
      </c>
      <c r="FG26" s="3253">
        <f>SUM(FG20:FG25)</f>
      </c>
      <c r="FH26" s="3253">
        <f>SUM(FH20:FH25)</f>
      </c>
      <c r="FI26" s="3253">
        <f>SUM(FI20:FI25)</f>
      </c>
      <c r="FJ26" s="3253">
        <f>SUM(FJ20:FJ25)</f>
      </c>
      <c r="FK26" s="3253">
        <f>SUM(FK20:FK25)</f>
      </c>
      <c r="FL26" s="3253">
        <f>SUM(FL20:FL25)</f>
      </c>
      <c r="FM26" s="3678">
        <f>SUM(FM20:FM25)</f>
      </c>
      <c r="FN26" s="3253">
        <f>SUM(FN20:FN25)</f>
      </c>
      <c r="FO26" s="3253">
        <f>SUM(FO20:FO25)</f>
      </c>
      <c r="FP26" s="3253">
        <f>SUM(FP20:FP25)</f>
      </c>
      <c r="FQ26" s="3253">
        <f>SUM(FQ20:FQ25)</f>
      </c>
      <c r="FR26" s="3253">
        <f>SUM(FR20:FR25)</f>
      </c>
      <c r="FS26" s="3254">
        <f>SUM(FS20:FS25)</f>
      </c>
      <c r="FT26" s="3252">
        <f>SUM(FT20:FT25)</f>
      </c>
      <c r="FU26" s="3253">
        <f>SUM(FU20:FU25)</f>
      </c>
      <c r="FV26" s="3253">
        <f>SUM(FV20:FV25)</f>
      </c>
      <c r="FW26" s="3253">
        <f>SUM(FW20:FW25)</f>
      </c>
      <c r="FX26" s="3253">
        <f>SUM(FX20:FX25)</f>
      </c>
      <c r="FY26" s="3253">
        <f>SUM(FY20:FY25)</f>
      </c>
      <c r="FZ26" s="3253">
        <f>SUM(FZ20:FZ25)</f>
      </c>
      <c r="GA26" s="3253">
        <f>SUM(GA20:GA25)</f>
      </c>
      <c r="GB26" s="3253">
        <f>SUM(GB20:GB25)</f>
      </c>
      <c r="GC26" s="3253">
        <f>SUM(GC20:GC25)</f>
      </c>
      <c r="GD26" s="3253">
        <f>SUM(GD20:GD25)</f>
      </c>
      <c r="GE26" s="3253">
        <f>SUM(GE20:GE25)</f>
      </c>
      <c r="GF26" s="3253">
        <f>SUM(GF20:GF25)</f>
      </c>
      <c r="GG26" s="3253">
        <f>SUM(GG20:GG25)</f>
      </c>
      <c r="GH26" s="3253">
        <f>SUM(GH20:GH25)</f>
      </c>
      <c r="GI26" s="3253">
        <f>SUM(GI20:GI25)</f>
      </c>
      <c r="GJ26" s="3253">
        <f>SUM(GJ20:GJ25)</f>
      </c>
      <c r="GK26" s="3253">
        <f>SUM(GK20:GK25)</f>
      </c>
      <c r="GL26" s="3254">
        <f>SUM(GL20:GL25)</f>
      </c>
      <c r="GM26" s="3252">
        <f>SUM(GM20:GM25)</f>
      </c>
      <c r="GN26" s="3253">
        <f>SUM(GN20:GN25)</f>
      </c>
      <c r="GO26" s="3253">
        <f>SUM(GO20:GO25)</f>
      </c>
      <c r="GP26" s="3253">
        <f>SUM(GP20:GP25)</f>
      </c>
      <c r="GQ26" s="3253">
        <f>SUM(GQ20:GQ25)</f>
      </c>
      <c r="GR26" s="3253">
        <f>SUM(GR20:GR25)</f>
      </c>
      <c r="GS26" s="3253">
        <f>SUM(GS20:GS25)</f>
      </c>
      <c r="GT26" s="3253">
        <f>SUM(GT20:GT25)</f>
      </c>
      <c r="GU26" s="3253">
        <f>SUM(GU20:GU25)</f>
      </c>
      <c r="GV26" s="3253">
        <f>SUM(GV20:GV25)</f>
      </c>
      <c r="GW26" s="3253">
        <f>SUM(GW20:GW25)</f>
      </c>
      <c r="GX26" s="3253">
        <f>SUM(GX20:GX25)</f>
      </c>
      <c r="GY26" s="3253">
        <f>SUM(GY20:GY25)</f>
      </c>
      <c r="GZ26" s="3253">
        <f>SUM(GZ20:GZ25)</f>
      </c>
      <c r="HA26" s="3253">
        <f>SUM(HA20:HA25)</f>
      </c>
      <c r="HB26" s="3253">
        <f>SUM(HB20:HB25)</f>
      </c>
      <c r="HC26" s="3253">
        <f>SUM(HC20:HC25)</f>
      </c>
      <c r="HD26" s="3253">
        <f>SUM(HD20:HD25)</f>
      </c>
      <c r="HE26" s="3254">
        <f>SUM(HE20:HE25)</f>
      </c>
      <c r="HF26" s="3252">
        <f>SUM(HF20:HF25)</f>
      </c>
      <c r="HG26" s="3253">
        <f>SUM(HG20:HG25)</f>
      </c>
      <c r="HH26" s="3253">
        <f>SUM(HH20:HH25)</f>
      </c>
      <c r="HI26" s="3253">
        <f>SUM(HI20:HI25)</f>
      </c>
      <c r="HJ26" s="3253">
        <f>SUM(HJ20:HJ25)</f>
      </c>
      <c r="HK26" s="3253">
        <f>SUM(HK20:HK25)</f>
      </c>
      <c r="HL26" s="3253">
        <f>SUM(HL20:HL25)</f>
      </c>
      <c r="HM26" s="3253">
        <f>SUM(HM20:HM25)</f>
      </c>
      <c r="HN26" s="3253">
        <f>SUM(HN20:HN25)</f>
      </c>
      <c r="HO26" s="3253">
        <f>SUM(HO20:HO25)</f>
      </c>
      <c r="HP26" s="3253">
        <f>SUM(HP20:HP25)</f>
      </c>
      <c r="HQ26" s="3253">
        <f>SUM(HQ20:HQ25)</f>
      </c>
      <c r="HR26" s="3253">
        <f>SUM(HR20:HR25)</f>
      </c>
      <c r="HS26" s="3253">
        <f>SUM(HS20:HS25)</f>
      </c>
      <c r="HT26" s="3253">
        <f>SUM(HT20:HT25)</f>
      </c>
      <c r="HU26" s="3253">
        <f>SUM(HU20:HU25)</f>
      </c>
      <c r="HV26" s="3253">
        <f>SUM(HV20:HV25)</f>
      </c>
      <c r="HW26" s="3253">
        <f>SUM(HW20:HW25)</f>
      </c>
      <c r="HX26" s="3254">
        <f>SUM(HX20:HX25)</f>
      </c>
      <c r="HY26" s="2839"/>
      <c r="HZ26" s="3256">
        <f>SUM(HZ20:HZ25)</f>
      </c>
      <c r="IA26" s="3257">
        <f>SUM(IA20:IA25)</f>
      </c>
      <c r="IB26" s="3258">
        <f>SUM(IB20:IB25)</f>
      </c>
      <c r="IC26" s="3258">
        <f>SUM(IC20:IC25)</f>
      </c>
      <c r="ID26" s="3258">
        <f>SUM(ID20:ID25)</f>
      </c>
      <c r="IE26" s="3258">
        <f>SUM(IE20:IE25)</f>
      </c>
      <c r="IF26" s="3253">
        <f>SUM(IF20:IF25)</f>
      </c>
      <c r="IG26" s="3253">
        <f>SUM(IG20:IG25)</f>
      </c>
      <c r="IH26" s="3253">
        <f>SUM(IH20:IH25)</f>
      </c>
      <c r="II26" s="3258">
        <f>SUM(II20:II25)</f>
      </c>
      <c r="IJ26" s="3258">
        <f>SUM(IJ20:IJ25)</f>
      </c>
      <c r="IK26" s="3258">
        <f>SUM(IK20:IK25)</f>
      </c>
      <c r="IL26" s="3258">
        <f>SUM(IL20:IL25)</f>
      </c>
      <c r="IM26" s="3258">
        <f>SUM(II26:IL26)</f>
      </c>
      <c r="IN26" s="3258">
        <f>SUM(IN20:IN25)</f>
      </c>
      <c r="IO26" s="3258">
        <f>SUM(IO20:IO25)</f>
      </c>
      <c r="IP26" s="3258">
        <f>SUM(IP20:IP25)</f>
      </c>
      <c r="IQ26" s="3258">
        <f>SUM(IQ20:IQ25)</f>
      </c>
      <c r="IR26" s="3258">
        <f>SUM(IN26:IQ26)</f>
      </c>
      <c r="IS26" s="3259">
        <f>SUM(IS20:IS25)</f>
      </c>
      <c r="IT26" s="3260"/>
      <c r="IU26" s="3261">
        <f>SUM(IU20:IU25)</f>
      </c>
    </row>
    <row r="27" customHeight="true" ht="39.75">
      <c r="A27" s="2777" t="s">
        <v>264</v>
      </c>
      <c r="B27" s="2778" t="s">
        <v>353</v>
      </c>
      <c r="C27" s="2779"/>
      <c r="D27" s="2780" t="n">
        <v>0.0</v>
      </c>
      <c r="E27" s="2781" t="n">
        <v>0.0</v>
      </c>
      <c r="F27" s="2782" t="n">
        <v>0.0</v>
      </c>
      <c r="G27" s="2782" t="n">
        <v>0.0</v>
      </c>
      <c r="H27" s="2783" t="n">
        <v>0.0</v>
      </c>
      <c r="I27" s="2784" t="n">
        <v>0.0</v>
      </c>
      <c r="J27" s="2785" t="n">
        <v>0.0</v>
      </c>
      <c r="K27" s="2783" t="n">
        <v>0.0</v>
      </c>
      <c r="L27" s="2784" t="n">
        <v>0.0</v>
      </c>
      <c r="M27" s="3679" t="n">
        <v>0.0</v>
      </c>
      <c r="N27" s="2787" t="n">
        <v>0.0</v>
      </c>
      <c r="O27" s="3680" t="n">
        <v>0.0</v>
      </c>
      <c r="P27" s="2782" t="n">
        <v>0.0</v>
      </c>
      <c r="Q27" s="2789">
        <f>SUM(M27:P27)</f>
      </c>
      <c r="R27" s="3681" t="n">
        <v>0.0</v>
      </c>
      <c r="S27" s="2782" t="n">
        <v>0.0</v>
      </c>
      <c r="T27" s="3682" t="n">
        <v>0.0</v>
      </c>
      <c r="U27" s="2782" t="n">
        <v>0.0</v>
      </c>
      <c r="V27" s="2792">
        <f>SUM(R27:U27)</f>
      </c>
      <c r="W27" s="2793" t="n">
        <v>0.0</v>
      </c>
      <c r="X27" s="2781" t="n">
        <v>0.0</v>
      </c>
      <c r="Y27" s="2782" t="n">
        <v>0.0</v>
      </c>
      <c r="Z27" s="2782" t="n">
        <v>0.0</v>
      </c>
      <c r="AA27" s="2783" t="n">
        <v>0.0</v>
      </c>
      <c r="AB27" s="2784" t="n">
        <v>0.0</v>
      </c>
      <c r="AC27" s="2785" t="n">
        <v>0.0</v>
      </c>
      <c r="AD27" s="2783" t="n">
        <v>0.0</v>
      </c>
      <c r="AE27" s="2784" t="n">
        <v>0.0</v>
      </c>
      <c r="AF27" s="3683" t="n">
        <v>0.0</v>
      </c>
      <c r="AG27" s="2787" t="n">
        <v>0.0</v>
      </c>
      <c r="AH27" s="3684" t="n">
        <v>0.0</v>
      </c>
      <c r="AI27" s="2782" t="n">
        <v>0.0</v>
      </c>
      <c r="AJ27" s="2789">
        <f>SUM(AF27:AI27)</f>
      </c>
      <c r="AK27" s="3685" t="n">
        <v>0.0</v>
      </c>
      <c r="AL27" s="2782" t="n">
        <v>0.0</v>
      </c>
      <c r="AM27" s="3686" t="n">
        <v>0.0</v>
      </c>
      <c r="AN27" s="2782" t="n">
        <v>0.0</v>
      </c>
      <c r="AO27" s="2792">
        <f>SUM(AK27:AN27)</f>
      </c>
      <c r="AP27" s="2793" t="n">
        <v>0.0</v>
      </c>
      <c r="AQ27" s="2781" t="n">
        <v>0.0</v>
      </c>
      <c r="AR27" s="2782" t="n">
        <v>0.0</v>
      </c>
      <c r="AS27" s="2782" t="n">
        <v>0.0</v>
      </c>
      <c r="AT27" s="2783" t="n">
        <v>0.0</v>
      </c>
      <c r="AU27" s="2784" t="n">
        <v>0.0</v>
      </c>
      <c r="AV27" s="2785" t="n">
        <v>0.0</v>
      </c>
      <c r="AW27" s="2783" t="n">
        <v>0.0</v>
      </c>
      <c r="AX27" s="2784" t="n">
        <v>0.0</v>
      </c>
      <c r="AY27" s="3687" t="n">
        <v>0.0</v>
      </c>
      <c r="AZ27" s="2787" t="n">
        <v>0.0</v>
      </c>
      <c r="BA27" s="3688" t="n">
        <v>0.0</v>
      </c>
      <c r="BB27" s="2782" t="n">
        <v>0.0</v>
      </c>
      <c r="BC27" s="2789">
        <f>SUM(AY27:BB27)</f>
      </c>
      <c r="BD27" s="3689" t="n">
        <v>0.0</v>
      </c>
      <c r="BE27" s="2782" t="n">
        <v>0.0</v>
      </c>
      <c r="BF27" s="3690" t="n">
        <v>0.0</v>
      </c>
      <c r="BG27" s="2782" t="n">
        <v>0.0</v>
      </c>
      <c r="BH27" s="2792">
        <f>SUM(BD27:BG27)</f>
      </c>
      <c r="BI27" s="2793" t="n">
        <v>0.0</v>
      </c>
      <c r="BJ27" s="2781" t="n">
        <v>0.0</v>
      </c>
      <c r="BK27" s="2782" t="n">
        <v>0.0</v>
      </c>
      <c r="BL27" s="2782" t="n">
        <v>0.0</v>
      </c>
      <c r="BM27" s="2783" t="n">
        <v>0.0</v>
      </c>
      <c r="BN27" s="2784" t="n">
        <v>0.0</v>
      </c>
      <c r="BO27" s="2785" t="n">
        <v>0.0</v>
      </c>
      <c r="BP27" s="2783" t="n">
        <v>0.0</v>
      </c>
      <c r="BQ27" s="2784" t="n">
        <v>0.0</v>
      </c>
      <c r="BR27" s="3691" t="n">
        <v>0.0</v>
      </c>
      <c r="BS27" s="2787" t="n">
        <v>0.0</v>
      </c>
      <c r="BT27" s="3692" t="n">
        <v>0.0</v>
      </c>
      <c r="BU27" s="2782" t="n">
        <v>0.0</v>
      </c>
      <c r="BV27" s="2789">
        <f>SUM(BR27:BU27)</f>
      </c>
      <c r="BW27" s="3693" t="n">
        <v>0.0</v>
      </c>
      <c r="BX27" s="2782" t="n">
        <v>0.0</v>
      </c>
      <c r="BY27" s="3694" t="n">
        <v>0.0</v>
      </c>
      <c r="BZ27" s="2782" t="n">
        <v>0.0</v>
      </c>
      <c r="CA27" s="2792">
        <f>SUM(BW27:BZ27)</f>
      </c>
      <c r="CB27" s="2793" t="n">
        <v>0.0</v>
      </c>
      <c r="CC27" s="2781" t="n">
        <v>0.0</v>
      </c>
      <c r="CD27" s="2782" t="n">
        <v>0.0</v>
      </c>
      <c r="CE27" s="2782" t="n">
        <v>0.0</v>
      </c>
      <c r="CF27" s="2783" t="n">
        <v>0.0</v>
      </c>
      <c r="CG27" s="2784" t="n">
        <v>0.0</v>
      </c>
      <c r="CH27" s="2785" t="n">
        <v>0.0</v>
      </c>
      <c r="CI27" s="2783" t="n">
        <v>0.0</v>
      </c>
      <c r="CJ27" s="2784" t="n">
        <v>0.0</v>
      </c>
      <c r="CK27" s="3695" t="n">
        <v>0.0</v>
      </c>
      <c r="CL27" s="2787" t="n">
        <v>0.0</v>
      </c>
      <c r="CM27" s="3696" t="n">
        <v>0.0</v>
      </c>
      <c r="CN27" s="2782" t="n">
        <v>0.0</v>
      </c>
      <c r="CO27" s="2789">
        <f>SUM(CK27:CN27)</f>
      </c>
      <c r="CP27" s="3697" t="n">
        <v>0.0</v>
      </c>
      <c r="CQ27" s="2782" t="n">
        <v>0.0</v>
      </c>
      <c r="CR27" s="3698" t="n">
        <v>0.0</v>
      </c>
      <c r="CS27" s="2782" t="n">
        <v>0.0</v>
      </c>
      <c r="CT27" s="2792">
        <f>SUM(CP27:CS27)</f>
      </c>
      <c r="CU27" s="2793" t="n">
        <v>0.0</v>
      </c>
      <c r="CV27" s="2781" t="n">
        <v>0.0</v>
      </c>
      <c r="CW27" s="2782" t="n">
        <v>0.0</v>
      </c>
      <c r="CX27" s="2782" t="n">
        <v>0.0</v>
      </c>
      <c r="CY27" s="2783" t="n">
        <v>0.0</v>
      </c>
      <c r="CZ27" s="2784" t="n">
        <v>0.0</v>
      </c>
      <c r="DA27" s="2785" t="n">
        <v>0.0</v>
      </c>
      <c r="DB27" s="2783" t="n">
        <v>0.0</v>
      </c>
      <c r="DC27" s="2784" t="n">
        <v>0.0</v>
      </c>
      <c r="DD27" s="3699" t="n">
        <v>0.0</v>
      </c>
      <c r="DE27" s="2787" t="n">
        <v>0.0</v>
      </c>
      <c r="DF27" s="3700" t="n">
        <v>0.0</v>
      </c>
      <c r="DG27" s="2782" t="n">
        <v>0.0</v>
      </c>
      <c r="DH27" s="2789">
        <f>SUM(DD27:DG27)</f>
      </c>
      <c r="DI27" s="3701" t="n">
        <v>0.0</v>
      </c>
      <c r="DJ27" s="2782" t="n">
        <v>0.0</v>
      </c>
      <c r="DK27" s="3702" t="n">
        <v>0.0</v>
      </c>
      <c r="DL27" s="2782" t="n">
        <v>0.0</v>
      </c>
      <c r="DM27" s="2792">
        <f>SUM(DI27:DL27)</f>
      </c>
      <c r="DN27" s="2793" t="n">
        <v>0.0</v>
      </c>
      <c r="DO27" s="2781" t="n">
        <v>0.0</v>
      </c>
      <c r="DP27" s="2782" t="n">
        <v>0.0</v>
      </c>
      <c r="DQ27" s="2782" t="n">
        <v>0.0</v>
      </c>
      <c r="DR27" s="2783" t="n">
        <v>0.0</v>
      </c>
      <c r="DS27" s="2784" t="n">
        <v>0.0</v>
      </c>
      <c r="DT27" s="2785" t="n">
        <v>0.0</v>
      </c>
      <c r="DU27" s="2783" t="n">
        <v>0.0</v>
      </c>
      <c r="DV27" s="2784" t="n">
        <v>0.0</v>
      </c>
      <c r="DW27" s="3703" t="n">
        <v>0.0</v>
      </c>
      <c r="DX27" s="2787" t="n">
        <v>0.0</v>
      </c>
      <c r="DY27" s="3704" t="n">
        <v>0.0</v>
      </c>
      <c r="DZ27" s="2782" t="n">
        <v>0.0</v>
      </c>
      <c r="EA27" s="2789">
        <f>SUM(DW27:DZ27)</f>
      </c>
      <c r="EB27" s="3705" t="n">
        <v>0.0</v>
      </c>
      <c r="EC27" s="2782" t="n">
        <v>0.0</v>
      </c>
      <c r="ED27" s="3706" t="n">
        <v>0.0</v>
      </c>
      <c r="EE27" s="2782" t="n">
        <v>0.0</v>
      </c>
      <c r="EF27" s="2792">
        <f>SUM(EB27:EE27)</f>
      </c>
      <c r="EG27" s="2793" t="n">
        <v>0.0</v>
      </c>
      <c r="EH27" s="2781" t="n">
        <v>0.0</v>
      </c>
      <c r="EI27" s="2782" t="n">
        <v>0.0</v>
      </c>
      <c r="EJ27" s="2782" t="n">
        <v>0.0</v>
      </c>
      <c r="EK27" s="2783" t="n">
        <v>0.0</v>
      </c>
      <c r="EL27" s="2784" t="n">
        <v>0.0</v>
      </c>
      <c r="EM27" s="2785" t="n">
        <v>0.0</v>
      </c>
      <c r="EN27" s="2783" t="n">
        <v>0.0</v>
      </c>
      <c r="EO27" s="2784" t="n">
        <v>0.0</v>
      </c>
      <c r="EP27" s="3707" t="n">
        <v>0.0</v>
      </c>
      <c r="EQ27" s="2787" t="n">
        <v>0.0</v>
      </c>
      <c r="ER27" s="3708" t="n">
        <v>0.0</v>
      </c>
      <c r="ES27" s="2782" t="n">
        <v>0.0</v>
      </c>
      <c r="ET27" s="2789">
        <f>SUM(EP27:ES27)</f>
      </c>
      <c r="EU27" s="3709" t="n">
        <v>0.0</v>
      </c>
      <c r="EV27" s="2782" t="n">
        <v>0.0</v>
      </c>
      <c r="EW27" s="3710" t="n">
        <v>0.0</v>
      </c>
      <c r="EX27" s="2782" t="n">
        <v>0.0</v>
      </c>
      <c r="EY27" s="2792">
        <f>SUM(EU27:EX27)</f>
      </c>
      <c r="EZ27" s="2793" t="n">
        <v>0.0</v>
      </c>
      <c r="FA27" s="2781" t="n">
        <v>0.0</v>
      </c>
      <c r="FB27" s="2782" t="n">
        <v>0.0</v>
      </c>
      <c r="FC27" s="2782" t="n">
        <v>0.0</v>
      </c>
      <c r="FD27" s="2783" t="n">
        <v>0.0</v>
      </c>
      <c r="FE27" s="2784" t="n">
        <v>0.0</v>
      </c>
      <c r="FF27" s="2785" t="n">
        <v>0.0</v>
      </c>
      <c r="FG27" s="2783" t="n">
        <v>0.0</v>
      </c>
      <c r="FH27" s="2784" t="n">
        <v>0.0</v>
      </c>
      <c r="FI27" s="3711" t="n">
        <v>0.0</v>
      </c>
      <c r="FJ27" s="2787" t="n">
        <v>0.0</v>
      </c>
      <c r="FK27" s="3712" t="n">
        <v>0.0</v>
      </c>
      <c r="FL27" s="2782" t="n">
        <v>0.0</v>
      </c>
      <c r="FM27" s="3713">
        <f>SUM(FI27:FL27)</f>
      </c>
      <c r="FN27" s="3714" t="n">
        <v>0.0</v>
      </c>
      <c r="FO27" s="2782" t="n">
        <v>0.0</v>
      </c>
      <c r="FP27" s="3715" t="n">
        <v>0.0</v>
      </c>
      <c r="FQ27" s="2782" t="n">
        <v>0.0</v>
      </c>
      <c r="FR27" s="2792">
        <f>SUM(FN27:FQ27)</f>
      </c>
      <c r="FS27" s="2793" t="n">
        <v>0.0</v>
      </c>
      <c r="FT27" s="2781" t="n">
        <v>0.0</v>
      </c>
      <c r="FU27" s="2782" t="n">
        <v>0.0</v>
      </c>
      <c r="FV27" s="2782" t="n">
        <v>0.0</v>
      </c>
      <c r="FW27" s="2783" t="n">
        <v>0.0</v>
      </c>
      <c r="FX27" s="2784" t="n">
        <v>0.0</v>
      </c>
      <c r="FY27" s="2785" t="n">
        <v>0.0</v>
      </c>
      <c r="FZ27" s="2783" t="n">
        <v>0.0</v>
      </c>
      <c r="GA27" s="2784" t="n">
        <v>0.0</v>
      </c>
      <c r="GB27" s="3716" t="n">
        <v>0.0</v>
      </c>
      <c r="GC27" s="2787" t="n">
        <v>0.0</v>
      </c>
      <c r="GD27" s="3717" t="n">
        <v>0.0</v>
      </c>
      <c r="GE27" s="2782" t="n">
        <v>0.0</v>
      </c>
      <c r="GF27" s="2789">
        <f>SUM(GB27:GE27)</f>
      </c>
      <c r="GG27" s="3718" t="n">
        <v>0.0</v>
      </c>
      <c r="GH27" s="2782" t="n">
        <v>0.0</v>
      </c>
      <c r="GI27" s="3719" t="n">
        <v>0.0</v>
      </c>
      <c r="GJ27" s="2782" t="n">
        <v>0.0</v>
      </c>
      <c r="GK27" s="2792">
        <f>SUM(GG27:GJ27)</f>
      </c>
      <c r="GL27" s="2793" t="n">
        <v>0.0</v>
      </c>
      <c r="GM27" s="2781" t="n">
        <v>0.0</v>
      </c>
      <c r="GN27" s="2782" t="n">
        <v>0.0</v>
      </c>
      <c r="GO27" s="2782" t="n">
        <v>0.0</v>
      </c>
      <c r="GP27" s="2783" t="n">
        <v>0.0</v>
      </c>
      <c r="GQ27" s="2784" t="n">
        <v>0.0</v>
      </c>
      <c r="GR27" s="2785" t="n">
        <v>0.0</v>
      </c>
      <c r="GS27" s="2783" t="n">
        <v>0.0</v>
      </c>
      <c r="GT27" s="2784" t="n">
        <v>0.0</v>
      </c>
      <c r="GU27" s="3720" t="n">
        <v>0.0</v>
      </c>
      <c r="GV27" s="2787" t="n">
        <v>0.0</v>
      </c>
      <c r="GW27" s="3721" t="n">
        <v>0.0</v>
      </c>
      <c r="GX27" s="2782" t="n">
        <v>0.0</v>
      </c>
      <c r="GY27" s="2789">
        <f>SUM(GU27:GX27)</f>
      </c>
      <c r="GZ27" s="3722" t="n">
        <v>0.0</v>
      </c>
      <c r="HA27" s="2782" t="n">
        <v>0.0</v>
      </c>
      <c r="HB27" s="3723" t="n">
        <v>0.0</v>
      </c>
      <c r="HC27" s="2782" t="n">
        <v>0.0</v>
      </c>
      <c r="HD27" s="2792">
        <f>SUM(GZ27:HC27)</f>
      </c>
      <c r="HE27" s="2793" t="n">
        <v>0.0</v>
      </c>
      <c r="HF27" s="2781" t="n">
        <v>0.0</v>
      </c>
      <c r="HG27" s="2782" t="n">
        <v>0.0</v>
      </c>
      <c r="HH27" s="2782" t="n">
        <v>0.0</v>
      </c>
      <c r="HI27" s="2783" t="n">
        <v>0.0</v>
      </c>
      <c r="HJ27" s="2784" t="n">
        <v>0.0</v>
      </c>
      <c r="HK27" s="2785" t="n">
        <v>0.0</v>
      </c>
      <c r="HL27" s="2783" t="n">
        <v>0.0</v>
      </c>
      <c r="HM27" s="2784" t="n">
        <v>0.0</v>
      </c>
      <c r="HN27" s="3724" t="n">
        <v>0.0</v>
      </c>
      <c r="HO27" s="2787" t="n">
        <v>0.0</v>
      </c>
      <c r="HP27" s="3725" t="n">
        <v>0.0</v>
      </c>
      <c r="HQ27" s="2782" t="n">
        <v>0.0</v>
      </c>
      <c r="HR27" s="2789">
        <f>SUM(HN27:HQ27)</f>
      </c>
      <c r="HS27" s="3726" t="n">
        <v>0.0</v>
      </c>
      <c r="HT27" s="2782" t="n">
        <v>0.0</v>
      </c>
      <c r="HU27" s="3727" t="n">
        <v>0.0</v>
      </c>
      <c r="HV27" s="2782" t="n">
        <v>0.0</v>
      </c>
      <c r="HW27" s="2792">
        <f>SUM(HS27:HV27)</f>
      </c>
      <c r="HX27" s="2793" t="n">
        <v>0.0</v>
      </c>
      <c r="HY27" s="2839"/>
      <c r="HZ27" s="2840" t="n">
        <v>0.0</v>
      </c>
      <c r="IA27" s="2840">
        <f>E27+X27+AQ27+BJ27+CC27+CV27+DO27+EH27+FA27+FT27+GM27+HF27</f>
      </c>
      <c r="IB27" s="2841">
        <f>F27+Y27+AR27+BK27+CD27+CW27+DP27+EI27+FB27+FU27+GN27+HG27</f>
      </c>
      <c r="IC27" s="2841">
        <f>G27+Z27+AS27+BL27+CE27+CX27+DQ27+EJ27+FC27+FV27+GO27+HH27</f>
      </c>
      <c r="ID27" s="2842">
        <f>H27+AA27+AT27+BM27+CF27+CY27+DR27+EK27+FD27+FW27+GP27+HI27</f>
      </c>
      <c r="IE27" s="2843" t="n">
        <v>0.0</v>
      </c>
      <c r="IF27" s="2785">
        <f>J27+AC27+AV27+BO27+CH27+DA27+DT27+EM27+FF27+FY27+GR27+HK27</f>
      </c>
      <c r="IG27" s="2783">
        <f>K27+AD27+AW27+BP27+CI27+DB27+DU27+EN27+FG27+FZ27+GS27+HL27</f>
      </c>
      <c r="IH27" s="2784" t="n">
        <v>0.0</v>
      </c>
      <c r="II27" s="2844">
        <f>M27+AF27+AY27+BR27+CK27+DD27+DW27+EP27+FI27+GB27+GU27+HN27</f>
      </c>
      <c r="IJ27" s="2841">
        <f>N27+AG27+AZ27+BS27+CL27+DE27+DX27+EQ27+FJ27+GC27+GV27+HO27</f>
      </c>
      <c r="IK27" s="2845">
        <f>O27+AH27+BA27+BT27+CM27+DF27+DY27+ER27+FK27+GD27+GW27+HP27</f>
      </c>
      <c r="IL27" s="2841">
        <f>P27+AI27+BB27+BU27+CN27+DG27+DZ27+ES27+FL27+GE27+GX27+HQ27</f>
      </c>
      <c r="IM27" s="2846">
        <f>SUM(II27:IL27)</f>
      </c>
      <c r="IN27" s="2844">
        <f>R27+AK27+BD27+BW27+CP27+DI27+EB27+EU27+FN27+GG27+GZ27+HS27</f>
      </c>
      <c r="IO27" s="2841">
        <f>S27+AL27+BE27+BX27+CQ27+DJ27+EC27+EV27+FO27+GH27+HA27+HT27</f>
      </c>
      <c r="IP27" s="2845">
        <f>T27+AM27+BF27+BY27+CR27+DK27+ED27+EW27+FP27+GI27+HB27+HU27</f>
      </c>
      <c r="IQ27" s="2842">
        <f>U27+AN27+BG27+BZ27+CS27+DL27+EE27+EX27+FQ27+GJ27+HC27+HV27</f>
      </c>
      <c r="IR27" s="2847">
        <f>SUM(IN27:IQ27)</f>
      </c>
      <c r="IS27" s="2848" t="n">
        <v>0.0</v>
      </c>
      <c r="IT27" s="2775"/>
      <c r="IU27" s="2849" t="n">
        <v>0.0</v>
      </c>
    </row>
    <row r="28" customHeight="true" ht="39.75">
      <c r="A28" s="2850"/>
      <c r="B28" s="2851">
        <f>"CARGOS VAGOS ANTERIORES A 1º DE ABRIL DE"&amp;" "&amp;$D$10&amp;" (VAGOS ATÉ 31 DE MARÇO DE "&amp;$D$10&amp;")"</f>
      </c>
      <c r="C28" s="2852"/>
      <c r="D28" s="3105" t="n">
        <v>0.0</v>
      </c>
      <c r="E28" s="2873" t="n">
        <v>0.0</v>
      </c>
      <c r="F28" s="2855" t="n">
        <v>0.0</v>
      </c>
      <c r="G28" s="2855" t="n">
        <v>0.0</v>
      </c>
      <c r="H28" s="3106" t="n">
        <v>0.0</v>
      </c>
      <c r="I28" s="2858">
        <f>SUM(E28:H28)</f>
      </c>
      <c r="J28" s="2859" t="n">
        <v>0.0</v>
      </c>
      <c r="K28" s="3728" t="n">
        <v>0.0</v>
      </c>
      <c r="L28" s="2858">
        <f>SUM(J28:K28)</f>
      </c>
      <c r="M28" s="2859" t="n">
        <v>0.0</v>
      </c>
      <c r="N28" s="2855" t="n">
        <v>0.0</v>
      </c>
      <c r="O28" s="2855" t="n">
        <v>0.0</v>
      </c>
      <c r="P28" s="2855" t="n">
        <v>0.0</v>
      </c>
      <c r="Q28" s="2862">
        <f>SUM(M28:P28)</f>
      </c>
      <c r="R28" s="2859" t="n">
        <v>0.0</v>
      </c>
      <c r="S28" s="2855" t="n">
        <v>0.0</v>
      </c>
      <c r="T28" s="2855" t="n">
        <v>0.0</v>
      </c>
      <c r="U28" s="2855" t="n">
        <v>0.0</v>
      </c>
      <c r="V28" s="2858">
        <f>SUM(R28:U28)</f>
      </c>
      <c r="W28" s="2864">
        <f>D28+L28+V28-I28-Q28</f>
      </c>
      <c r="X28" s="2873" t="n">
        <v>0.0</v>
      </c>
      <c r="Y28" s="2855" t="n">
        <v>0.0</v>
      </c>
      <c r="Z28" s="2855" t="n">
        <v>0.0</v>
      </c>
      <c r="AA28" s="3106" t="n">
        <v>0.0</v>
      </c>
      <c r="AB28" s="2858">
        <f>SUM(X28:AA28)</f>
      </c>
      <c r="AC28" s="2859" t="n">
        <v>0.0</v>
      </c>
      <c r="AD28" s="3729" t="n">
        <v>0.0</v>
      </c>
      <c r="AE28" s="2858">
        <f>SUM(AC28:AD28)</f>
      </c>
      <c r="AF28" s="2859" t="n">
        <v>0.0</v>
      </c>
      <c r="AG28" s="2855" t="n">
        <v>0.0</v>
      </c>
      <c r="AH28" s="2855" t="n">
        <v>0.0</v>
      </c>
      <c r="AI28" s="2855" t="n">
        <v>0.0</v>
      </c>
      <c r="AJ28" s="2862">
        <f>SUM(AF28:AI28)</f>
      </c>
      <c r="AK28" s="2859" t="n">
        <v>0.0</v>
      </c>
      <c r="AL28" s="2855" t="n">
        <v>0.0</v>
      </c>
      <c r="AM28" s="2855" t="n">
        <v>0.0</v>
      </c>
      <c r="AN28" s="2855" t="n">
        <v>0.0</v>
      </c>
      <c r="AO28" s="2858">
        <f>SUM(AK28:AN28)</f>
      </c>
      <c r="AP28" s="2864">
        <f>W28+AE28+AO28-AB28-AJ28</f>
      </c>
      <c r="AQ28" s="2873" t="n">
        <v>0.0</v>
      </c>
      <c r="AR28" s="2855" t="n">
        <v>0.0</v>
      </c>
      <c r="AS28" s="2855" t="n">
        <v>0.0</v>
      </c>
      <c r="AT28" s="3106" t="n">
        <v>0.0</v>
      </c>
      <c r="AU28" s="2858">
        <f>SUM(AQ28:AT28)</f>
      </c>
      <c r="AV28" s="2859" t="n">
        <v>0.0</v>
      </c>
      <c r="AW28" s="3730" t="n">
        <v>0.0</v>
      </c>
      <c r="AX28" s="2858">
        <f>SUM(AV28:AW28)</f>
      </c>
      <c r="AY28" s="2859" t="n">
        <v>0.0</v>
      </c>
      <c r="AZ28" s="2855" t="n">
        <v>0.0</v>
      </c>
      <c r="BA28" s="2855" t="n">
        <v>0.0</v>
      </c>
      <c r="BB28" s="2855" t="n">
        <v>0.0</v>
      </c>
      <c r="BC28" s="2862">
        <f>SUM(AY28:BB28)</f>
      </c>
      <c r="BD28" s="2859" t="n">
        <v>0.0</v>
      </c>
      <c r="BE28" s="2855" t="n">
        <v>0.0</v>
      </c>
      <c r="BF28" s="2855" t="n">
        <v>0.0</v>
      </c>
      <c r="BG28" s="2855" t="n">
        <v>0.0</v>
      </c>
      <c r="BH28" s="2858">
        <f>SUM(BD28:BG28)</f>
      </c>
      <c r="BI28" s="2864">
        <f>AP28+AX28+BH28-AU28-BC28</f>
      </c>
      <c r="BJ28" s="2873" t="n">
        <v>0.0</v>
      </c>
      <c r="BK28" s="2855" t="n">
        <v>0.0</v>
      </c>
      <c r="BL28" s="2855" t="n">
        <v>0.0</v>
      </c>
      <c r="BM28" s="3106" t="n">
        <v>0.0</v>
      </c>
      <c r="BN28" s="2858">
        <f>SUM(BJ28:BM28)</f>
      </c>
      <c r="BO28" s="2859" t="n">
        <v>0.0</v>
      </c>
      <c r="BP28" s="3731" t="n">
        <v>0.0</v>
      </c>
      <c r="BQ28" s="2858">
        <f>SUM(BO28:BP28)</f>
      </c>
      <c r="BR28" s="2859" t="n">
        <v>0.0</v>
      </c>
      <c r="BS28" s="2855" t="n">
        <v>0.0</v>
      </c>
      <c r="BT28" s="2855" t="n">
        <v>0.0</v>
      </c>
      <c r="BU28" s="2855" t="n">
        <v>0.0</v>
      </c>
      <c r="BV28" s="2862">
        <f>SUM(BR28:BU28)</f>
      </c>
      <c r="BW28" s="2859" t="n">
        <v>0.0</v>
      </c>
      <c r="BX28" s="2855" t="n">
        <v>0.0</v>
      </c>
      <c r="BY28" s="2855" t="n">
        <v>0.0</v>
      </c>
      <c r="BZ28" s="2855" t="n">
        <v>0.0</v>
      </c>
      <c r="CA28" s="2858">
        <f>SUM(BW28:BZ28)</f>
      </c>
      <c r="CB28" s="2864">
        <f>BI28+BQ28+CA28-BN28-BV28</f>
      </c>
      <c r="CC28" s="2873" t="n">
        <v>0.0</v>
      </c>
      <c r="CD28" s="2855" t="n">
        <v>0.0</v>
      </c>
      <c r="CE28" s="2855" t="n">
        <v>0.0</v>
      </c>
      <c r="CF28" s="3106" t="n">
        <v>0.0</v>
      </c>
      <c r="CG28" s="2858">
        <f>SUM(CC28:CF28)</f>
      </c>
      <c r="CH28" s="2859" t="n">
        <v>0.0</v>
      </c>
      <c r="CI28" s="3732" t="n">
        <v>0.0</v>
      </c>
      <c r="CJ28" s="2858">
        <f>SUM(CH28:CI28)</f>
      </c>
      <c r="CK28" s="2859" t="n">
        <v>0.0</v>
      </c>
      <c r="CL28" s="2855" t="n">
        <v>0.0</v>
      </c>
      <c r="CM28" s="2855" t="n">
        <v>0.0</v>
      </c>
      <c r="CN28" s="2855" t="n">
        <v>0.0</v>
      </c>
      <c r="CO28" s="2862">
        <f>SUM(CK28:CN28)</f>
      </c>
      <c r="CP28" s="2859" t="n">
        <v>0.0</v>
      </c>
      <c r="CQ28" s="2855" t="n">
        <v>0.0</v>
      </c>
      <c r="CR28" s="2855" t="n">
        <v>0.0</v>
      </c>
      <c r="CS28" s="2855" t="n">
        <v>0.0</v>
      </c>
      <c r="CT28" s="2858">
        <f>SUM(CP28:CS28)</f>
      </c>
      <c r="CU28" s="2864">
        <f>CB28+CJ28+CT28-CG28-CO28</f>
      </c>
      <c r="CV28" s="2873" t="n">
        <v>0.0</v>
      </c>
      <c r="CW28" s="2855" t="n">
        <v>0.0</v>
      </c>
      <c r="CX28" s="2855" t="n">
        <v>0.0</v>
      </c>
      <c r="CY28" s="3106" t="n">
        <v>0.0</v>
      </c>
      <c r="CZ28" s="2858">
        <f>SUM(CV28:CY28)</f>
      </c>
      <c r="DA28" s="2859" t="n">
        <v>0.0</v>
      </c>
      <c r="DB28" s="3733" t="n">
        <v>0.0</v>
      </c>
      <c r="DC28" s="2858">
        <f>SUM(DA28:DB28)</f>
      </c>
      <c r="DD28" s="2859" t="n">
        <v>0.0</v>
      </c>
      <c r="DE28" s="2855" t="n">
        <v>0.0</v>
      </c>
      <c r="DF28" s="2855" t="n">
        <v>0.0</v>
      </c>
      <c r="DG28" s="2855" t="n">
        <v>0.0</v>
      </c>
      <c r="DH28" s="2862">
        <f>SUM(DD28:DG28)</f>
      </c>
      <c r="DI28" s="2859" t="n">
        <v>0.0</v>
      </c>
      <c r="DJ28" s="2855" t="n">
        <v>0.0</v>
      </c>
      <c r="DK28" s="2855" t="n">
        <v>0.0</v>
      </c>
      <c r="DL28" s="2855" t="n">
        <v>0.0</v>
      </c>
      <c r="DM28" s="2858">
        <f>SUM(DI28:DL28)</f>
      </c>
      <c r="DN28" s="2864">
        <f>CU28+DC28+DM28-CZ28-DH28</f>
      </c>
      <c r="DO28" s="2873" t="n">
        <v>0.0</v>
      </c>
      <c r="DP28" s="2855" t="n">
        <v>0.0</v>
      </c>
      <c r="DQ28" s="2855" t="n">
        <v>0.0</v>
      </c>
      <c r="DR28" s="3106" t="n">
        <v>0.0</v>
      </c>
      <c r="DS28" s="2858">
        <f>SUM(DO28:DR28)</f>
      </c>
      <c r="DT28" s="2859" t="n">
        <v>0.0</v>
      </c>
      <c r="DU28" s="3734" t="n">
        <v>0.0</v>
      </c>
      <c r="DV28" s="2858">
        <f>SUM(DT28:DU28)</f>
      </c>
      <c r="DW28" s="2859" t="n">
        <v>0.0</v>
      </c>
      <c r="DX28" s="2855" t="n">
        <v>0.0</v>
      </c>
      <c r="DY28" s="2855" t="n">
        <v>0.0</v>
      </c>
      <c r="DZ28" s="2855" t="n">
        <v>0.0</v>
      </c>
      <c r="EA28" s="2862">
        <f>SUM(DW28:DZ28)</f>
      </c>
      <c r="EB28" s="2859" t="n">
        <v>0.0</v>
      </c>
      <c r="EC28" s="2855" t="n">
        <v>0.0</v>
      </c>
      <c r="ED28" s="2855" t="n">
        <v>0.0</v>
      </c>
      <c r="EE28" s="2855" t="n">
        <v>0.0</v>
      </c>
      <c r="EF28" s="2858">
        <f>SUM(EB28:EE28)</f>
      </c>
      <c r="EG28" s="2864">
        <f>DN28+DV28+EF28-DS28-EA28</f>
      </c>
      <c r="EH28" s="2873" t="n">
        <v>0.0</v>
      </c>
      <c r="EI28" s="2855" t="n">
        <v>0.0</v>
      </c>
      <c r="EJ28" s="2855" t="n">
        <v>0.0</v>
      </c>
      <c r="EK28" s="3106" t="n">
        <v>0.0</v>
      </c>
      <c r="EL28" s="2858">
        <f>SUM(EH28:EK28)</f>
      </c>
      <c r="EM28" s="2859" t="n">
        <v>0.0</v>
      </c>
      <c r="EN28" s="3735" t="n">
        <v>0.0</v>
      </c>
      <c r="EO28" s="2858">
        <f>SUM(EM28:EN28)</f>
      </c>
      <c r="EP28" s="2859" t="n">
        <v>0.0</v>
      </c>
      <c r="EQ28" s="2855" t="n">
        <v>0.0</v>
      </c>
      <c r="ER28" s="2855" t="n">
        <v>0.0</v>
      </c>
      <c r="ES28" s="2855" t="n">
        <v>0.0</v>
      </c>
      <c r="ET28" s="2862">
        <f>SUM(EP28:ES28)</f>
      </c>
      <c r="EU28" s="2859" t="n">
        <v>0.0</v>
      </c>
      <c r="EV28" s="2855" t="n">
        <v>0.0</v>
      </c>
      <c r="EW28" s="2855" t="n">
        <v>0.0</v>
      </c>
      <c r="EX28" s="2855" t="n">
        <v>0.0</v>
      </c>
      <c r="EY28" s="2858">
        <f>SUM(EU28:EX28)</f>
      </c>
      <c r="EZ28" s="2864">
        <f>EG28+EO28+EY28-EL28-ET28</f>
      </c>
      <c r="FA28" s="2873" t="n">
        <v>0.0</v>
      </c>
      <c r="FB28" s="2855" t="n">
        <v>0.0</v>
      </c>
      <c r="FC28" s="2855" t="n">
        <v>0.0</v>
      </c>
      <c r="FD28" s="3106" t="n">
        <v>0.0</v>
      </c>
      <c r="FE28" s="2858">
        <f>SUM(FA28:FD28)</f>
      </c>
      <c r="FF28" s="2859" t="n">
        <v>0.0</v>
      </c>
      <c r="FG28" s="3736" t="n">
        <v>0.0</v>
      </c>
      <c r="FH28" s="2858">
        <f>SUM(FF28:FG28)</f>
      </c>
      <c r="FI28" s="2859" t="n">
        <v>0.0</v>
      </c>
      <c r="FJ28" s="2855" t="n">
        <v>0.0</v>
      </c>
      <c r="FK28" s="2855" t="n">
        <v>0.0</v>
      </c>
      <c r="FL28" s="2855" t="n">
        <v>0.0</v>
      </c>
      <c r="FM28" s="3737">
        <f>SUM(FI28:FL28)</f>
      </c>
      <c r="FN28" s="2859" t="n">
        <v>0.0</v>
      </c>
      <c r="FO28" s="2855" t="n">
        <v>0.0</v>
      </c>
      <c r="FP28" s="2855" t="n">
        <v>0.0</v>
      </c>
      <c r="FQ28" s="2855" t="n">
        <v>0.0</v>
      </c>
      <c r="FR28" s="2858">
        <f>SUM(FN28:FQ28)</f>
      </c>
      <c r="FS28" s="2864">
        <f>EZ28+FH28+FR28-FE28-FM28</f>
      </c>
      <c r="FT28" s="2873" t="n">
        <v>0.0</v>
      </c>
      <c r="FU28" s="2855" t="n">
        <v>0.0</v>
      </c>
      <c r="FV28" s="2855" t="n">
        <v>0.0</v>
      </c>
      <c r="FW28" s="3106" t="n">
        <v>0.0</v>
      </c>
      <c r="FX28" s="2858">
        <f>SUM(FT28:FW28)</f>
      </c>
      <c r="FY28" s="2859" t="n">
        <v>0.0</v>
      </c>
      <c r="FZ28" s="3738" t="n">
        <v>0.0</v>
      </c>
      <c r="GA28" s="2858">
        <f>SUM(FY28:FZ28)</f>
      </c>
      <c r="GB28" s="2859" t="n">
        <v>0.0</v>
      </c>
      <c r="GC28" s="2855" t="n">
        <v>0.0</v>
      </c>
      <c r="GD28" s="2855" t="n">
        <v>0.0</v>
      </c>
      <c r="GE28" s="2855" t="n">
        <v>0.0</v>
      </c>
      <c r="GF28" s="2862">
        <f>SUM(GB28:GE28)</f>
      </c>
      <c r="GG28" s="2859" t="n">
        <v>0.0</v>
      </c>
      <c r="GH28" s="2855" t="n">
        <v>0.0</v>
      </c>
      <c r="GI28" s="2855" t="n">
        <v>0.0</v>
      </c>
      <c r="GJ28" s="2855" t="n">
        <v>0.0</v>
      </c>
      <c r="GK28" s="2858">
        <f>SUM(GG28:GJ28)</f>
      </c>
      <c r="GL28" s="2864">
        <f>FS28+GA28+GK28-FX28-GF28</f>
      </c>
      <c r="GM28" s="2873" t="n">
        <v>0.0</v>
      </c>
      <c r="GN28" s="2855" t="n">
        <v>0.0</v>
      </c>
      <c r="GO28" s="2855" t="n">
        <v>0.0</v>
      </c>
      <c r="GP28" s="3106" t="n">
        <v>0.0</v>
      </c>
      <c r="GQ28" s="2858">
        <f>SUM(GM28:GP28)</f>
      </c>
      <c r="GR28" s="2859" t="n">
        <v>0.0</v>
      </c>
      <c r="GS28" s="3739" t="n">
        <v>0.0</v>
      </c>
      <c r="GT28" s="2858">
        <f>SUM(GR28:GS28)</f>
      </c>
      <c r="GU28" s="2859" t="n">
        <v>0.0</v>
      </c>
      <c r="GV28" s="2855" t="n">
        <v>0.0</v>
      </c>
      <c r="GW28" s="2855" t="n">
        <v>0.0</v>
      </c>
      <c r="GX28" s="2855" t="n">
        <v>0.0</v>
      </c>
      <c r="GY28" s="2862">
        <f>SUM(GU28:GX28)</f>
      </c>
      <c r="GZ28" s="2859" t="n">
        <v>0.0</v>
      </c>
      <c r="HA28" s="2855" t="n">
        <v>0.0</v>
      </c>
      <c r="HB28" s="2855" t="n">
        <v>0.0</v>
      </c>
      <c r="HC28" s="2855" t="n">
        <v>0.0</v>
      </c>
      <c r="HD28" s="2858">
        <f>SUM(GZ28:HC28)</f>
      </c>
      <c r="HE28" s="2864">
        <f>GL28+GT28+HD28-GQ28-GY28</f>
      </c>
      <c r="HF28" s="2873" t="n">
        <v>0.0</v>
      </c>
      <c r="HG28" s="2855" t="n">
        <v>0.0</v>
      </c>
      <c r="HH28" s="2855" t="n">
        <v>0.0</v>
      </c>
      <c r="HI28" s="3106" t="n">
        <v>0.0</v>
      </c>
      <c r="HJ28" s="2858">
        <f>SUM(HF28:HI28)</f>
      </c>
      <c r="HK28" s="2859" t="n">
        <v>0.0</v>
      </c>
      <c r="HL28" s="3740" t="n">
        <v>0.0</v>
      </c>
      <c r="HM28" s="2858">
        <f>SUM(HK28:HL28)</f>
      </c>
      <c r="HN28" s="2859" t="n">
        <v>0.0</v>
      </c>
      <c r="HO28" s="2855" t="n">
        <v>0.0</v>
      </c>
      <c r="HP28" s="2855" t="n">
        <v>0.0</v>
      </c>
      <c r="HQ28" s="2855" t="n">
        <v>0.0</v>
      </c>
      <c r="HR28" s="2862">
        <f>SUM(HN28:HQ28)</f>
      </c>
      <c r="HS28" s="2859" t="n">
        <v>0.0</v>
      </c>
      <c r="HT28" s="2855" t="n">
        <v>0.0</v>
      </c>
      <c r="HU28" s="2855" t="n">
        <v>0.0</v>
      </c>
      <c r="HV28" s="2855" t="n">
        <v>0.0</v>
      </c>
      <c r="HW28" s="2858">
        <f>SUM(HS28:HV28)</f>
      </c>
      <c r="HX28" s="2864">
        <f>HE28+HM28+HW28-HJ28-HR28</f>
      </c>
      <c r="HY28" s="2839"/>
      <c r="HZ28" s="3171">
        <f>D28</f>
      </c>
      <c r="IA28" s="3741">
        <f>E28+X28+AQ28+BJ28+CC28+CV28+DO28+EH28+FA28+FT28+GM28+HF28</f>
      </c>
      <c r="IB28" s="3742">
        <f>F28+Y28+AR28+BK28+CD28+CW28+DP28+EI28+FB28+FU28+GN28+HG28</f>
      </c>
      <c r="IC28" s="3742">
        <f>G28+Z28+AS28+BL28+CE28+CX28+DQ28+EJ28+FC28+FV28+GO28+HH28</f>
      </c>
      <c r="ID28" s="3743">
        <f>H28+AA28+AT28+BM28+CF28+CY28+DR28+EK28+FD28+FW28+GP28+HI28</f>
      </c>
      <c r="IE28" s="2940">
        <f>SUM(IA28:ID28)</f>
      </c>
      <c r="IF28" s="2938">
        <f>J28+AC28+AV28+BO28+CH28+DA28+DT28+EM28+FF28+FY28+GR28+HK28</f>
      </c>
      <c r="IG28" s="2938">
        <f>K28+AD28+AW28+BP28+CI28+DB28+DU28+EN28+FG28+FZ28+GS28+HL28</f>
      </c>
      <c r="IH28" s="2941">
        <f>SUM(IF28:IG28)</f>
      </c>
      <c r="II28" s="3744">
        <f>M28+AF28+AY28+BR28+CK28+DD28+DW28+EP28+FI28+GB28+GU28+HN28</f>
      </c>
      <c r="IJ28" s="3742">
        <f>N28+AG28+AZ28+BS28+CL28+DE28+DX28+EQ28+FJ28+GC28+GV28+HO28</f>
      </c>
      <c r="IK28" s="3742">
        <f>O28+AH28+BA28+BT28+CM28+DF28+DY28+ER28+FK28+GD28+GW28+HP28</f>
      </c>
      <c r="IL28" s="3742">
        <f>P28+AI28+BB28+BU28+CN28+DG28+DZ28+ES28+FL28+GE28+GX28+HQ28</f>
      </c>
      <c r="IM28" s="2943">
        <f>SUM(II28:IL28)</f>
      </c>
      <c r="IN28" s="3744">
        <f>R28+AK28+BD28+BW28+CP28+DI28+EB28+EU28+FN28+GG28+GZ28+HS28</f>
      </c>
      <c r="IO28" s="3742">
        <f>S28+AL28+BE28+BX28+CQ28+DJ28+EC28+EV28+FO28+GH28+HA28+HT28</f>
      </c>
      <c r="IP28" s="3742">
        <f>T28+AM28+BF28+BY28+CR28+DK28+ED28+EW28+FP28+GI28+HB28+HU28</f>
      </c>
      <c r="IQ28" s="3743">
        <f>U28+AN28+BG28+BZ28+CS28+DL28+EE28+EX28+FQ28+GJ28+HC28+HV28</f>
      </c>
      <c r="IR28" s="2944">
        <f>SUM(IN28:IQ28)</f>
      </c>
      <c r="IS28" s="2945">
        <f>HZ28+IH28+IR28-IE28-IM28</f>
      </c>
      <c r="IT28" s="2700"/>
      <c r="IU28" s="3172" t="n">
        <v>0.0</v>
      </c>
    </row>
    <row r="29" customHeight="true" ht="39.75">
      <c r="A29" s="2850"/>
      <c r="B29" s="2947">
        <f>"CARGOS VAGOS A PARTIR DE 1º DE ABRIL DE"&amp;" "&amp;$D$10&amp;" (VAGOS ATÉ 31 DE MARÇO DE "&amp;$C$3&amp;")"</f>
      </c>
      <c r="C29" s="2851" t="s">
        <v>354</v>
      </c>
      <c r="D29" s="3105" t="n">
        <v>0.0</v>
      </c>
      <c r="E29" s="2873" t="n">
        <v>0.0</v>
      </c>
      <c r="F29" s="2855" t="n">
        <v>0.0</v>
      </c>
      <c r="G29" s="2855" t="n">
        <v>0.0</v>
      </c>
      <c r="H29" s="3106" t="n">
        <v>0.0</v>
      </c>
      <c r="I29" s="2858">
        <f>SUM(E29:H29)</f>
      </c>
      <c r="J29" s="3745" t="n">
        <v>0.0</v>
      </c>
      <c r="K29" s="3746" t="n">
        <v>0.0</v>
      </c>
      <c r="L29" s="2858">
        <f>SUM(J29:K29)</f>
      </c>
      <c r="M29" s="2859" t="n">
        <v>0.0</v>
      </c>
      <c r="N29" s="2855" t="n">
        <v>0.0</v>
      </c>
      <c r="O29" s="2855" t="n">
        <v>0.0</v>
      </c>
      <c r="P29" s="2855" t="n">
        <v>0.0</v>
      </c>
      <c r="Q29" s="2862">
        <f>SUM(M29:P29)</f>
      </c>
      <c r="R29" s="2859" t="n">
        <v>0.0</v>
      </c>
      <c r="S29" s="2855" t="n">
        <v>0.0</v>
      </c>
      <c r="T29" s="2855" t="n">
        <v>0.0</v>
      </c>
      <c r="U29" s="2855" t="n">
        <v>0.0</v>
      </c>
      <c r="V29" s="2858">
        <f>SUM(R29:U29)</f>
      </c>
      <c r="W29" s="2864">
        <f>D29+L29+V29-I29-Q29</f>
      </c>
      <c r="X29" s="2873" t="n">
        <v>0.0</v>
      </c>
      <c r="Y29" s="2855" t="n">
        <v>0.0</v>
      </c>
      <c r="Z29" s="2855" t="n">
        <v>0.0</v>
      </c>
      <c r="AA29" s="3106" t="n">
        <v>0.0</v>
      </c>
      <c r="AB29" s="2858">
        <f>SUM(X29:AA29)</f>
      </c>
      <c r="AC29" s="3747" t="n">
        <v>0.0</v>
      </c>
      <c r="AD29" s="3748" t="n">
        <v>0.0</v>
      </c>
      <c r="AE29" s="2858">
        <f>SUM(AC29:AD29)</f>
      </c>
      <c r="AF29" s="2859" t="n">
        <v>0.0</v>
      </c>
      <c r="AG29" s="2855" t="n">
        <v>0.0</v>
      </c>
      <c r="AH29" s="2855" t="n">
        <v>0.0</v>
      </c>
      <c r="AI29" s="2855" t="n">
        <v>0.0</v>
      </c>
      <c r="AJ29" s="2862">
        <f>SUM(AF29:AI29)</f>
      </c>
      <c r="AK29" s="2859" t="n">
        <v>0.0</v>
      </c>
      <c r="AL29" s="2855" t="n">
        <v>0.0</v>
      </c>
      <c r="AM29" s="2855" t="n">
        <v>0.0</v>
      </c>
      <c r="AN29" s="2855" t="n">
        <v>0.0</v>
      </c>
      <c r="AO29" s="2858">
        <f>SUM(AK29:AN29)</f>
      </c>
      <c r="AP29" s="2864">
        <f>W29+AE29+AO29-AB29-AJ29</f>
      </c>
      <c r="AQ29" s="2873" t="n">
        <v>0.0</v>
      </c>
      <c r="AR29" s="2855" t="n">
        <v>0.0</v>
      </c>
      <c r="AS29" s="2855" t="n">
        <v>0.0</v>
      </c>
      <c r="AT29" s="3106" t="n">
        <v>0.0</v>
      </c>
      <c r="AU29" s="2858">
        <f>SUM(AQ29:AT29)</f>
      </c>
      <c r="AV29" s="3749" t="n">
        <v>0.0</v>
      </c>
      <c r="AW29" s="3750" t="n">
        <v>0.0</v>
      </c>
      <c r="AX29" s="2858">
        <f>SUM(AV29:AW29)</f>
      </c>
      <c r="AY29" s="2859" t="n">
        <v>0.0</v>
      </c>
      <c r="AZ29" s="2855" t="n">
        <v>0.0</v>
      </c>
      <c r="BA29" s="2855" t="n">
        <v>0.0</v>
      </c>
      <c r="BB29" s="2855" t="n">
        <v>0.0</v>
      </c>
      <c r="BC29" s="2862">
        <f>SUM(AY29:BB29)</f>
      </c>
      <c r="BD29" s="2859" t="n">
        <v>0.0</v>
      </c>
      <c r="BE29" s="2855" t="n">
        <v>0.0</v>
      </c>
      <c r="BF29" s="2855" t="n">
        <v>0.0</v>
      </c>
      <c r="BG29" s="2855" t="n">
        <v>0.0</v>
      </c>
      <c r="BH29" s="2858">
        <f>SUM(BD29:BG29)</f>
      </c>
      <c r="BI29" s="2864">
        <f>AP29+AX29+BH29-AU29-BC29</f>
      </c>
      <c r="BJ29" s="2873" t="n">
        <v>0.0</v>
      </c>
      <c r="BK29" s="2855" t="n">
        <v>0.0</v>
      </c>
      <c r="BL29" s="2855" t="n">
        <v>0.0</v>
      </c>
      <c r="BM29" s="3106" t="n">
        <v>0.0</v>
      </c>
      <c r="BN29" s="2858">
        <f>SUM(BJ29:BM29)</f>
      </c>
      <c r="BO29" s="2859" t="n">
        <v>0.0</v>
      </c>
      <c r="BP29" s="3751" t="n">
        <v>0.0</v>
      </c>
      <c r="BQ29" s="2858">
        <f>SUM(BO29:BP29)</f>
      </c>
      <c r="BR29" s="2859" t="n">
        <v>0.0</v>
      </c>
      <c r="BS29" s="2855" t="n">
        <v>0.0</v>
      </c>
      <c r="BT29" s="2855" t="n">
        <v>0.0</v>
      </c>
      <c r="BU29" s="2855" t="n">
        <v>0.0</v>
      </c>
      <c r="BV29" s="2862">
        <f>SUM(BR29:BU29)</f>
      </c>
      <c r="BW29" s="2859" t="n">
        <v>0.0</v>
      </c>
      <c r="BX29" s="2855" t="n">
        <v>0.0</v>
      </c>
      <c r="BY29" s="2855" t="n">
        <v>0.0</v>
      </c>
      <c r="BZ29" s="2855" t="n">
        <v>0.0</v>
      </c>
      <c r="CA29" s="2858">
        <f>SUM(BW29:BZ29)</f>
      </c>
      <c r="CB29" s="2864">
        <f>BI29+BQ29+CA29-BN29-BV29</f>
      </c>
      <c r="CC29" s="2873" t="n">
        <v>0.0</v>
      </c>
      <c r="CD29" s="2855" t="n">
        <v>0.0</v>
      </c>
      <c r="CE29" s="2855" t="n">
        <v>0.0</v>
      </c>
      <c r="CF29" s="3106" t="n">
        <v>0.0</v>
      </c>
      <c r="CG29" s="2858">
        <f>SUM(CC29:CF29)</f>
      </c>
      <c r="CH29" s="2859" t="n">
        <v>0.0</v>
      </c>
      <c r="CI29" s="3752" t="n">
        <v>0.0</v>
      </c>
      <c r="CJ29" s="2858">
        <f>SUM(CH29:CI29)</f>
      </c>
      <c r="CK29" s="2859" t="n">
        <v>0.0</v>
      </c>
      <c r="CL29" s="2855" t="n">
        <v>0.0</v>
      </c>
      <c r="CM29" s="2855" t="n">
        <v>0.0</v>
      </c>
      <c r="CN29" s="2855" t="n">
        <v>0.0</v>
      </c>
      <c r="CO29" s="2862">
        <f>SUM(CK29:CN29)</f>
      </c>
      <c r="CP29" s="2859" t="n">
        <v>0.0</v>
      </c>
      <c r="CQ29" s="2855" t="n">
        <v>0.0</v>
      </c>
      <c r="CR29" s="2855" t="n">
        <v>0.0</v>
      </c>
      <c r="CS29" s="2855" t="n">
        <v>0.0</v>
      </c>
      <c r="CT29" s="2858">
        <f>SUM(CP29:CS29)</f>
      </c>
      <c r="CU29" s="2864">
        <f>CB29+CJ29+CT29-CG29-CO29</f>
      </c>
      <c r="CV29" s="2873" t="n">
        <v>0.0</v>
      </c>
      <c r="CW29" s="2855" t="n">
        <v>0.0</v>
      </c>
      <c r="CX29" s="2855" t="n">
        <v>0.0</v>
      </c>
      <c r="CY29" s="3106" t="n">
        <v>0.0</v>
      </c>
      <c r="CZ29" s="2858">
        <f>SUM(CV29:CY29)</f>
      </c>
      <c r="DA29" s="2859" t="n">
        <v>0.0</v>
      </c>
      <c r="DB29" s="3753" t="n">
        <v>0.0</v>
      </c>
      <c r="DC29" s="2858">
        <f>SUM(DA29:DB29)</f>
      </c>
      <c r="DD29" s="2859" t="n">
        <v>0.0</v>
      </c>
      <c r="DE29" s="2855" t="n">
        <v>0.0</v>
      </c>
      <c r="DF29" s="2855" t="n">
        <v>0.0</v>
      </c>
      <c r="DG29" s="2855" t="n">
        <v>0.0</v>
      </c>
      <c r="DH29" s="2862">
        <f>SUM(DD29:DG29)</f>
      </c>
      <c r="DI29" s="2859" t="n">
        <v>0.0</v>
      </c>
      <c r="DJ29" s="2855" t="n">
        <v>0.0</v>
      </c>
      <c r="DK29" s="2855" t="n">
        <v>0.0</v>
      </c>
      <c r="DL29" s="2855" t="n">
        <v>0.0</v>
      </c>
      <c r="DM29" s="2858">
        <f>SUM(DI29:DL29)</f>
      </c>
      <c r="DN29" s="2864">
        <f>CU29+DC29+DM29-CZ29-DH29</f>
      </c>
      <c r="DO29" s="2873" t="n">
        <v>0.0</v>
      </c>
      <c r="DP29" s="2855" t="n">
        <v>0.0</v>
      </c>
      <c r="DQ29" s="2855" t="n">
        <v>0.0</v>
      </c>
      <c r="DR29" s="3106" t="n">
        <v>0.0</v>
      </c>
      <c r="DS29" s="2858">
        <f>SUM(DO29:DR29)</f>
      </c>
      <c r="DT29" s="2859" t="n">
        <v>0.0</v>
      </c>
      <c r="DU29" s="3754" t="n">
        <v>0.0</v>
      </c>
      <c r="DV29" s="2858">
        <f>SUM(DT29:DU29)</f>
      </c>
      <c r="DW29" s="2859" t="n">
        <v>0.0</v>
      </c>
      <c r="DX29" s="2855" t="n">
        <v>0.0</v>
      </c>
      <c r="DY29" s="2855" t="n">
        <v>0.0</v>
      </c>
      <c r="DZ29" s="2855" t="n">
        <v>0.0</v>
      </c>
      <c r="EA29" s="2862">
        <f>SUM(DW29:DZ29)</f>
      </c>
      <c r="EB29" s="2859" t="n">
        <v>0.0</v>
      </c>
      <c r="EC29" s="2855" t="n">
        <v>0.0</v>
      </c>
      <c r="ED29" s="2855" t="n">
        <v>0.0</v>
      </c>
      <c r="EE29" s="2855" t="n">
        <v>0.0</v>
      </c>
      <c r="EF29" s="2858">
        <f>SUM(EB29:EE29)</f>
      </c>
      <c r="EG29" s="2864">
        <f>DN29+DV29+EF29-DS29-EA29</f>
      </c>
      <c r="EH29" s="2873" t="n">
        <v>0.0</v>
      </c>
      <c r="EI29" s="2855" t="n">
        <v>0.0</v>
      </c>
      <c r="EJ29" s="2855" t="n">
        <v>0.0</v>
      </c>
      <c r="EK29" s="3106" t="n">
        <v>0.0</v>
      </c>
      <c r="EL29" s="2858">
        <f>SUM(EH29:EK29)</f>
      </c>
      <c r="EM29" s="2859" t="n">
        <v>0.0</v>
      </c>
      <c r="EN29" s="3755" t="n">
        <v>0.0</v>
      </c>
      <c r="EO29" s="2858">
        <f>SUM(EM29:EN29)</f>
      </c>
      <c r="EP29" s="2859" t="n">
        <v>0.0</v>
      </c>
      <c r="EQ29" s="2855" t="n">
        <v>0.0</v>
      </c>
      <c r="ER29" s="2855" t="n">
        <v>0.0</v>
      </c>
      <c r="ES29" s="2855" t="n">
        <v>0.0</v>
      </c>
      <c r="ET29" s="2862">
        <f>SUM(EP29:ES29)</f>
      </c>
      <c r="EU29" s="2859" t="n">
        <v>0.0</v>
      </c>
      <c r="EV29" s="2855" t="n">
        <v>0.0</v>
      </c>
      <c r="EW29" s="2855" t="n">
        <v>0.0</v>
      </c>
      <c r="EX29" s="2855" t="n">
        <v>0.0</v>
      </c>
      <c r="EY29" s="2858">
        <f>SUM(EU29:EX29)</f>
      </c>
      <c r="EZ29" s="2864">
        <f>EG29+EO29+EY29-EL29-ET29</f>
      </c>
      <c r="FA29" s="2873" t="n">
        <v>0.0</v>
      </c>
      <c r="FB29" s="2855" t="n">
        <v>0.0</v>
      </c>
      <c r="FC29" s="2855" t="n">
        <v>0.0</v>
      </c>
      <c r="FD29" s="3106" t="n">
        <v>0.0</v>
      </c>
      <c r="FE29" s="2858">
        <f>SUM(FA29:FD29)</f>
      </c>
      <c r="FF29" s="2859" t="n">
        <v>0.0</v>
      </c>
      <c r="FG29" s="3756" t="n">
        <v>0.0</v>
      </c>
      <c r="FH29" s="2858">
        <f>SUM(FF29:FG29)</f>
      </c>
      <c r="FI29" s="2859" t="n">
        <v>0.0</v>
      </c>
      <c r="FJ29" s="2855" t="n">
        <v>0.0</v>
      </c>
      <c r="FK29" s="2855" t="n">
        <v>0.0</v>
      </c>
      <c r="FL29" s="2855" t="n">
        <v>0.0</v>
      </c>
      <c r="FM29" s="3757">
        <f>SUM(FI29:FL29)</f>
      </c>
      <c r="FN29" s="2859" t="n">
        <v>0.0</v>
      </c>
      <c r="FO29" s="2855" t="n">
        <v>0.0</v>
      </c>
      <c r="FP29" s="2855" t="n">
        <v>0.0</v>
      </c>
      <c r="FQ29" s="2855" t="n">
        <v>0.0</v>
      </c>
      <c r="FR29" s="2858">
        <f>SUM(FN29:FQ29)</f>
      </c>
      <c r="FS29" s="2864">
        <f>EZ29+FH29+FR29-FE29-FM29</f>
      </c>
      <c r="FT29" s="2873" t="n">
        <v>0.0</v>
      </c>
      <c r="FU29" s="2855" t="n">
        <v>0.0</v>
      </c>
      <c r="FV29" s="2855" t="n">
        <v>0.0</v>
      </c>
      <c r="FW29" s="3106" t="n">
        <v>0.0</v>
      </c>
      <c r="FX29" s="2858">
        <f>SUM(FT29:FW29)</f>
      </c>
      <c r="FY29" s="2859" t="n">
        <v>0.0</v>
      </c>
      <c r="FZ29" s="3758" t="n">
        <v>0.0</v>
      </c>
      <c r="GA29" s="2858">
        <f>SUM(FY29:FZ29)</f>
      </c>
      <c r="GB29" s="2859" t="n">
        <v>0.0</v>
      </c>
      <c r="GC29" s="2855" t="n">
        <v>0.0</v>
      </c>
      <c r="GD29" s="2855" t="n">
        <v>0.0</v>
      </c>
      <c r="GE29" s="2855" t="n">
        <v>0.0</v>
      </c>
      <c r="GF29" s="2862">
        <f>SUM(GB29:GE29)</f>
      </c>
      <c r="GG29" s="2859" t="n">
        <v>0.0</v>
      </c>
      <c r="GH29" s="2855" t="n">
        <v>0.0</v>
      </c>
      <c r="GI29" s="2855" t="n">
        <v>0.0</v>
      </c>
      <c r="GJ29" s="2855" t="n">
        <v>0.0</v>
      </c>
      <c r="GK29" s="2858">
        <f>SUM(GG29:GJ29)</f>
      </c>
      <c r="GL29" s="2864">
        <f>FS29+GA29+GK29-FX29-GF29</f>
      </c>
      <c r="GM29" s="2873" t="n">
        <v>0.0</v>
      </c>
      <c r="GN29" s="2855" t="n">
        <v>0.0</v>
      </c>
      <c r="GO29" s="2855" t="n">
        <v>0.0</v>
      </c>
      <c r="GP29" s="3106" t="n">
        <v>0.0</v>
      </c>
      <c r="GQ29" s="2858">
        <f>SUM(GM29:GP29)</f>
      </c>
      <c r="GR29" s="2859" t="n">
        <v>0.0</v>
      </c>
      <c r="GS29" s="3759" t="n">
        <v>0.0</v>
      </c>
      <c r="GT29" s="2858">
        <f>SUM(GR29:GS29)</f>
      </c>
      <c r="GU29" s="2859" t="n">
        <v>0.0</v>
      </c>
      <c r="GV29" s="2855" t="n">
        <v>0.0</v>
      </c>
      <c r="GW29" s="2855" t="n">
        <v>0.0</v>
      </c>
      <c r="GX29" s="2855" t="n">
        <v>0.0</v>
      </c>
      <c r="GY29" s="2862">
        <f>SUM(GU29:GX29)</f>
      </c>
      <c r="GZ29" s="2859" t="n">
        <v>0.0</v>
      </c>
      <c r="HA29" s="2855" t="n">
        <v>0.0</v>
      </c>
      <c r="HB29" s="2855" t="n">
        <v>0.0</v>
      </c>
      <c r="HC29" s="2855" t="n">
        <v>0.0</v>
      </c>
      <c r="HD29" s="2858">
        <f>SUM(GZ29:HC29)</f>
      </c>
      <c r="HE29" s="2864">
        <f>GL29+GT29+HD29-GQ29-GY29</f>
      </c>
      <c r="HF29" s="2873" t="n">
        <v>0.0</v>
      </c>
      <c r="HG29" s="2855" t="n">
        <v>0.0</v>
      </c>
      <c r="HH29" s="2855" t="n">
        <v>0.0</v>
      </c>
      <c r="HI29" s="3106" t="n">
        <v>0.0</v>
      </c>
      <c r="HJ29" s="2858">
        <f>SUM(HF29:HI29)</f>
      </c>
      <c r="HK29" s="2859" t="n">
        <v>0.0</v>
      </c>
      <c r="HL29" s="3760" t="n">
        <v>0.0</v>
      </c>
      <c r="HM29" s="2858">
        <f>SUM(HK29:HL29)</f>
      </c>
      <c r="HN29" s="2859" t="n">
        <v>0.0</v>
      </c>
      <c r="HO29" s="2855" t="n">
        <v>0.0</v>
      </c>
      <c r="HP29" s="2855" t="n">
        <v>0.0</v>
      </c>
      <c r="HQ29" s="2855" t="n">
        <v>0.0</v>
      </c>
      <c r="HR29" s="2862">
        <f>SUM(HN29:HQ29)</f>
      </c>
      <c r="HS29" s="2859" t="n">
        <v>0.0</v>
      </c>
      <c r="HT29" s="2855" t="n">
        <v>0.0</v>
      </c>
      <c r="HU29" s="2855" t="n">
        <v>0.0</v>
      </c>
      <c r="HV29" s="2855" t="n">
        <v>0.0</v>
      </c>
      <c r="HW29" s="2858">
        <f>SUM(HS29:HV29)</f>
      </c>
      <c r="HX29" s="2864">
        <f>HE29+HM29+HW29-HJ29-HR29</f>
      </c>
      <c r="HY29" s="2839"/>
      <c r="HZ29" s="3171">
        <f>D29</f>
      </c>
      <c r="IA29" s="3741">
        <f>E29+X29+AQ29+BJ29+CC29+CV29+DO29+EH29+FA29+FT29+GM29+HF29</f>
      </c>
      <c r="IB29" s="3742">
        <f>F29+Y29+AR29+BK29+CD29+CW29+DP29+EI29+FB29+FU29+GN29+HG29</f>
      </c>
      <c r="IC29" s="3742">
        <f>G29+Z29+AS29+BL29+CE29+CX29+DQ29+EJ29+FC29+FV29+GO29+HH29</f>
      </c>
      <c r="ID29" s="3743">
        <f>H29+AA29+AT29+BM29+CF29+CY29+DR29+EK29+FD29+FW29+GP29+HI29</f>
      </c>
      <c r="IE29" s="2940">
        <f>SUM(IA29:ID29)</f>
      </c>
      <c r="IF29" s="2938">
        <f>J29+AC29+AV29+BO29+CH29+DA29+DT29+EM29+FF29+FY29+GR29+HK29</f>
      </c>
      <c r="IG29" s="2938">
        <f>K29+AD29+AW29+BP29+CI29+DB29+DU29+EN29+FG29+FZ29+GS29+HL29</f>
      </c>
      <c r="IH29" s="2941">
        <f>SUM(IF29:IG29)</f>
      </c>
      <c r="II29" s="3744">
        <f>M29+AF29+AY29+BR29+CK29+DD29+DW29+EP29+FI29+GB29+GU29+HN29</f>
      </c>
      <c r="IJ29" s="3742">
        <f>N29+AG29+AZ29+BS29+CL29+DE29+DX29+EQ29+FJ29+GC29+GV29+HO29</f>
      </c>
      <c r="IK29" s="3742">
        <f>O29+AH29+BA29+BT29+CM29+DF29+DY29+ER29+FK29+GD29+GW29+HP29</f>
      </c>
      <c r="IL29" s="3742">
        <f>P29+AI29+BB29+BU29+CN29+DG29+DZ29+ES29+FL29+GE29+GX29+HQ29</f>
      </c>
      <c r="IM29" s="2943">
        <f>SUM(II29:IL29)</f>
      </c>
      <c r="IN29" s="3744">
        <f>R29+AK29+BD29+BW29+CP29+DI29+EB29+EU29+FN29+GG29+GZ29+HS29</f>
      </c>
      <c r="IO29" s="3742">
        <f>S29+AL29+BE29+BX29+CQ29+DJ29+EC29+EV29+FO29+GH29+HA29+HT29</f>
      </c>
      <c r="IP29" s="3742">
        <f>T29+AM29+BF29+BY29+CR29+DK29+ED29+EW29+FP29+GI29+HB29+HU29</f>
      </c>
      <c r="IQ29" s="3743">
        <f>U29+AN29+BG29+BZ29+CS29+DL29+EE29+EX29+FQ29+GJ29+HC29+HV29</f>
      </c>
      <c r="IR29" s="2944">
        <f>SUM(IN29:IQ29)</f>
      </c>
      <c r="IS29" s="2945">
        <f>HZ29+IH29+IR29-IE29-IM29</f>
      </c>
      <c r="IT29" s="2700"/>
      <c r="IU29" s="3172" t="n">
        <v>0.0</v>
      </c>
    </row>
    <row r="30" customHeight="true" ht="39.75">
      <c r="A30" s="2850"/>
      <c r="B30" s="3024"/>
      <c r="C30" s="3025" t="s">
        <v>355</v>
      </c>
      <c r="D30" s="3105" t="n">
        <v>0.0</v>
      </c>
      <c r="E30" s="2873" t="n">
        <v>0.0</v>
      </c>
      <c r="F30" s="2855" t="n">
        <v>0.0</v>
      </c>
      <c r="G30" s="2855" t="n">
        <v>0.0</v>
      </c>
      <c r="H30" s="3106" t="n">
        <v>0.0</v>
      </c>
      <c r="I30" s="2858">
        <f>SUM(E30:H30)</f>
      </c>
      <c r="J30" s="3761" t="n">
        <v>0.0</v>
      </c>
      <c r="K30" s="3762" t="n">
        <v>0.0</v>
      </c>
      <c r="L30" s="2858">
        <f>SUM(J30:K30)</f>
      </c>
      <c r="M30" s="2859" t="n">
        <v>0.0</v>
      </c>
      <c r="N30" s="2855" t="n">
        <v>0.0</v>
      </c>
      <c r="O30" s="2855" t="n">
        <v>0.0</v>
      </c>
      <c r="P30" s="2855" t="n">
        <v>0.0</v>
      </c>
      <c r="Q30" s="2862">
        <f>SUM(M30:P30)</f>
      </c>
      <c r="R30" s="2859" t="n">
        <v>0.0</v>
      </c>
      <c r="S30" s="2855" t="n">
        <v>0.0</v>
      </c>
      <c r="T30" s="2855" t="n">
        <v>0.0</v>
      </c>
      <c r="U30" s="2855" t="n">
        <v>0.0</v>
      </c>
      <c r="V30" s="2858">
        <f>SUM(R30:U30)</f>
      </c>
      <c r="W30" s="2864">
        <f>D30+L30+V30-I30-Q30</f>
      </c>
      <c r="X30" s="2873" t="n">
        <v>0.0</v>
      </c>
      <c r="Y30" s="2855" t="n">
        <v>0.0</v>
      </c>
      <c r="Z30" s="2855" t="n">
        <v>0.0</v>
      </c>
      <c r="AA30" s="3106" t="n">
        <v>0.0</v>
      </c>
      <c r="AB30" s="2858">
        <f>SUM(X30:AA30)</f>
      </c>
      <c r="AC30" s="3763" t="n">
        <v>0.0</v>
      </c>
      <c r="AD30" s="3764" t="n">
        <v>0.0</v>
      </c>
      <c r="AE30" s="2858">
        <f>SUM(AC30:AD30)</f>
      </c>
      <c r="AF30" s="2859" t="n">
        <v>0.0</v>
      </c>
      <c r="AG30" s="2855" t="n">
        <v>0.0</v>
      </c>
      <c r="AH30" s="2855" t="n">
        <v>0.0</v>
      </c>
      <c r="AI30" s="2855" t="n">
        <v>0.0</v>
      </c>
      <c r="AJ30" s="2862">
        <f>SUM(AF30:AI30)</f>
      </c>
      <c r="AK30" s="2859" t="n">
        <v>0.0</v>
      </c>
      <c r="AL30" s="2855" t="n">
        <v>0.0</v>
      </c>
      <c r="AM30" s="2855" t="n">
        <v>0.0</v>
      </c>
      <c r="AN30" s="2855" t="n">
        <v>0.0</v>
      </c>
      <c r="AO30" s="2858">
        <f>SUM(AK30:AN30)</f>
      </c>
      <c r="AP30" s="2864">
        <f>W30+AE30+AO30-AB30-AJ30</f>
      </c>
      <c r="AQ30" s="2873" t="n">
        <v>0.0</v>
      </c>
      <c r="AR30" s="2855" t="n">
        <v>0.0</v>
      </c>
      <c r="AS30" s="2855" t="n">
        <v>0.0</v>
      </c>
      <c r="AT30" s="3106" t="n">
        <v>0.0</v>
      </c>
      <c r="AU30" s="2858">
        <f>SUM(AQ30:AT30)</f>
      </c>
      <c r="AV30" s="3765" t="n">
        <v>0.0</v>
      </c>
      <c r="AW30" s="3766" t="n">
        <v>0.0</v>
      </c>
      <c r="AX30" s="2858">
        <f>SUM(AV30:AW30)</f>
      </c>
      <c r="AY30" s="2859" t="n">
        <v>0.0</v>
      </c>
      <c r="AZ30" s="2855" t="n">
        <v>0.0</v>
      </c>
      <c r="BA30" s="2855" t="n">
        <v>0.0</v>
      </c>
      <c r="BB30" s="2855" t="n">
        <v>0.0</v>
      </c>
      <c r="BC30" s="2862">
        <f>SUM(AY30:BB30)</f>
      </c>
      <c r="BD30" s="2859" t="n">
        <v>0.0</v>
      </c>
      <c r="BE30" s="2855" t="n">
        <v>0.0</v>
      </c>
      <c r="BF30" s="2855" t="n">
        <v>0.0</v>
      </c>
      <c r="BG30" s="2855" t="n">
        <v>0.0</v>
      </c>
      <c r="BH30" s="2858">
        <f>SUM(BD30:BG30)</f>
      </c>
      <c r="BI30" s="2864">
        <f>AP30+AX30+BH30-AU30-BC30</f>
      </c>
      <c r="BJ30" s="2873" t="n">
        <v>0.0</v>
      </c>
      <c r="BK30" s="2855" t="n">
        <v>0.0</v>
      </c>
      <c r="BL30" s="2855" t="n">
        <v>0.0</v>
      </c>
      <c r="BM30" s="3106" t="n">
        <v>0.0</v>
      </c>
      <c r="BN30" s="2858">
        <f>SUM(BJ30:BM30)</f>
      </c>
      <c r="BO30" s="2859" t="n">
        <v>0.0</v>
      </c>
      <c r="BP30" s="3767" t="n">
        <v>0.0</v>
      </c>
      <c r="BQ30" s="2858">
        <f>SUM(BO30:BP30)</f>
      </c>
      <c r="BR30" s="2859" t="n">
        <v>0.0</v>
      </c>
      <c r="BS30" s="2855" t="n">
        <v>0.0</v>
      </c>
      <c r="BT30" s="2855" t="n">
        <v>0.0</v>
      </c>
      <c r="BU30" s="2855" t="n">
        <v>0.0</v>
      </c>
      <c r="BV30" s="2862">
        <f>SUM(BR30:BU30)</f>
      </c>
      <c r="BW30" s="2859" t="n">
        <v>0.0</v>
      </c>
      <c r="BX30" s="2855" t="n">
        <v>0.0</v>
      </c>
      <c r="BY30" s="2855" t="n">
        <v>0.0</v>
      </c>
      <c r="BZ30" s="2855" t="n">
        <v>0.0</v>
      </c>
      <c r="CA30" s="2858">
        <f>SUM(BW30:BZ30)</f>
      </c>
      <c r="CB30" s="2864">
        <f>BI30+BQ30+CA30-BN30-BV30</f>
      </c>
      <c r="CC30" s="2873" t="n">
        <v>0.0</v>
      </c>
      <c r="CD30" s="2855" t="n">
        <v>0.0</v>
      </c>
      <c r="CE30" s="2855" t="n">
        <v>0.0</v>
      </c>
      <c r="CF30" s="3106" t="n">
        <v>0.0</v>
      </c>
      <c r="CG30" s="2858">
        <f>SUM(CC30:CF30)</f>
      </c>
      <c r="CH30" s="2859" t="n">
        <v>0.0</v>
      </c>
      <c r="CI30" s="3768" t="n">
        <v>0.0</v>
      </c>
      <c r="CJ30" s="2858">
        <f>SUM(CH30:CI30)</f>
      </c>
      <c r="CK30" s="2859" t="n">
        <v>0.0</v>
      </c>
      <c r="CL30" s="2855" t="n">
        <v>0.0</v>
      </c>
      <c r="CM30" s="2855" t="n">
        <v>0.0</v>
      </c>
      <c r="CN30" s="2855" t="n">
        <v>0.0</v>
      </c>
      <c r="CO30" s="2862">
        <f>SUM(CK30:CN30)</f>
      </c>
      <c r="CP30" s="2859" t="n">
        <v>0.0</v>
      </c>
      <c r="CQ30" s="2855" t="n">
        <v>0.0</v>
      </c>
      <c r="CR30" s="2855" t="n">
        <v>0.0</v>
      </c>
      <c r="CS30" s="2855" t="n">
        <v>0.0</v>
      </c>
      <c r="CT30" s="2858">
        <f>SUM(CP30:CS30)</f>
      </c>
      <c r="CU30" s="2864">
        <f>CB30+CJ30+CT30-CG30-CO30</f>
      </c>
      <c r="CV30" s="2873" t="n">
        <v>0.0</v>
      </c>
      <c r="CW30" s="2855" t="n">
        <v>0.0</v>
      </c>
      <c r="CX30" s="2855" t="n">
        <v>0.0</v>
      </c>
      <c r="CY30" s="3106" t="n">
        <v>0.0</v>
      </c>
      <c r="CZ30" s="2858">
        <f>SUM(CV30:CY30)</f>
      </c>
      <c r="DA30" s="2859" t="n">
        <v>0.0</v>
      </c>
      <c r="DB30" s="3769" t="n">
        <v>0.0</v>
      </c>
      <c r="DC30" s="2858">
        <f>SUM(DA30:DB30)</f>
      </c>
      <c r="DD30" s="2859" t="n">
        <v>0.0</v>
      </c>
      <c r="DE30" s="2855" t="n">
        <v>0.0</v>
      </c>
      <c r="DF30" s="2855" t="n">
        <v>0.0</v>
      </c>
      <c r="DG30" s="2855" t="n">
        <v>0.0</v>
      </c>
      <c r="DH30" s="2862">
        <f>SUM(DD30:DG30)</f>
      </c>
      <c r="DI30" s="2859" t="n">
        <v>0.0</v>
      </c>
      <c r="DJ30" s="2855" t="n">
        <v>0.0</v>
      </c>
      <c r="DK30" s="2855" t="n">
        <v>0.0</v>
      </c>
      <c r="DL30" s="2855" t="n">
        <v>0.0</v>
      </c>
      <c r="DM30" s="2858">
        <f>SUM(DI30:DL30)</f>
      </c>
      <c r="DN30" s="2864">
        <f>CU30+DC30+DM30-CZ30-DH30</f>
      </c>
      <c r="DO30" s="2873" t="n">
        <v>0.0</v>
      </c>
      <c r="DP30" s="2855" t="n">
        <v>0.0</v>
      </c>
      <c r="DQ30" s="2855" t="n">
        <v>0.0</v>
      </c>
      <c r="DR30" s="3106" t="n">
        <v>0.0</v>
      </c>
      <c r="DS30" s="2858">
        <f>SUM(DO30:DR30)</f>
      </c>
      <c r="DT30" s="2859" t="n">
        <v>0.0</v>
      </c>
      <c r="DU30" s="3770" t="n">
        <v>0.0</v>
      </c>
      <c r="DV30" s="2858">
        <f>SUM(DT30:DU30)</f>
      </c>
      <c r="DW30" s="2859" t="n">
        <v>0.0</v>
      </c>
      <c r="DX30" s="2855" t="n">
        <v>0.0</v>
      </c>
      <c r="DY30" s="2855" t="n">
        <v>0.0</v>
      </c>
      <c r="DZ30" s="2855" t="n">
        <v>0.0</v>
      </c>
      <c r="EA30" s="2862">
        <f>SUM(DW30:DZ30)</f>
      </c>
      <c r="EB30" s="2859" t="n">
        <v>0.0</v>
      </c>
      <c r="EC30" s="2855" t="n">
        <v>0.0</v>
      </c>
      <c r="ED30" s="2855" t="n">
        <v>0.0</v>
      </c>
      <c r="EE30" s="2855" t="n">
        <v>0.0</v>
      </c>
      <c r="EF30" s="2858">
        <f>SUM(EB30:EE30)</f>
      </c>
      <c r="EG30" s="2864">
        <f>DN30+DV30+EF30-DS30-EA30</f>
      </c>
      <c r="EH30" s="2873" t="n">
        <v>0.0</v>
      </c>
      <c r="EI30" s="2855" t="n">
        <v>0.0</v>
      </c>
      <c r="EJ30" s="2855" t="n">
        <v>0.0</v>
      </c>
      <c r="EK30" s="3106" t="n">
        <v>0.0</v>
      </c>
      <c r="EL30" s="2858">
        <f>SUM(EH30:EK30)</f>
      </c>
      <c r="EM30" s="2859" t="n">
        <v>0.0</v>
      </c>
      <c r="EN30" s="3771" t="n">
        <v>0.0</v>
      </c>
      <c r="EO30" s="2858">
        <f>SUM(EM30:EN30)</f>
      </c>
      <c r="EP30" s="2859" t="n">
        <v>0.0</v>
      </c>
      <c r="EQ30" s="2855" t="n">
        <v>0.0</v>
      </c>
      <c r="ER30" s="2855" t="n">
        <v>0.0</v>
      </c>
      <c r="ES30" s="2855" t="n">
        <v>0.0</v>
      </c>
      <c r="ET30" s="2862">
        <f>SUM(EP30:ES30)</f>
      </c>
      <c r="EU30" s="2859" t="n">
        <v>0.0</v>
      </c>
      <c r="EV30" s="2855" t="n">
        <v>0.0</v>
      </c>
      <c r="EW30" s="2855" t="n">
        <v>0.0</v>
      </c>
      <c r="EX30" s="2855" t="n">
        <v>0.0</v>
      </c>
      <c r="EY30" s="2858">
        <f>SUM(EU30:EX30)</f>
      </c>
      <c r="EZ30" s="2864">
        <f>EG30+EO30+EY30-EL30-ET30</f>
      </c>
      <c r="FA30" s="2873" t="n">
        <v>0.0</v>
      </c>
      <c r="FB30" s="2855" t="n">
        <v>0.0</v>
      </c>
      <c r="FC30" s="2855" t="n">
        <v>0.0</v>
      </c>
      <c r="FD30" s="3106" t="n">
        <v>0.0</v>
      </c>
      <c r="FE30" s="2858">
        <f>SUM(FA30:FD30)</f>
      </c>
      <c r="FF30" s="2859" t="n">
        <v>0.0</v>
      </c>
      <c r="FG30" s="3772" t="n">
        <v>0.0</v>
      </c>
      <c r="FH30" s="2858">
        <f>SUM(FF30:FG30)</f>
      </c>
      <c r="FI30" s="2859" t="n">
        <v>0.0</v>
      </c>
      <c r="FJ30" s="2855" t="n">
        <v>0.0</v>
      </c>
      <c r="FK30" s="2855" t="n">
        <v>0.0</v>
      </c>
      <c r="FL30" s="2855" t="n">
        <v>0.0</v>
      </c>
      <c r="FM30" s="3773">
        <f>SUM(FI30:FL30)</f>
      </c>
      <c r="FN30" s="2859" t="n">
        <v>0.0</v>
      </c>
      <c r="FO30" s="2855" t="n">
        <v>0.0</v>
      </c>
      <c r="FP30" s="2855" t="n">
        <v>0.0</v>
      </c>
      <c r="FQ30" s="2855" t="n">
        <v>0.0</v>
      </c>
      <c r="FR30" s="2858">
        <f>SUM(FN30:FQ30)</f>
      </c>
      <c r="FS30" s="2864">
        <f>EZ30+FH30+FR30-FE30-FM30</f>
      </c>
      <c r="FT30" s="2873" t="n">
        <v>0.0</v>
      </c>
      <c r="FU30" s="2855" t="n">
        <v>0.0</v>
      </c>
      <c r="FV30" s="2855" t="n">
        <v>0.0</v>
      </c>
      <c r="FW30" s="3106" t="n">
        <v>0.0</v>
      </c>
      <c r="FX30" s="2858">
        <f>SUM(FT30:FW30)</f>
      </c>
      <c r="FY30" s="2859" t="n">
        <v>0.0</v>
      </c>
      <c r="FZ30" s="3774" t="n">
        <v>0.0</v>
      </c>
      <c r="GA30" s="2858">
        <f>SUM(FY30:FZ30)</f>
      </c>
      <c r="GB30" s="2859" t="n">
        <v>0.0</v>
      </c>
      <c r="GC30" s="2855" t="n">
        <v>0.0</v>
      </c>
      <c r="GD30" s="2855" t="n">
        <v>0.0</v>
      </c>
      <c r="GE30" s="2855" t="n">
        <v>0.0</v>
      </c>
      <c r="GF30" s="2862">
        <f>SUM(GB30:GE30)</f>
      </c>
      <c r="GG30" s="2859" t="n">
        <v>0.0</v>
      </c>
      <c r="GH30" s="2855" t="n">
        <v>0.0</v>
      </c>
      <c r="GI30" s="2855" t="n">
        <v>0.0</v>
      </c>
      <c r="GJ30" s="2855" t="n">
        <v>0.0</v>
      </c>
      <c r="GK30" s="2858">
        <f>SUM(GG30:GJ30)</f>
      </c>
      <c r="GL30" s="2864">
        <f>FS30+GA30+GK30-FX30-GF30</f>
      </c>
      <c r="GM30" s="2873" t="n">
        <v>0.0</v>
      </c>
      <c r="GN30" s="2855" t="n">
        <v>0.0</v>
      </c>
      <c r="GO30" s="2855" t="n">
        <v>0.0</v>
      </c>
      <c r="GP30" s="3106" t="n">
        <v>0.0</v>
      </c>
      <c r="GQ30" s="2858">
        <f>SUM(GM30:GP30)</f>
      </c>
      <c r="GR30" s="2859" t="n">
        <v>0.0</v>
      </c>
      <c r="GS30" s="3775" t="n">
        <v>0.0</v>
      </c>
      <c r="GT30" s="2858">
        <f>SUM(GR30:GS30)</f>
      </c>
      <c r="GU30" s="2859" t="n">
        <v>0.0</v>
      </c>
      <c r="GV30" s="2855" t="n">
        <v>0.0</v>
      </c>
      <c r="GW30" s="2855" t="n">
        <v>0.0</v>
      </c>
      <c r="GX30" s="2855" t="n">
        <v>0.0</v>
      </c>
      <c r="GY30" s="2862">
        <f>SUM(GU30:GX30)</f>
      </c>
      <c r="GZ30" s="2859" t="n">
        <v>0.0</v>
      </c>
      <c r="HA30" s="2855" t="n">
        <v>0.0</v>
      </c>
      <c r="HB30" s="2855" t="n">
        <v>0.0</v>
      </c>
      <c r="HC30" s="2855" t="n">
        <v>0.0</v>
      </c>
      <c r="HD30" s="2858">
        <f>SUM(GZ30:HC30)</f>
      </c>
      <c r="HE30" s="2864">
        <f>GL30+GT30+HD30-GQ30-GY30</f>
      </c>
      <c r="HF30" s="2873" t="n">
        <v>0.0</v>
      </c>
      <c r="HG30" s="2855" t="n">
        <v>0.0</v>
      </c>
      <c r="HH30" s="2855" t="n">
        <v>0.0</v>
      </c>
      <c r="HI30" s="3106" t="n">
        <v>0.0</v>
      </c>
      <c r="HJ30" s="2858">
        <f>SUM(HF30:HI30)</f>
      </c>
      <c r="HK30" s="2859" t="n">
        <v>0.0</v>
      </c>
      <c r="HL30" s="3776" t="n">
        <v>0.0</v>
      </c>
      <c r="HM30" s="2858">
        <f>SUM(HK30:HL30)</f>
      </c>
      <c r="HN30" s="2859" t="n">
        <v>0.0</v>
      </c>
      <c r="HO30" s="2855" t="n">
        <v>0.0</v>
      </c>
      <c r="HP30" s="2855" t="n">
        <v>0.0</v>
      </c>
      <c r="HQ30" s="2855" t="n">
        <v>0.0</v>
      </c>
      <c r="HR30" s="2862">
        <f>SUM(HN30:HQ30)</f>
      </c>
      <c r="HS30" s="2859" t="n">
        <v>0.0</v>
      </c>
      <c r="HT30" s="2855" t="n">
        <v>0.0</v>
      </c>
      <c r="HU30" s="2855" t="n">
        <v>0.0</v>
      </c>
      <c r="HV30" s="2855" t="n">
        <v>0.0</v>
      </c>
      <c r="HW30" s="2858">
        <f>SUM(HS30:HV30)</f>
      </c>
      <c r="HX30" s="2864">
        <f>HE30+HM30+HW30-HJ30-HR30</f>
      </c>
      <c r="HY30" s="2839"/>
      <c r="HZ30" s="3171">
        <f>D30</f>
      </c>
      <c r="IA30" s="3741">
        <f>E30+X30+AQ30+BJ30+CC30+CV30+DO30+EH30+FA30+FT30+GM30+HF30</f>
      </c>
      <c r="IB30" s="3742">
        <f>F30+Y30+AR30+BK30+CD30+CW30+DP30+EI30+FB30+FU30+GN30+HG30</f>
      </c>
      <c r="IC30" s="3742">
        <f>G30+Z30+AS30+BL30+CE30+CX30+DQ30+EJ30+FC30+FV30+GO30+HH30</f>
      </c>
      <c r="ID30" s="3743">
        <f>H30+AA30+AT30+BM30+CF30+CY30+DR30+EK30+FD30+FW30+GP30+HI30</f>
      </c>
      <c r="IE30" s="2940">
        <f>SUM(IA30:ID30)</f>
      </c>
      <c r="IF30" s="2938">
        <f>J30+AC30+AV30+BO30+CH30+DA30+DT30+EM30+FF30+FY30+GR30+HK30</f>
      </c>
      <c r="IG30" s="2938">
        <f>K30+AD30+AW30+BP30+CI30+DB30+DU30+EN30+FG30+FZ30+GS30+HL30</f>
      </c>
      <c r="IH30" s="2941">
        <f>SUM(IF30:IG30)</f>
      </c>
      <c r="II30" s="3744">
        <f>M30+AF30+AY30+BR30+CK30+DD30+DW30+EP30+FI30+GB30+GU30+HN30</f>
      </c>
      <c r="IJ30" s="3742">
        <f>N30+AG30+AZ30+BS30+CL30+DE30+DX30+EQ30+FJ30+GC30+GV30+HO30</f>
      </c>
      <c r="IK30" s="3742">
        <f>O30+AH30+BA30+BT30+CM30+DF30+DY30+ER30+FK30+GD30+GW30+HP30</f>
      </c>
      <c r="IL30" s="3742">
        <f>P30+AI30+BB30+BU30+CN30+DG30+DZ30+ES30+FL30+GE30+GX30+HQ30</f>
      </c>
      <c r="IM30" s="2943">
        <f>SUM(II30:IL30)</f>
      </c>
      <c r="IN30" s="3744">
        <f>R30+AK30+BD30+BW30+CP30+DI30+EB30+EU30+FN30+GG30+GZ30+HS30</f>
      </c>
      <c r="IO30" s="3742">
        <f>S30+AL30+BE30+BX30+CQ30+DJ30+EC30+EV30+FO30+GH30+HA30+HT30</f>
      </c>
      <c r="IP30" s="3742">
        <f>T30+AM30+BF30+BY30+CR30+DK30+ED30+EW30+FP30+GI30+HB30+HU30</f>
      </c>
      <c r="IQ30" s="3743">
        <f>U30+AN30+BG30+BZ30+CS30+DL30+EE30+EX30+FQ30+GJ30+HC30+HV30</f>
      </c>
      <c r="IR30" s="2944">
        <f>SUM(IN30:IQ30)</f>
      </c>
      <c r="IS30" s="2945">
        <f>HZ30+IH30+IR30-IE30-IM30</f>
      </c>
      <c r="IT30" s="2700"/>
      <c r="IU30" s="3172" t="n">
        <v>0.0</v>
      </c>
    </row>
    <row r="31" customHeight="true" ht="39.75">
      <c r="A31" s="2850"/>
      <c r="B31" s="2947">
        <f>"CARGOS VAGOS A PARTIR DE 1º DE ABRIL DE"&amp;" "&amp;$C$3&amp;""</f>
      </c>
      <c r="C31" s="2851" t="s">
        <v>354</v>
      </c>
      <c r="D31" s="3105" t="n">
        <v>0.0</v>
      </c>
      <c r="E31" s="2873" t="n">
        <v>0.0</v>
      </c>
      <c r="F31" s="2855" t="n">
        <v>0.0</v>
      </c>
      <c r="G31" s="2855" t="n">
        <v>0.0</v>
      </c>
      <c r="H31" s="3106" t="n">
        <v>0.0</v>
      </c>
      <c r="I31" s="2858">
        <f>SUM(E31:H31)</f>
      </c>
      <c r="J31" s="2859" t="n">
        <v>0.0</v>
      </c>
      <c r="K31" s="3106" t="n">
        <v>0.0</v>
      </c>
      <c r="L31" s="2858">
        <f>SUM(J31:K31)</f>
      </c>
      <c r="M31" s="2859" t="n">
        <v>0.0</v>
      </c>
      <c r="N31" s="2855" t="n">
        <v>0.0</v>
      </c>
      <c r="O31" s="2855" t="n">
        <v>0.0</v>
      </c>
      <c r="P31" s="2855" t="n">
        <v>0.0</v>
      </c>
      <c r="Q31" s="2862">
        <f>SUM(M31:P31)</f>
      </c>
      <c r="R31" s="2859" t="n">
        <v>0.0</v>
      </c>
      <c r="S31" s="2855" t="n">
        <v>0.0</v>
      </c>
      <c r="T31" s="2855" t="n">
        <v>0.0</v>
      </c>
      <c r="U31" s="2855" t="n">
        <v>0.0</v>
      </c>
      <c r="V31" s="2858">
        <f>SUM(R31:U31)</f>
      </c>
      <c r="W31" s="2864">
        <f>D31+L31+V31-I31-Q31</f>
      </c>
      <c r="X31" s="2873" t="n">
        <v>0.0</v>
      </c>
      <c r="Y31" s="2855" t="n">
        <v>0.0</v>
      </c>
      <c r="Z31" s="2855" t="n">
        <v>0.0</v>
      </c>
      <c r="AA31" s="3106" t="n">
        <v>0.0</v>
      </c>
      <c r="AB31" s="2858">
        <f>SUM(X31:AA31)</f>
      </c>
      <c r="AC31" s="2859" t="n">
        <v>0.0</v>
      </c>
      <c r="AD31" s="3106" t="n">
        <v>0.0</v>
      </c>
      <c r="AE31" s="2858">
        <f>SUM(AC31:AD31)</f>
      </c>
      <c r="AF31" s="2859" t="n">
        <v>0.0</v>
      </c>
      <c r="AG31" s="2855" t="n">
        <v>0.0</v>
      </c>
      <c r="AH31" s="2855" t="n">
        <v>0.0</v>
      </c>
      <c r="AI31" s="2855" t="n">
        <v>0.0</v>
      </c>
      <c r="AJ31" s="2862">
        <f>SUM(AF31:AI31)</f>
      </c>
      <c r="AK31" s="2859" t="n">
        <v>0.0</v>
      </c>
      <c r="AL31" s="2855" t="n">
        <v>0.0</v>
      </c>
      <c r="AM31" s="2855" t="n">
        <v>0.0</v>
      </c>
      <c r="AN31" s="2855" t="n">
        <v>0.0</v>
      </c>
      <c r="AO31" s="2858">
        <f>SUM(AK31:AN31)</f>
      </c>
      <c r="AP31" s="2864">
        <f>W31+AE31+AO31-AB31-AJ31</f>
      </c>
      <c r="AQ31" s="2873" t="n">
        <v>0.0</v>
      </c>
      <c r="AR31" s="2855" t="n">
        <v>0.0</v>
      </c>
      <c r="AS31" s="2855" t="n">
        <v>0.0</v>
      </c>
      <c r="AT31" s="3106" t="n">
        <v>0.0</v>
      </c>
      <c r="AU31" s="2858">
        <f>SUM(AQ31:AT31)</f>
      </c>
      <c r="AV31" s="2859" t="n">
        <v>0.0</v>
      </c>
      <c r="AW31" s="3106" t="n">
        <v>0.0</v>
      </c>
      <c r="AX31" s="2858">
        <f>SUM(AV31:AW31)</f>
      </c>
      <c r="AY31" s="2859" t="n">
        <v>0.0</v>
      </c>
      <c r="AZ31" s="2855" t="n">
        <v>0.0</v>
      </c>
      <c r="BA31" s="2855" t="n">
        <v>0.0</v>
      </c>
      <c r="BB31" s="2855" t="n">
        <v>0.0</v>
      </c>
      <c r="BC31" s="2862">
        <f>SUM(AY31:BB31)</f>
      </c>
      <c r="BD31" s="2859" t="n">
        <v>0.0</v>
      </c>
      <c r="BE31" s="2855" t="n">
        <v>0.0</v>
      </c>
      <c r="BF31" s="2855" t="n">
        <v>0.0</v>
      </c>
      <c r="BG31" s="2855" t="n">
        <v>0.0</v>
      </c>
      <c r="BH31" s="2858">
        <f>SUM(BD31:BG31)</f>
      </c>
      <c r="BI31" s="2864">
        <f>AP31+AX31+BH31-AU31-BC31</f>
      </c>
      <c r="BJ31" s="2873" t="n">
        <v>0.0</v>
      </c>
      <c r="BK31" s="2855" t="n">
        <v>0.0</v>
      </c>
      <c r="BL31" s="2855" t="n">
        <v>0.0</v>
      </c>
      <c r="BM31" s="3106" t="n">
        <v>0.0</v>
      </c>
      <c r="BN31" s="2858">
        <f>SUM(BJ31:BM31)</f>
      </c>
      <c r="BO31" s="3777" t="n">
        <v>0.0</v>
      </c>
      <c r="BP31" s="3778" t="n">
        <v>0.0</v>
      </c>
      <c r="BQ31" s="2858">
        <f>SUM(BO31:BP31)</f>
      </c>
      <c r="BR31" s="2859" t="n">
        <v>0.0</v>
      </c>
      <c r="BS31" s="2855" t="n">
        <v>0.0</v>
      </c>
      <c r="BT31" s="2855" t="n">
        <v>0.0</v>
      </c>
      <c r="BU31" s="2855" t="n">
        <v>0.0</v>
      </c>
      <c r="BV31" s="2862">
        <f>SUM(BR31:BU31)</f>
      </c>
      <c r="BW31" s="2859" t="n">
        <v>0.0</v>
      </c>
      <c r="BX31" s="2855" t="n">
        <v>0.0</v>
      </c>
      <c r="BY31" s="2855" t="n">
        <v>0.0</v>
      </c>
      <c r="BZ31" s="2855" t="n">
        <v>0.0</v>
      </c>
      <c r="CA31" s="2858">
        <f>SUM(BW31:BZ31)</f>
      </c>
      <c r="CB31" s="2864">
        <f>BI31+BQ31+CA31-BN31-BV31</f>
      </c>
      <c r="CC31" s="2873" t="n">
        <v>0.0</v>
      </c>
      <c r="CD31" s="2855" t="n">
        <v>0.0</v>
      </c>
      <c r="CE31" s="2855" t="n">
        <v>0.0</v>
      </c>
      <c r="CF31" s="3106" t="n">
        <v>0.0</v>
      </c>
      <c r="CG31" s="2858">
        <f>SUM(CC31:CF31)</f>
      </c>
      <c r="CH31" s="3779" t="n">
        <v>0.0</v>
      </c>
      <c r="CI31" s="3780" t="n">
        <v>0.0</v>
      </c>
      <c r="CJ31" s="2858">
        <f>SUM(CH31:CI31)</f>
      </c>
      <c r="CK31" s="2859" t="n">
        <v>0.0</v>
      </c>
      <c r="CL31" s="2855" t="n">
        <v>0.0</v>
      </c>
      <c r="CM31" s="2855" t="n">
        <v>0.0</v>
      </c>
      <c r="CN31" s="2855" t="n">
        <v>0.0</v>
      </c>
      <c r="CO31" s="2862">
        <f>SUM(CK31:CN31)</f>
      </c>
      <c r="CP31" s="2859" t="n">
        <v>0.0</v>
      </c>
      <c r="CQ31" s="2855" t="n">
        <v>0.0</v>
      </c>
      <c r="CR31" s="2855" t="n">
        <v>0.0</v>
      </c>
      <c r="CS31" s="2855" t="n">
        <v>0.0</v>
      </c>
      <c r="CT31" s="2858">
        <f>SUM(CP31:CS31)</f>
      </c>
      <c r="CU31" s="2864">
        <f>CB31+CJ31+CT31-CG31-CO31</f>
      </c>
      <c r="CV31" s="2873" t="n">
        <v>0.0</v>
      </c>
      <c r="CW31" s="2855" t="n">
        <v>0.0</v>
      </c>
      <c r="CX31" s="2855" t="n">
        <v>0.0</v>
      </c>
      <c r="CY31" s="3106" t="n">
        <v>0.0</v>
      </c>
      <c r="CZ31" s="2858">
        <f>SUM(CV31:CY31)</f>
      </c>
      <c r="DA31" s="3781" t="n">
        <v>0.0</v>
      </c>
      <c r="DB31" s="3782" t="n">
        <v>0.0</v>
      </c>
      <c r="DC31" s="2858">
        <f>SUM(DA31:DB31)</f>
      </c>
      <c r="DD31" s="2859" t="n">
        <v>0.0</v>
      </c>
      <c r="DE31" s="2855" t="n">
        <v>0.0</v>
      </c>
      <c r="DF31" s="2855" t="n">
        <v>0.0</v>
      </c>
      <c r="DG31" s="2855" t="n">
        <v>0.0</v>
      </c>
      <c r="DH31" s="2862">
        <f>SUM(DD31:DG31)</f>
      </c>
      <c r="DI31" s="2859" t="n">
        <v>0.0</v>
      </c>
      <c r="DJ31" s="2855" t="n">
        <v>0.0</v>
      </c>
      <c r="DK31" s="2855" t="n">
        <v>0.0</v>
      </c>
      <c r="DL31" s="2855" t="n">
        <v>0.0</v>
      </c>
      <c r="DM31" s="2858">
        <f>SUM(DI31:DL31)</f>
      </c>
      <c r="DN31" s="2864">
        <f>CU31+DC31+DM31-CZ31-DH31</f>
      </c>
      <c r="DO31" s="2873" t="n">
        <v>0.0</v>
      </c>
      <c r="DP31" s="2855" t="n">
        <v>0.0</v>
      </c>
      <c r="DQ31" s="2855" t="n">
        <v>0.0</v>
      </c>
      <c r="DR31" s="3106" t="n">
        <v>0.0</v>
      </c>
      <c r="DS31" s="2858">
        <f>SUM(DO31:DR31)</f>
      </c>
      <c r="DT31" s="3783" t="n">
        <v>0.0</v>
      </c>
      <c r="DU31" s="3784" t="n">
        <v>0.0</v>
      </c>
      <c r="DV31" s="2858">
        <f>SUM(DT31:DU31)</f>
      </c>
      <c r="DW31" s="2859" t="n">
        <v>0.0</v>
      </c>
      <c r="DX31" s="2855" t="n">
        <v>0.0</v>
      </c>
      <c r="DY31" s="2855" t="n">
        <v>0.0</v>
      </c>
      <c r="DZ31" s="2855" t="n">
        <v>0.0</v>
      </c>
      <c r="EA31" s="2862">
        <f>SUM(DW31:DZ31)</f>
      </c>
      <c r="EB31" s="2859" t="n">
        <v>0.0</v>
      </c>
      <c r="EC31" s="2855" t="n">
        <v>0.0</v>
      </c>
      <c r="ED31" s="2855" t="n">
        <v>0.0</v>
      </c>
      <c r="EE31" s="2855" t="n">
        <v>0.0</v>
      </c>
      <c r="EF31" s="2858">
        <f>SUM(EB31:EE31)</f>
      </c>
      <c r="EG31" s="2864">
        <f>DN31+DV31+EF31-DS31-EA31</f>
      </c>
      <c r="EH31" s="2873" t="n">
        <v>0.0</v>
      </c>
      <c r="EI31" s="2855" t="n">
        <v>0.0</v>
      </c>
      <c r="EJ31" s="2855" t="n">
        <v>0.0</v>
      </c>
      <c r="EK31" s="3106" t="n">
        <v>0.0</v>
      </c>
      <c r="EL31" s="2858">
        <f>SUM(EH31:EK31)</f>
      </c>
      <c r="EM31" s="3785" t="n">
        <v>0.0</v>
      </c>
      <c r="EN31" s="3786" t="n">
        <v>0.0</v>
      </c>
      <c r="EO31" s="2858">
        <f>SUM(EM31:EN31)</f>
      </c>
      <c r="EP31" s="2859" t="n">
        <v>0.0</v>
      </c>
      <c r="EQ31" s="2855" t="n">
        <v>0.0</v>
      </c>
      <c r="ER31" s="2855" t="n">
        <v>0.0</v>
      </c>
      <c r="ES31" s="2855" t="n">
        <v>0.0</v>
      </c>
      <c r="ET31" s="2862">
        <f>SUM(EP31:ES31)</f>
      </c>
      <c r="EU31" s="2859" t="n">
        <v>0.0</v>
      </c>
      <c r="EV31" s="2855" t="n">
        <v>0.0</v>
      </c>
      <c r="EW31" s="2855" t="n">
        <v>0.0</v>
      </c>
      <c r="EX31" s="2855" t="n">
        <v>0.0</v>
      </c>
      <c r="EY31" s="2858">
        <f>SUM(EU31:EX31)</f>
      </c>
      <c r="EZ31" s="2864">
        <f>EG31+EO31+EY31-EL31-ET31</f>
      </c>
      <c r="FA31" s="2873" t="n">
        <v>0.0</v>
      </c>
      <c r="FB31" s="2855" t="n">
        <v>0.0</v>
      </c>
      <c r="FC31" s="2855" t="n">
        <v>0.0</v>
      </c>
      <c r="FD31" s="3106" t="n">
        <v>0.0</v>
      </c>
      <c r="FE31" s="2858">
        <f>SUM(FA31:FD31)</f>
      </c>
      <c r="FF31" s="3787" t="n">
        <v>0.0</v>
      </c>
      <c r="FG31" s="3788" t="n">
        <v>0.0</v>
      </c>
      <c r="FH31" s="2858">
        <f>SUM(FF31:FG31)</f>
      </c>
      <c r="FI31" s="2859" t="n">
        <v>0.0</v>
      </c>
      <c r="FJ31" s="2855" t="n">
        <v>0.0</v>
      </c>
      <c r="FK31" s="2855" t="n">
        <v>0.0</v>
      </c>
      <c r="FL31" s="2855" t="n">
        <v>0.0</v>
      </c>
      <c r="FM31" s="3789">
        <f>SUM(FI31:FL31)</f>
      </c>
      <c r="FN31" s="2859" t="n">
        <v>0.0</v>
      </c>
      <c r="FO31" s="2855" t="n">
        <v>0.0</v>
      </c>
      <c r="FP31" s="2855" t="n">
        <v>0.0</v>
      </c>
      <c r="FQ31" s="2855" t="n">
        <v>0.0</v>
      </c>
      <c r="FR31" s="2858">
        <f>SUM(FN31:FQ31)</f>
      </c>
      <c r="FS31" s="2864">
        <f>EZ31+FH31+FR31-FE31-FM31</f>
      </c>
      <c r="FT31" s="2873" t="n">
        <v>0.0</v>
      </c>
      <c r="FU31" s="2855" t="n">
        <v>0.0</v>
      </c>
      <c r="FV31" s="2855" t="n">
        <v>0.0</v>
      </c>
      <c r="FW31" s="3106" t="n">
        <v>0.0</v>
      </c>
      <c r="FX31" s="2858">
        <f>SUM(FT31:FW31)</f>
      </c>
      <c r="FY31" s="3790" t="n">
        <v>0.0</v>
      </c>
      <c r="FZ31" s="3791" t="n">
        <v>0.0</v>
      </c>
      <c r="GA31" s="2858">
        <f>SUM(FY31:FZ31)</f>
      </c>
      <c r="GB31" s="2859" t="n">
        <v>0.0</v>
      </c>
      <c r="GC31" s="2855" t="n">
        <v>0.0</v>
      </c>
      <c r="GD31" s="2855" t="n">
        <v>0.0</v>
      </c>
      <c r="GE31" s="2855" t="n">
        <v>0.0</v>
      </c>
      <c r="GF31" s="2862">
        <f>SUM(GB31:GE31)</f>
      </c>
      <c r="GG31" s="2859" t="n">
        <v>0.0</v>
      </c>
      <c r="GH31" s="2855" t="n">
        <v>0.0</v>
      </c>
      <c r="GI31" s="2855" t="n">
        <v>0.0</v>
      </c>
      <c r="GJ31" s="2855" t="n">
        <v>0.0</v>
      </c>
      <c r="GK31" s="2858">
        <f>SUM(GG31:GJ31)</f>
      </c>
      <c r="GL31" s="2864">
        <f>FS31+GA31+GK31-FX31-GF31</f>
      </c>
      <c r="GM31" s="2873" t="n">
        <v>0.0</v>
      </c>
      <c r="GN31" s="2855" t="n">
        <v>0.0</v>
      </c>
      <c r="GO31" s="2855" t="n">
        <v>0.0</v>
      </c>
      <c r="GP31" s="3106" t="n">
        <v>0.0</v>
      </c>
      <c r="GQ31" s="2858">
        <f>SUM(GM31:GP31)</f>
      </c>
      <c r="GR31" s="3792" t="n">
        <v>0.0</v>
      </c>
      <c r="GS31" s="3793" t="n">
        <v>0.0</v>
      </c>
      <c r="GT31" s="2858">
        <f>SUM(GR31:GS31)</f>
      </c>
      <c r="GU31" s="2859" t="n">
        <v>0.0</v>
      </c>
      <c r="GV31" s="2855" t="n">
        <v>0.0</v>
      </c>
      <c r="GW31" s="2855" t="n">
        <v>0.0</v>
      </c>
      <c r="GX31" s="2855" t="n">
        <v>0.0</v>
      </c>
      <c r="GY31" s="2862">
        <f>SUM(GU31:GX31)</f>
      </c>
      <c r="GZ31" s="2859" t="n">
        <v>0.0</v>
      </c>
      <c r="HA31" s="2855" t="n">
        <v>0.0</v>
      </c>
      <c r="HB31" s="2855" t="n">
        <v>0.0</v>
      </c>
      <c r="HC31" s="2855" t="n">
        <v>0.0</v>
      </c>
      <c r="HD31" s="2858">
        <f>SUM(GZ31:HC31)</f>
      </c>
      <c r="HE31" s="2864">
        <f>GL31+GT31+HD31-GQ31-GY31</f>
      </c>
      <c r="HF31" s="2873" t="n">
        <v>0.0</v>
      </c>
      <c r="HG31" s="2855" t="n">
        <v>0.0</v>
      </c>
      <c r="HH31" s="2855" t="n">
        <v>0.0</v>
      </c>
      <c r="HI31" s="3106" t="n">
        <v>0.0</v>
      </c>
      <c r="HJ31" s="2858">
        <f>SUM(HF31:HI31)</f>
      </c>
      <c r="HK31" s="3794" t="n">
        <v>0.0</v>
      </c>
      <c r="HL31" s="3795" t="n">
        <v>0.0</v>
      </c>
      <c r="HM31" s="2858">
        <f>SUM(HK31:HL31)</f>
      </c>
      <c r="HN31" s="2859" t="n">
        <v>0.0</v>
      </c>
      <c r="HO31" s="2855" t="n">
        <v>0.0</v>
      </c>
      <c r="HP31" s="2855" t="n">
        <v>0.0</v>
      </c>
      <c r="HQ31" s="2855" t="n">
        <v>0.0</v>
      </c>
      <c r="HR31" s="2862">
        <f>SUM(HN31:HQ31)</f>
      </c>
      <c r="HS31" s="2859" t="n">
        <v>0.0</v>
      </c>
      <c r="HT31" s="2855" t="n">
        <v>0.0</v>
      </c>
      <c r="HU31" s="2855" t="n">
        <v>0.0</v>
      </c>
      <c r="HV31" s="2855" t="n">
        <v>0.0</v>
      </c>
      <c r="HW31" s="2858">
        <f>SUM(HS31:HV31)</f>
      </c>
      <c r="HX31" s="2864">
        <f>HE31+HM31+HW31-HJ31-HR31</f>
      </c>
      <c r="HY31" s="2839"/>
      <c r="HZ31" s="3171">
        <f>D31</f>
      </c>
      <c r="IA31" s="3741">
        <f>E31+X31+AQ31+BJ31+CC31+CV31+DO31+EH31+FA31+FT31+GM31+HF31</f>
      </c>
      <c r="IB31" s="3742">
        <f>F31+Y31+AR31+BK31+CD31+CW31+DP31+EI31+FB31+FU31+GN31+HG31</f>
      </c>
      <c r="IC31" s="3742">
        <f>G31+Z31+AS31+BL31+CE31+CX31+DQ31+EJ31+FC31+FV31+GO31+HH31</f>
      </c>
      <c r="ID31" s="3743">
        <f>H31+AA31+AT31+BM31+CF31+CY31+DR31+EK31+FD31+FW31+GP31+HI31</f>
      </c>
      <c r="IE31" s="2940">
        <f>SUM(IA31:ID31)</f>
      </c>
      <c r="IF31" s="2938">
        <f>J31+AC31+AV31+BO31+CH31+DA31+DT31+EM31+FF31+FY31+GR31+HK31</f>
      </c>
      <c r="IG31" s="2938">
        <f>K31+AD31+AW31+BP31+CI31+DB31+DU31+EN31+FG31+FZ31+GS31+HL31</f>
      </c>
      <c r="IH31" s="2941">
        <f>SUM(IF31:IG31)</f>
      </c>
      <c r="II31" s="3744">
        <f>M31+AF31+AY31+BR31+CK31+DD31+DW31+EP31+FI31+GB31+GU31+HN31</f>
      </c>
      <c r="IJ31" s="3742">
        <f>N31+AG31+AZ31+BS31+CL31+DE31+DX31+EQ31+FJ31+GC31+GV31+HO31</f>
      </c>
      <c r="IK31" s="3742">
        <f>O31+AH31+BA31+BT31+CM31+DF31+DY31+ER31+FK31+GD31+GW31+HP31</f>
      </c>
      <c r="IL31" s="3742">
        <f>P31+AI31+BB31+BU31+CN31+DG31+DZ31+ES31+FL31+GE31+GX31+HQ31</f>
      </c>
      <c r="IM31" s="2943">
        <f>SUM(II31:IL31)</f>
      </c>
      <c r="IN31" s="3744">
        <f>R31+AK31+BD31+BW31+CP31+DI31+EB31+EU31+FN31+GG31+GZ31+HS31</f>
      </c>
      <c r="IO31" s="3742">
        <f>S31+AL31+BE31+BX31+CQ31+DJ31+EC31+EV31+FO31+GH31+HA31+HT31</f>
      </c>
      <c r="IP31" s="3742">
        <f>T31+AM31+BF31+BY31+CR31+DK31+ED31+EW31+FP31+GI31+HB31+HU31</f>
      </c>
      <c r="IQ31" s="3743">
        <f>U31+AN31+BG31+BZ31+CS31+DL31+EE31+EX31+FQ31+GJ31+HC31+HV31</f>
      </c>
      <c r="IR31" s="2944">
        <f>SUM(IN31:IQ31)</f>
      </c>
      <c r="IS31" s="2945">
        <f>HZ31+IH31+IR31-IE31-IM31</f>
      </c>
      <c r="IT31" s="2700"/>
      <c r="IU31" s="3172" t="n">
        <v>0.0</v>
      </c>
    </row>
    <row r="32" customHeight="true" ht="39.75">
      <c r="A32" s="3173"/>
      <c r="B32" s="3024"/>
      <c r="C32" s="3025" t="s">
        <v>355</v>
      </c>
      <c r="D32" s="3105" t="n">
        <v>0.0</v>
      </c>
      <c r="E32" s="2873" t="n">
        <v>0.0</v>
      </c>
      <c r="F32" s="2855" t="n">
        <v>0.0</v>
      </c>
      <c r="G32" s="2855" t="n">
        <v>0.0</v>
      </c>
      <c r="H32" s="3106" t="n">
        <v>0.0</v>
      </c>
      <c r="I32" s="2858">
        <f>SUM(E32:H32)</f>
      </c>
      <c r="J32" s="3174" t="n">
        <v>0.0</v>
      </c>
      <c r="K32" s="3175" t="n">
        <v>0.0</v>
      </c>
      <c r="L32" s="2858">
        <f>SUM(J32:K32)</f>
      </c>
      <c r="M32" s="2859" t="n">
        <v>0.0</v>
      </c>
      <c r="N32" s="2855" t="n">
        <v>0.0</v>
      </c>
      <c r="O32" s="2855" t="n">
        <v>0.0</v>
      </c>
      <c r="P32" s="2855" t="n">
        <v>0.0</v>
      </c>
      <c r="Q32" s="2862">
        <f>SUM(M32:P32)</f>
      </c>
      <c r="R32" s="2859" t="n">
        <v>0.0</v>
      </c>
      <c r="S32" s="2855" t="n">
        <v>0.0</v>
      </c>
      <c r="T32" s="2855" t="n">
        <v>0.0</v>
      </c>
      <c r="U32" s="2855" t="n">
        <v>0.0</v>
      </c>
      <c r="V32" s="2858">
        <f>SUM(R32:U32)</f>
      </c>
      <c r="W32" s="2864">
        <f>D32+L32+V32-I32-Q32</f>
      </c>
      <c r="X32" s="2873" t="n">
        <v>0.0</v>
      </c>
      <c r="Y32" s="2855" t="n">
        <v>0.0</v>
      </c>
      <c r="Z32" s="2855" t="n">
        <v>0.0</v>
      </c>
      <c r="AA32" s="3106" t="n">
        <v>0.0</v>
      </c>
      <c r="AB32" s="2858">
        <f>SUM(X32:AA32)</f>
      </c>
      <c r="AC32" s="3174" t="n">
        <v>0.0</v>
      </c>
      <c r="AD32" s="3175" t="n">
        <v>0.0</v>
      </c>
      <c r="AE32" s="2858">
        <f>SUM(AC32:AD32)</f>
      </c>
      <c r="AF32" s="2859" t="n">
        <v>0.0</v>
      </c>
      <c r="AG32" s="2855" t="n">
        <v>0.0</v>
      </c>
      <c r="AH32" s="2855" t="n">
        <v>0.0</v>
      </c>
      <c r="AI32" s="2855" t="n">
        <v>0.0</v>
      </c>
      <c r="AJ32" s="2862">
        <f>SUM(AF32:AI32)</f>
      </c>
      <c r="AK32" s="2859" t="n">
        <v>0.0</v>
      </c>
      <c r="AL32" s="2855" t="n">
        <v>0.0</v>
      </c>
      <c r="AM32" s="2855" t="n">
        <v>0.0</v>
      </c>
      <c r="AN32" s="2855" t="n">
        <v>0.0</v>
      </c>
      <c r="AO32" s="2858">
        <f>SUM(AK32:AN32)</f>
      </c>
      <c r="AP32" s="2864">
        <f>W32+AE32+AO32-AB32-AJ32</f>
      </c>
      <c r="AQ32" s="2873" t="n">
        <v>0.0</v>
      </c>
      <c r="AR32" s="2855" t="n">
        <v>0.0</v>
      </c>
      <c r="AS32" s="2855" t="n">
        <v>0.0</v>
      </c>
      <c r="AT32" s="3106" t="n">
        <v>0.0</v>
      </c>
      <c r="AU32" s="2858">
        <f>SUM(AQ32:AT32)</f>
      </c>
      <c r="AV32" s="3174" t="n">
        <v>0.0</v>
      </c>
      <c r="AW32" s="3175" t="n">
        <v>0.0</v>
      </c>
      <c r="AX32" s="2858">
        <f>SUM(AV32:AW32)</f>
      </c>
      <c r="AY32" s="2859" t="n">
        <v>0.0</v>
      </c>
      <c r="AZ32" s="2855" t="n">
        <v>0.0</v>
      </c>
      <c r="BA32" s="2855" t="n">
        <v>0.0</v>
      </c>
      <c r="BB32" s="2855" t="n">
        <v>0.0</v>
      </c>
      <c r="BC32" s="2862">
        <f>SUM(AY32:BB32)</f>
      </c>
      <c r="BD32" s="2859" t="n">
        <v>0.0</v>
      </c>
      <c r="BE32" s="2855" t="n">
        <v>0.0</v>
      </c>
      <c r="BF32" s="2855" t="n">
        <v>0.0</v>
      </c>
      <c r="BG32" s="2855" t="n">
        <v>0.0</v>
      </c>
      <c r="BH32" s="2858">
        <f>SUM(BD32:BG32)</f>
      </c>
      <c r="BI32" s="2864">
        <f>AP32+AX32+BH32-AU32-BC32</f>
      </c>
      <c r="BJ32" s="2873" t="n">
        <v>0.0</v>
      </c>
      <c r="BK32" s="2855" t="n">
        <v>0.0</v>
      </c>
      <c r="BL32" s="2855" t="n">
        <v>0.0</v>
      </c>
      <c r="BM32" s="3106" t="n">
        <v>0.0</v>
      </c>
      <c r="BN32" s="2858">
        <f>SUM(BJ32:BM32)</f>
      </c>
      <c r="BO32" s="3796" t="n">
        <v>0.0</v>
      </c>
      <c r="BP32" s="3797" t="n">
        <v>0.0</v>
      </c>
      <c r="BQ32" s="2858">
        <f>SUM(BO32:BP32)</f>
      </c>
      <c r="BR32" s="2859" t="n">
        <v>0.0</v>
      </c>
      <c r="BS32" s="2855" t="n">
        <v>0.0</v>
      </c>
      <c r="BT32" s="2855" t="n">
        <v>0.0</v>
      </c>
      <c r="BU32" s="2855" t="n">
        <v>0.0</v>
      </c>
      <c r="BV32" s="2862">
        <f>SUM(BR32:BU32)</f>
      </c>
      <c r="BW32" s="2859" t="n">
        <v>0.0</v>
      </c>
      <c r="BX32" s="2855" t="n">
        <v>0.0</v>
      </c>
      <c r="BY32" s="2855" t="n">
        <v>0.0</v>
      </c>
      <c r="BZ32" s="2855" t="n">
        <v>0.0</v>
      </c>
      <c r="CA32" s="2858">
        <f>SUM(BW32:BZ32)</f>
      </c>
      <c r="CB32" s="2864">
        <f>BI32+BQ32+CA32-BN32-BV32</f>
      </c>
      <c r="CC32" s="2873" t="n">
        <v>0.0</v>
      </c>
      <c r="CD32" s="2855" t="n">
        <v>0.0</v>
      </c>
      <c r="CE32" s="2855" t="n">
        <v>0.0</v>
      </c>
      <c r="CF32" s="3106" t="n">
        <v>0.0</v>
      </c>
      <c r="CG32" s="2858">
        <f>SUM(CC32:CF32)</f>
      </c>
      <c r="CH32" s="3798" t="n">
        <v>0.0</v>
      </c>
      <c r="CI32" s="3799" t="n">
        <v>0.0</v>
      </c>
      <c r="CJ32" s="2858">
        <f>SUM(CH32:CI32)</f>
      </c>
      <c r="CK32" s="2859" t="n">
        <v>0.0</v>
      </c>
      <c r="CL32" s="2855" t="n">
        <v>0.0</v>
      </c>
      <c r="CM32" s="2855" t="n">
        <v>0.0</v>
      </c>
      <c r="CN32" s="2855" t="n">
        <v>0.0</v>
      </c>
      <c r="CO32" s="2862">
        <f>SUM(CK32:CN32)</f>
      </c>
      <c r="CP32" s="2859" t="n">
        <v>0.0</v>
      </c>
      <c r="CQ32" s="2855" t="n">
        <v>0.0</v>
      </c>
      <c r="CR32" s="2855" t="n">
        <v>0.0</v>
      </c>
      <c r="CS32" s="2855" t="n">
        <v>0.0</v>
      </c>
      <c r="CT32" s="2858">
        <f>SUM(CP32:CS32)</f>
      </c>
      <c r="CU32" s="2864">
        <f>CB32+CJ32+CT32-CG32-CO32</f>
      </c>
      <c r="CV32" s="2873" t="n">
        <v>0.0</v>
      </c>
      <c r="CW32" s="2855" t="n">
        <v>0.0</v>
      </c>
      <c r="CX32" s="2855" t="n">
        <v>0.0</v>
      </c>
      <c r="CY32" s="3106" t="n">
        <v>0.0</v>
      </c>
      <c r="CZ32" s="2858">
        <f>SUM(CV32:CY32)</f>
      </c>
      <c r="DA32" s="3800" t="n">
        <v>0.0</v>
      </c>
      <c r="DB32" s="3801" t="n">
        <v>0.0</v>
      </c>
      <c r="DC32" s="2858">
        <f>SUM(DA32:DB32)</f>
      </c>
      <c r="DD32" s="2859" t="n">
        <v>0.0</v>
      </c>
      <c r="DE32" s="2855" t="n">
        <v>0.0</v>
      </c>
      <c r="DF32" s="2855" t="n">
        <v>0.0</v>
      </c>
      <c r="DG32" s="2855" t="n">
        <v>0.0</v>
      </c>
      <c r="DH32" s="2862">
        <f>SUM(DD32:DG32)</f>
      </c>
      <c r="DI32" s="2859" t="n">
        <v>0.0</v>
      </c>
      <c r="DJ32" s="2855" t="n">
        <v>0.0</v>
      </c>
      <c r="DK32" s="2855" t="n">
        <v>0.0</v>
      </c>
      <c r="DL32" s="2855" t="n">
        <v>0.0</v>
      </c>
      <c r="DM32" s="2858">
        <f>SUM(DI32:DL32)</f>
      </c>
      <c r="DN32" s="2864">
        <f>CU32+DC32+DM32-CZ32-DH32</f>
      </c>
      <c r="DO32" s="2873" t="n">
        <v>0.0</v>
      </c>
      <c r="DP32" s="2855" t="n">
        <v>0.0</v>
      </c>
      <c r="DQ32" s="2855" t="n">
        <v>0.0</v>
      </c>
      <c r="DR32" s="3106" t="n">
        <v>0.0</v>
      </c>
      <c r="DS32" s="2858">
        <f>SUM(DO32:DR32)</f>
      </c>
      <c r="DT32" s="3802" t="n">
        <v>0.0</v>
      </c>
      <c r="DU32" s="3803" t="n">
        <v>0.0</v>
      </c>
      <c r="DV32" s="2858">
        <f>SUM(DT32:DU32)</f>
      </c>
      <c r="DW32" s="2859" t="n">
        <v>0.0</v>
      </c>
      <c r="DX32" s="2855" t="n">
        <v>0.0</v>
      </c>
      <c r="DY32" s="2855" t="n">
        <v>0.0</v>
      </c>
      <c r="DZ32" s="2855" t="n">
        <v>0.0</v>
      </c>
      <c r="EA32" s="2862">
        <f>SUM(DW32:DZ32)</f>
      </c>
      <c r="EB32" s="2859" t="n">
        <v>0.0</v>
      </c>
      <c r="EC32" s="2855" t="n">
        <v>0.0</v>
      </c>
      <c r="ED32" s="2855" t="n">
        <v>0.0</v>
      </c>
      <c r="EE32" s="2855" t="n">
        <v>0.0</v>
      </c>
      <c r="EF32" s="2858">
        <f>SUM(EB32:EE32)</f>
      </c>
      <c r="EG32" s="2864">
        <f>DN32+DV32+EF32-DS32-EA32</f>
      </c>
      <c r="EH32" s="2873" t="n">
        <v>0.0</v>
      </c>
      <c r="EI32" s="2855" t="n">
        <v>0.0</v>
      </c>
      <c r="EJ32" s="2855" t="n">
        <v>0.0</v>
      </c>
      <c r="EK32" s="3106" t="n">
        <v>0.0</v>
      </c>
      <c r="EL32" s="2858">
        <f>SUM(EH32:EK32)</f>
      </c>
      <c r="EM32" s="3804" t="n">
        <v>0.0</v>
      </c>
      <c r="EN32" s="3805" t="n">
        <v>0.0</v>
      </c>
      <c r="EO32" s="2858">
        <f>SUM(EM32:EN32)</f>
      </c>
      <c r="EP32" s="2859" t="n">
        <v>0.0</v>
      </c>
      <c r="EQ32" s="2855" t="n">
        <v>0.0</v>
      </c>
      <c r="ER32" s="2855" t="n">
        <v>0.0</v>
      </c>
      <c r="ES32" s="2855" t="n">
        <v>0.0</v>
      </c>
      <c r="ET32" s="2862">
        <f>SUM(EP32:ES32)</f>
      </c>
      <c r="EU32" s="2859" t="n">
        <v>0.0</v>
      </c>
      <c r="EV32" s="2855" t="n">
        <v>0.0</v>
      </c>
      <c r="EW32" s="2855" t="n">
        <v>0.0</v>
      </c>
      <c r="EX32" s="2855" t="n">
        <v>0.0</v>
      </c>
      <c r="EY32" s="2858">
        <f>SUM(EU32:EX32)</f>
      </c>
      <c r="EZ32" s="2864">
        <f>EG32+EO32+EY32-EL32-ET32</f>
      </c>
      <c r="FA32" s="2873" t="n">
        <v>0.0</v>
      </c>
      <c r="FB32" s="2855" t="n">
        <v>0.0</v>
      </c>
      <c r="FC32" s="2855" t="n">
        <v>0.0</v>
      </c>
      <c r="FD32" s="3106" t="n">
        <v>0.0</v>
      </c>
      <c r="FE32" s="2858">
        <f>SUM(FA32:FD32)</f>
      </c>
      <c r="FF32" s="3806" t="n">
        <v>0.0</v>
      </c>
      <c r="FG32" s="3807" t="n">
        <v>0.0</v>
      </c>
      <c r="FH32" s="2858">
        <f>SUM(FF32:FG32)</f>
      </c>
      <c r="FI32" s="2859" t="n">
        <v>0.0</v>
      </c>
      <c r="FJ32" s="2855" t="n">
        <v>0.0</v>
      </c>
      <c r="FK32" s="2855" t="n">
        <v>0.0</v>
      </c>
      <c r="FL32" s="2855" t="n">
        <v>0.0</v>
      </c>
      <c r="FM32" s="3808">
        <f>SUM(FI32:FL32)</f>
      </c>
      <c r="FN32" s="2859" t="n">
        <v>0.0</v>
      </c>
      <c r="FO32" s="2855" t="n">
        <v>0.0</v>
      </c>
      <c r="FP32" s="2855" t="n">
        <v>0.0</v>
      </c>
      <c r="FQ32" s="2855" t="n">
        <v>0.0</v>
      </c>
      <c r="FR32" s="2858">
        <f>SUM(FN32:FQ32)</f>
      </c>
      <c r="FS32" s="2864">
        <f>EZ32+FH32+FR32-FE32-FM32</f>
      </c>
      <c r="FT32" s="2873" t="n">
        <v>0.0</v>
      </c>
      <c r="FU32" s="2855" t="n">
        <v>0.0</v>
      </c>
      <c r="FV32" s="2855" t="n">
        <v>0.0</v>
      </c>
      <c r="FW32" s="3106" t="n">
        <v>0.0</v>
      </c>
      <c r="FX32" s="2858">
        <f>SUM(FT32:FW32)</f>
      </c>
      <c r="FY32" s="3809" t="n">
        <v>0.0</v>
      </c>
      <c r="FZ32" s="3810" t="n">
        <v>0.0</v>
      </c>
      <c r="GA32" s="2858">
        <f>SUM(FY32:FZ32)</f>
      </c>
      <c r="GB32" s="2859" t="n">
        <v>0.0</v>
      </c>
      <c r="GC32" s="2855" t="n">
        <v>0.0</v>
      </c>
      <c r="GD32" s="2855" t="n">
        <v>0.0</v>
      </c>
      <c r="GE32" s="2855" t="n">
        <v>0.0</v>
      </c>
      <c r="GF32" s="2862">
        <f>SUM(GB32:GE32)</f>
      </c>
      <c r="GG32" s="2859" t="n">
        <v>0.0</v>
      </c>
      <c r="GH32" s="2855" t="n">
        <v>0.0</v>
      </c>
      <c r="GI32" s="2855" t="n">
        <v>0.0</v>
      </c>
      <c r="GJ32" s="2855" t="n">
        <v>0.0</v>
      </c>
      <c r="GK32" s="2858">
        <f>SUM(GG32:GJ32)</f>
      </c>
      <c r="GL32" s="2864">
        <f>FS32+GA32+GK32-FX32-GF32</f>
      </c>
      <c r="GM32" s="2873" t="n">
        <v>0.0</v>
      </c>
      <c r="GN32" s="2855" t="n">
        <v>0.0</v>
      </c>
      <c r="GO32" s="2855" t="n">
        <v>0.0</v>
      </c>
      <c r="GP32" s="3106" t="n">
        <v>0.0</v>
      </c>
      <c r="GQ32" s="2858">
        <f>SUM(GM32:GP32)</f>
      </c>
      <c r="GR32" s="3811" t="n">
        <v>0.0</v>
      </c>
      <c r="GS32" s="3812" t="n">
        <v>0.0</v>
      </c>
      <c r="GT32" s="2858">
        <f>SUM(GR32:GS32)</f>
      </c>
      <c r="GU32" s="2859" t="n">
        <v>0.0</v>
      </c>
      <c r="GV32" s="2855" t="n">
        <v>0.0</v>
      </c>
      <c r="GW32" s="2855" t="n">
        <v>0.0</v>
      </c>
      <c r="GX32" s="2855" t="n">
        <v>0.0</v>
      </c>
      <c r="GY32" s="2862">
        <f>SUM(GU32:GX32)</f>
      </c>
      <c r="GZ32" s="2859" t="n">
        <v>0.0</v>
      </c>
      <c r="HA32" s="2855" t="n">
        <v>0.0</v>
      </c>
      <c r="HB32" s="2855" t="n">
        <v>0.0</v>
      </c>
      <c r="HC32" s="2855" t="n">
        <v>0.0</v>
      </c>
      <c r="HD32" s="2858">
        <f>SUM(GZ32:HC32)</f>
      </c>
      <c r="HE32" s="2864">
        <f>GL32+GT32+HD32-GQ32-GY32</f>
      </c>
      <c r="HF32" s="2873" t="n">
        <v>0.0</v>
      </c>
      <c r="HG32" s="2855" t="n">
        <v>0.0</v>
      </c>
      <c r="HH32" s="2855" t="n">
        <v>0.0</v>
      </c>
      <c r="HI32" s="3106" t="n">
        <v>0.0</v>
      </c>
      <c r="HJ32" s="2858">
        <f>SUM(HF32:HI32)</f>
      </c>
      <c r="HK32" s="3813" t="n">
        <v>0.0</v>
      </c>
      <c r="HL32" s="3814" t="n">
        <v>0.0</v>
      </c>
      <c r="HM32" s="2858">
        <f>SUM(HK32:HL32)</f>
      </c>
      <c r="HN32" s="2859" t="n">
        <v>0.0</v>
      </c>
      <c r="HO32" s="2855" t="n">
        <v>0.0</v>
      </c>
      <c r="HP32" s="2855" t="n">
        <v>0.0</v>
      </c>
      <c r="HQ32" s="2855" t="n">
        <v>0.0</v>
      </c>
      <c r="HR32" s="2862">
        <f>SUM(HN32:HQ32)</f>
      </c>
      <c r="HS32" s="2859" t="n">
        <v>0.0</v>
      </c>
      <c r="HT32" s="2855" t="n">
        <v>0.0</v>
      </c>
      <c r="HU32" s="2855" t="n">
        <v>0.0</v>
      </c>
      <c r="HV32" s="2855" t="n">
        <v>0.0</v>
      </c>
      <c r="HW32" s="2858">
        <f>SUM(HS32:HV32)</f>
      </c>
      <c r="HX32" s="2864">
        <f>HE32+HM32+HW32-HJ32-HR32</f>
      </c>
      <c r="HY32" s="2839"/>
      <c r="HZ32" s="3171">
        <f>D32</f>
      </c>
      <c r="IA32" s="3741">
        <f>E32+X32+AQ32+BJ32+CC32+CV32+DO32+EH32+FA32+FT32+GM32+HF32</f>
      </c>
      <c r="IB32" s="3742">
        <f>F32+Y32+AR32+BK32+CD32+CW32+DP32+EI32+FB32+FU32+GN32+HG32</f>
      </c>
      <c r="IC32" s="3742">
        <f>G32+Z32+AS32+BL32+CE32+CX32+DQ32+EJ32+FC32+FV32+GO32+HH32</f>
      </c>
      <c r="ID32" s="3743">
        <f>H32+AA32+AT32+BM32+CF32+CY32+DR32+EK32+FD32+FW32+GP32+HI32</f>
      </c>
      <c r="IE32" s="2940">
        <f>SUM(IA32:ID32)</f>
      </c>
      <c r="IF32" s="2938">
        <f>J32+AC32+AV32+BO32+CH32+DA32+DT32+EM32+FF32+FY32+GR32+HK32</f>
      </c>
      <c r="IG32" s="2938">
        <f>K32+AD32+AW32+BP32+CI32+DB32+DU32+EN32+FG32+FZ32+GS32+HL32</f>
      </c>
      <c r="IH32" s="2941">
        <f>SUM(IF32:IG32)</f>
      </c>
      <c r="II32" s="3744">
        <f>M32+AF32+AY32+BR32+CK32+DD32+DW32+EP32+FI32+GB32+GU32+HN32</f>
      </c>
      <c r="IJ32" s="3742">
        <f>N32+AG32+AZ32+BS32+CL32+DE32+DX32+EQ32+FJ32+GC32+GV32+HO32</f>
      </c>
      <c r="IK32" s="3742">
        <f>O32+AH32+BA32+BT32+CM32+DF32+DY32+ER32+FK32+GD32+GW32+HP32</f>
      </c>
      <c r="IL32" s="3742">
        <f>P32+AI32+BB32+BU32+CN32+DG32+DZ32+ES32+FL32+GE32+GX32+HQ32</f>
      </c>
      <c r="IM32" s="2943">
        <f>SUM(II32:IL32)</f>
      </c>
      <c r="IN32" s="3744">
        <f>R32+AK32+BD32+BW32+CP32+DI32+EB32+EU32+FN32+GG32+GZ32+HS32</f>
      </c>
      <c r="IO32" s="3742">
        <f>S32+AL32+BE32+BX32+CQ32+DJ32+EC32+EV32+FO32+GH32+HA32+HT32</f>
      </c>
      <c r="IP32" s="3742">
        <f>T32+AM32+BF32+BY32+CR32+DK32+ED32+EW32+FP32+GI32+HB32+HU32</f>
      </c>
      <c r="IQ32" s="3743">
        <f>U32+AN32+BG32+BZ32+CS32+DL32+EE32+EX32+FQ32+GJ32+HC32+HV32</f>
      </c>
      <c r="IR32" s="2944">
        <f>SUM(IN32:IQ32)</f>
      </c>
      <c r="IS32" s="2945">
        <f>HZ32+IH32+IR32-IE32-IM32</f>
      </c>
      <c r="IT32" s="2700"/>
      <c r="IU32" s="3172" t="n">
        <v>0.0</v>
      </c>
    </row>
    <row r="33" customHeight="true" ht="30.0">
      <c r="A33" s="3249"/>
      <c r="B33" s="3249" t="s">
        <v>143</v>
      </c>
      <c r="C33" s="3250"/>
      <c r="D33" s="3815">
        <f>SUM(D27:D32)</f>
      </c>
      <c r="E33" s="3816">
        <f>SUM(E27:E32)</f>
      </c>
      <c r="F33" s="3817">
        <f>SUM(F27:F32)</f>
      </c>
      <c r="G33" s="3817">
        <f>SUM(G27:G32)</f>
      </c>
      <c r="H33" s="3817">
        <f>SUM(H27:H32)</f>
      </c>
      <c r="I33" s="3253">
        <f>SUM(I27:I32)</f>
      </c>
      <c r="J33" s="3253">
        <f>SUM(J27:J32)</f>
      </c>
      <c r="K33" s="3253">
        <f>SUM(K27:K32)</f>
      </c>
      <c r="L33" s="3253">
        <f>SUM(L27:L32)</f>
      </c>
      <c r="M33" s="3817">
        <f>SUM(M27:M32)</f>
      </c>
      <c r="N33" s="3817">
        <f>SUM(N27:N32)</f>
      </c>
      <c r="O33" s="3817">
        <f>SUM(O27:O32)</f>
      </c>
      <c r="P33" s="3817">
        <f>SUM(P27:P32)</f>
      </c>
      <c r="Q33" s="3253">
        <f>SUM(Q27:Q32)</f>
      </c>
      <c r="R33" s="3817">
        <f>SUM(R27:R32)</f>
      </c>
      <c r="S33" s="3817">
        <f>SUM(S27:S32)</f>
      </c>
      <c r="T33" s="3817">
        <f>SUM(T27:T32)</f>
      </c>
      <c r="U33" s="3817">
        <f>SUM(U27:U32)</f>
      </c>
      <c r="V33" s="3817">
        <f>SUM(V27:V32)</f>
      </c>
      <c r="W33" s="3818">
        <f>SUM(W27:W32)</f>
      </c>
      <c r="X33" s="3816">
        <f>SUM(X27:X32)</f>
      </c>
      <c r="Y33" s="3817">
        <f>SUM(Y27:Y32)</f>
      </c>
      <c r="Z33" s="3817">
        <f>SUM(Z27:Z32)</f>
      </c>
      <c r="AA33" s="3817">
        <f>SUM(AA27:AA32)</f>
      </c>
      <c r="AB33" s="3253">
        <f>SUM(AB27:AB32)</f>
      </c>
      <c r="AC33" s="3253">
        <f>SUM(AC27:AC32)</f>
      </c>
      <c r="AD33" s="3253">
        <f>SUM(AD27:AD32)</f>
      </c>
      <c r="AE33" s="3253">
        <f>SUM(AE27:AE32)</f>
      </c>
      <c r="AF33" s="3817">
        <f>SUM(AF27:AF32)</f>
      </c>
      <c r="AG33" s="3817">
        <f>SUM(AG27:AG32)</f>
      </c>
      <c r="AH33" s="3817">
        <f>SUM(AH27:AH32)</f>
      </c>
      <c r="AI33" s="3817">
        <f>SUM(AI27:AI32)</f>
      </c>
      <c r="AJ33" s="3253">
        <f>SUM(AJ27:AJ32)</f>
      </c>
      <c r="AK33" s="3817">
        <f>SUM(AK27:AK32)</f>
      </c>
      <c r="AL33" s="3817">
        <f>SUM(AL27:AL32)</f>
      </c>
      <c r="AM33" s="3817">
        <f>SUM(AM27:AM32)</f>
      </c>
      <c r="AN33" s="3817">
        <f>SUM(AN27:AN32)</f>
      </c>
      <c r="AO33" s="3817">
        <f>SUM(AO27:AO32)</f>
      </c>
      <c r="AP33" s="3818">
        <f>SUM(AP27:AP32)</f>
      </c>
      <c r="AQ33" s="3816">
        <f>SUM(AQ27:AQ32)</f>
      </c>
      <c r="AR33" s="3817">
        <f>SUM(AR27:AR32)</f>
      </c>
      <c r="AS33" s="3817">
        <f>SUM(AS27:AS32)</f>
      </c>
      <c r="AT33" s="3817">
        <f>SUM(AT27:AT32)</f>
      </c>
      <c r="AU33" s="3253">
        <f>SUM(AU27:AU32)</f>
      </c>
      <c r="AV33" s="3253">
        <f>SUM(AV27:AV32)</f>
      </c>
      <c r="AW33" s="3253">
        <f>SUM(AW27:AW32)</f>
      </c>
      <c r="AX33" s="3253">
        <f>SUM(AX27:AX32)</f>
      </c>
      <c r="AY33" s="3817">
        <f>SUM(AY27:AY32)</f>
      </c>
      <c r="AZ33" s="3817">
        <f>SUM(AZ27:AZ32)</f>
      </c>
      <c r="BA33" s="3817">
        <f>SUM(BA27:BA32)</f>
      </c>
      <c r="BB33" s="3817">
        <f>SUM(BB27:BB32)</f>
      </c>
      <c r="BC33" s="3253">
        <f>SUM(BC27:BC32)</f>
      </c>
      <c r="BD33" s="3817">
        <f>SUM(BD27:BD32)</f>
      </c>
      <c r="BE33" s="3817">
        <f>SUM(BE27:BE32)</f>
      </c>
      <c r="BF33" s="3817">
        <f>SUM(BF27:BF32)</f>
      </c>
      <c r="BG33" s="3817">
        <f>SUM(BG27:BG32)</f>
      </c>
      <c r="BH33" s="3817">
        <f>SUM(BH27:BH32)</f>
      </c>
      <c r="BI33" s="3818">
        <f>SUM(BI27:BI32)</f>
      </c>
      <c r="BJ33" s="3816">
        <f>SUM(BJ27:BJ32)</f>
      </c>
      <c r="BK33" s="3817">
        <f>SUM(BK27:BK32)</f>
      </c>
      <c r="BL33" s="3817">
        <f>SUM(BL27:BL32)</f>
      </c>
      <c r="BM33" s="3817">
        <f>SUM(BM27:BM32)</f>
      </c>
      <c r="BN33" s="3253">
        <f>SUM(BN27:BN32)</f>
      </c>
      <c r="BO33" s="3253">
        <f>SUM(BO27:BO32)</f>
      </c>
      <c r="BP33" s="3253">
        <f>SUM(BP27:BP32)</f>
      </c>
      <c r="BQ33" s="3253">
        <f>SUM(BQ27:BQ32)</f>
      </c>
      <c r="BR33" s="3817">
        <f>SUM(BR27:BR32)</f>
      </c>
      <c r="BS33" s="3817">
        <f>SUM(BS27:BS32)</f>
      </c>
      <c r="BT33" s="3817">
        <f>SUM(BT27:BT32)</f>
      </c>
      <c r="BU33" s="3817">
        <f>SUM(BU27:BU32)</f>
      </c>
      <c r="BV33" s="3253">
        <f>SUM(BV27:BV32)</f>
      </c>
      <c r="BW33" s="3817">
        <f>SUM(BW27:BW32)</f>
      </c>
      <c r="BX33" s="3817">
        <f>SUM(BX27:BX32)</f>
      </c>
      <c r="BY33" s="3817">
        <f>SUM(BY27:BY32)</f>
      </c>
      <c r="BZ33" s="3817">
        <f>SUM(BZ27:BZ32)</f>
      </c>
      <c r="CA33" s="3817">
        <f>SUM(CA27:CA32)</f>
      </c>
      <c r="CB33" s="3818">
        <f>SUM(CB27:CB32)</f>
      </c>
      <c r="CC33" s="3816">
        <f>SUM(CC27:CC32)</f>
      </c>
      <c r="CD33" s="3817">
        <f>SUM(CD27:CD32)</f>
      </c>
      <c r="CE33" s="3817">
        <f>SUM(CE27:CE32)</f>
      </c>
      <c r="CF33" s="3817">
        <f>SUM(CF27:CF32)</f>
      </c>
      <c r="CG33" s="3253">
        <f>SUM(CG27:CG32)</f>
      </c>
      <c r="CH33" s="3253">
        <f>SUM(CH27:CH32)</f>
      </c>
      <c r="CI33" s="3253">
        <f>SUM(CI27:CI32)</f>
      </c>
      <c r="CJ33" s="3253">
        <f>SUM(CJ27:CJ32)</f>
      </c>
      <c r="CK33" s="3817">
        <f>SUM(CK27:CK32)</f>
      </c>
      <c r="CL33" s="3817">
        <f>SUM(CL27:CL32)</f>
      </c>
      <c r="CM33" s="3817">
        <f>SUM(CM27:CM32)</f>
      </c>
      <c r="CN33" s="3817">
        <f>SUM(CN27:CN32)</f>
      </c>
      <c r="CO33" s="3253">
        <f>SUM(CO27:CO32)</f>
      </c>
      <c r="CP33" s="3817">
        <f>SUM(CP27:CP32)</f>
      </c>
      <c r="CQ33" s="3817">
        <f>SUM(CQ27:CQ32)</f>
      </c>
      <c r="CR33" s="3817">
        <f>SUM(CR27:CR32)</f>
      </c>
      <c r="CS33" s="3817">
        <f>SUM(CS27:CS32)</f>
      </c>
      <c r="CT33" s="3817">
        <f>SUM(CT27:CT32)</f>
      </c>
      <c r="CU33" s="3818">
        <f>SUM(CU27:CU32)</f>
      </c>
      <c r="CV33" s="3816">
        <f>SUM(CV27:CV32)</f>
      </c>
      <c r="CW33" s="3817">
        <f>SUM(CW27:CW32)</f>
      </c>
      <c r="CX33" s="3817">
        <f>SUM(CX27:CX32)</f>
      </c>
      <c r="CY33" s="3817">
        <f>SUM(CY27:CY32)</f>
      </c>
      <c r="CZ33" s="3253">
        <f>SUM(CZ27:CZ32)</f>
      </c>
      <c r="DA33" s="3253">
        <f>SUM(DA27:DA32)</f>
      </c>
      <c r="DB33" s="3253">
        <f>SUM(DB27:DB32)</f>
      </c>
      <c r="DC33" s="3253">
        <f>SUM(DC27:DC32)</f>
      </c>
      <c r="DD33" s="3817">
        <f>SUM(DD27:DD32)</f>
      </c>
      <c r="DE33" s="3817">
        <f>SUM(DE27:DE32)</f>
      </c>
      <c r="DF33" s="3817">
        <f>SUM(DF27:DF32)</f>
      </c>
      <c r="DG33" s="3817">
        <f>SUM(DG27:DG32)</f>
      </c>
      <c r="DH33" s="3253">
        <f>SUM(DH27:DH32)</f>
      </c>
      <c r="DI33" s="3817">
        <f>SUM(DI27:DI32)</f>
      </c>
      <c r="DJ33" s="3817">
        <f>SUM(DJ27:DJ32)</f>
      </c>
      <c r="DK33" s="3817">
        <f>SUM(DK27:DK32)</f>
      </c>
      <c r="DL33" s="3817">
        <f>SUM(DL27:DL32)</f>
      </c>
      <c r="DM33" s="3817">
        <f>SUM(DM27:DM32)</f>
      </c>
      <c r="DN33" s="3818">
        <f>SUM(DN27:DN32)</f>
      </c>
      <c r="DO33" s="3816">
        <f>SUM(DO27:DO32)</f>
      </c>
      <c r="DP33" s="3817">
        <f>SUM(DP27:DP32)</f>
      </c>
      <c r="DQ33" s="3817">
        <f>SUM(DQ27:DQ32)</f>
      </c>
      <c r="DR33" s="3817">
        <f>SUM(DR27:DR32)</f>
      </c>
      <c r="DS33" s="3253">
        <f>SUM(DS27:DS32)</f>
      </c>
      <c r="DT33" s="3253">
        <f>SUM(DT27:DT32)</f>
      </c>
      <c r="DU33" s="3253">
        <f>SUM(DU27:DU32)</f>
      </c>
      <c r="DV33" s="3253">
        <f>SUM(DV27:DV32)</f>
      </c>
      <c r="DW33" s="3817">
        <f>SUM(DW27:DW32)</f>
      </c>
      <c r="DX33" s="3817">
        <f>SUM(DX27:DX32)</f>
      </c>
      <c r="DY33" s="3817">
        <f>SUM(DY27:DY32)</f>
      </c>
      <c r="DZ33" s="3817">
        <f>SUM(DZ27:DZ32)</f>
      </c>
      <c r="EA33" s="3253">
        <f>SUM(EA27:EA32)</f>
      </c>
      <c r="EB33" s="3817">
        <f>SUM(EB27:EB32)</f>
      </c>
      <c r="EC33" s="3817">
        <f>SUM(EC27:EC32)</f>
      </c>
      <c r="ED33" s="3817">
        <f>SUM(ED27:ED32)</f>
      </c>
      <c r="EE33" s="3817">
        <f>SUM(EE27:EE32)</f>
      </c>
      <c r="EF33" s="3817">
        <f>SUM(EF27:EF32)</f>
      </c>
      <c r="EG33" s="3818">
        <f>SUM(EG27:EG32)</f>
      </c>
      <c r="EH33" s="3816">
        <f>SUM(EH27:EH32)</f>
      </c>
      <c r="EI33" s="3817">
        <f>SUM(EI27:EI32)</f>
      </c>
      <c r="EJ33" s="3817">
        <f>SUM(EJ27:EJ32)</f>
      </c>
      <c r="EK33" s="3817">
        <f>SUM(EK27:EK32)</f>
      </c>
      <c r="EL33" s="3253">
        <f>SUM(EL27:EL32)</f>
      </c>
      <c r="EM33" s="3253">
        <f>SUM(EM27:EM32)</f>
      </c>
      <c r="EN33" s="3253">
        <f>SUM(EN27:EN32)</f>
      </c>
      <c r="EO33" s="3253">
        <f>SUM(EO27:EO32)</f>
      </c>
      <c r="EP33" s="3817">
        <f>SUM(EP27:EP32)</f>
      </c>
      <c r="EQ33" s="3817">
        <f>SUM(EQ27:EQ32)</f>
      </c>
      <c r="ER33" s="3817">
        <f>SUM(ER27:ER32)</f>
      </c>
      <c r="ES33" s="3817">
        <f>SUM(ES27:ES32)</f>
      </c>
      <c r="ET33" s="3253">
        <f>SUM(ET27:ET32)</f>
      </c>
      <c r="EU33" s="3817">
        <f>SUM(EU27:EU32)</f>
      </c>
      <c r="EV33" s="3817">
        <f>SUM(EV27:EV32)</f>
      </c>
      <c r="EW33" s="3817">
        <f>SUM(EW27:EW32)</f>
      </c>
      <c r="EX33" s="3817">
        <f>SUM(EX27:EX32)</f>
      </c>
      <c r="EY33" s="3817">
        <f>SUM(EY27:EY32)</f>
      </c>
      <c r="EZ33" s="3818">
        <f>SUM(EZ27:EZ32)</f>
      </c>
      <c r="FA33" s="3816">
        <f>SUM(FA27:FA32)</f>
      </c>
      <c r="FB33" s="3817">
        <f>SUM(FB27:FB32)</f>
      </c>
      <c r="FC33" s="3817">
        <f>SUM(FC27:FC32)</f>
      </c>
      <c r="FD33" s="3817">
        <f>SUM(FD27:FD32)</f>
      </c>
      <c r="FE33" s="3253">
        <f>SUM(FE27:FE32)</f>
      </c>
      <c r="FF33" s="3253">
        <f>SUM(FF27:FF32)</f>
      </c>
      <c r="FG33" s="3253">
        <f>SUM(FG27:FG32)</f>
      </c>
      <c r="FH33" s="3253">
        <f>SUM(FH27:FH32)</f>
      </c>
      <c r="FI33" s="3817">
        <f>SUM(FI27:FI32)</f>
      </c>
      <c r="FJ33" s="3817">
        <f>SUM(FJ27:FJ32)</f>
      </c>
      <c r="FK33" s="3817">
        <f>SUM(FK27:FK32)</f>
      </c>
      <c r="FL33" s="3817">
        <f>SUM(FL27:FL32)</f>
      </c>
      <c r="FM33" s="3819">
        <f>SUM(FM27:FM32)</f>
      </c>
      <c r="FN33" s="3817">
        <f>SUM(FN27:FN32)</f>
      </c>
      <c r="FO33" s="3817">
        <f>SUM(FO27:FO32)</f>
      </c>
      <c r="FP33" s="3817">
        <f>SUM(FP27:FP32)</f>
      </c>
      <c r="FQ33" s="3817">
        <f>SUM(FQ27:FQ32)</f>
      </c>
      <c r="FR33" s="3817">
        <f>SUM(FR27:FR32)</f>
      </c>
      <c r="FS33" s="3818">
        <f>SUM(FS27:FS32)</f>
      </c>
      <c r="FT33" s="3816">
        <f>SUM(FT27:FT32)</f>
      </c>
      <c r="FU33" s="3817">
        <f>SUM(FU27:FU32)</f>
      </c>
      <c r="FV33" s="3817">
        <f>SUM(FV27:FV32)</f>
      </c>
      <c r="FW33" s="3817">
        <f>SUM(FW27:FW32)</f>
      </c>
      <c r="FX33" s="3253">
        <f>SUM(FX27:FX32)</f>
      </c>
      <c r="FY33" s="3253">
        <f>SUM(FY27:FY32)</f>
      </c>
      <c r="FZ33" s="3253">
        <f>SUM(FZ27:FZ32)</f>
      </c>
      <c r="GA33" s="3253">
        <f>SUM(GA27:GA32)</f>
      </c>
      <c r="GB33" s="3817">
        <f>SUM(GB27:GB32)</f>
      </c>
      <c r="GC33" s="3817">
        <f>SUM(GC27:GC32)</f>
      </c>
      <c r="GD33" s="3817">
        <f>SUM(GD27:GD32)</f>
      </c>
      <c r="GE33" s="3817">
        <f>SUM(GE27:GE32)</f>
      </c>
      <c r="GF33" s="3253">
        <f>SUM(GF27:GF32)</f>
      </c>
      <c r="GG33" s="3817">
        <f>SUM(GG27:GG32)</f>
      </c>
      <c r="GH33" s="3817">
        <f>SUM(GH27:GH32)</f>
      </c>
      <c r="GI33" s="3817">
        <f>SUM(GI27:GI32)</f>
      </c>
      <c r="GJ33" s="3817">
        <f>SUM(GJ27:GJ32)</f>
      </c>
      <c r="GK33" s="3817">
        <f>SUM(GK27:GK32)</f>
      </c>
      <c r="GL33" s="3818">
        <f>SUM(GL27:GL32)</f>
      </c>
      <c r="GM33" s="3816">
        <f>SUM(GM27:GM32)</f>
      </c>
      <c r="GN33" s="3817">
        <f>SUM(GN27:GN32)</f>
      </c>
      <c r="GO33" s="3817">
        <f>SUM(GO27:GO32)</f>
      </c>
      <c r="GP33" s="3817">
        <f>SUM(GP27:GP32)</f>
      </c>
      <c r="GQ33" s="3253">
        <f>SUM(GQ27:GQ32)</f>
      </c>
      <c r="GR33" s="3253">
        <f>SUM(GR27:GR32)</f>
      </c>
      <c r="GS33" s="3253">
        <f>SUM(GS27:GS32)</f>
      </c>
      <c r="GT33" s="3253">
        <f>SUM(GT27:GT32)</f>
      </c>
      <c r="GU33" s="3817">
        <f>SUM(GU27:GU32)</f>
      </c>
      <c r="GV33" s="3817">
        <f>SUM(GV27:GV32)</f>
      </c>
      <c r="GW33" s="3817">
        <f>SUM(GW27:GW32)</f>
      </c>
      <c r="GX33" s="3817">
        <f>SUM(GX27:GX32)</f>
      </c>
      <c r="GY33" s="3253">
        <f>SUM(GY27:GY32)</f>
      </c>
      <c r="GZ33" s="3817">
        <f>SUM(GZ27:GZ32)</f>
      </c>
      <c r="HA33" s="3817">
        <f>SUM(HA27:HA32)</f>
      </c>
      <c r="HB33" s="3817">
        <f>SUM(HB27:HB32)</f>
      </c>
      <c r="HC33" s="3817">
        <f>SUM(HC27:HC32)</f>
      </c>
      <c r="HD33" s="3817">
        <f>SUM(HD27:HD32)</f>
      </c>
      <c r="HE33" s="3818">
        <f>SUM(HE27:HE32)</f>
      </c>
      <c r="HF33" s="3816">
        <f>SUM(HF27:HF32)</f>
      </c>
      <c r="HG33" s="3817">
        <f>SUM(HG27:HG32)</f>
      </c>
      <c r="HH33" s="3817">
        <f>SUM(HH27:HH32)</f>
      </c>
      <c r="HI33" s="3817">
        <f>SUM(HI27:HI32)</f>
      </c>
      <c r="HJ33" s="3253">
        <f>SUM(HJ27:HJ32)</f>
      </c>
      <c r="HK33" s="3253">
        <f>SUM(HK27:HK32)</f>
      </c>
      <c r="HL33" s="3253">
        <f>SUM(HL27:HL32)</f>
      </c>
      <c r="HM33" s="3253">
        <f>SUM(HM27:HM32)</f>
      </c>
      <c r="HN33" s="3817">
        <f>SUM(HN27:HN32)</f>
      </c>
      <c r="HO33" s="3817">
        <f>SUM(HO27:HO32)</f>
      </c>
      <c r="HP33" s="3817">
        <f>SUM(HP27:HP32)</f>
      </c>
      <c r="HQ33" s="3817">
        <f>SUM(HQ27:HQ32)</f>
      </c>
      <c r="HR33" s="3253">
        <f>SUM(HR27:HR32)</f>
      </c>
      <c r="HS33" s="3817">
        <f>SUM(HS27:HS32)</f>
      </c>
      <c r="HT33" s="3817">
        <f>SUM(HT27:HT32)</f>
      </c>
      <c r="HU33" s="3817">
        <f>SUM(HU27:HU32)</f>
      </c>
      <c r="HV33" s="3817">
        <f>SUM(HV27:HV32)</f>
      </c>
      <c r="HW33" s="3817">
        <f>SUM(HW27:HW32)</f>
      </c>
      <c r="HX33" s="3818">
        <f>SUM(HX27:HX32)</f>
      </c>
      <c r="HY33" s="2839"/>
      <c r="HZ33" s="3820">
        <f>SUM(HZ27:HZ32)</f>
      </c>
      <c r="IA33" s="3821">
        <f>SUM(IA27:IA32)</f>
      </c>
      <c r="IB33" s="3822">
        <f>SUM(IB27:IB32)</f>
      </c>
      <c r="IC33" s="3822">
        <f>SUM(IC27:IC32)</f>
      </c>
      <c r="ID33" s="3822">
        <f>SUM(ID27:ID32)</f>
      </c>
      <c r="IE33" s="3822">
        <f>SUM(IE27:IE32)</f>
      </c>
      <c r="IF33" s="3253">
        <f>SUM(IF27:IF32)</f>
      </c>
      <c r="IG33" s="3253">
        <f>SUM(IG27:IG32)</f>
      </c>
      <c r="IH33" s="3253">
        <f>SUM(IH27:IH32)</f>
      </c>
      <c r="II33" s="3822">
        <f>SUM(II27:II32)</f>
      </c>
      <c r="IJ33" s="3822">
        <f>SUM(IJ27:IJ32)</f>
      </c>
      <c r="IK33" s="3822">
        <f>SUM(IK27:IK32)</f>
      </c>
      <c r="IL33" s="3822">
        <f>SUM(IL27:IL32)</f>
      </c>
      <c r="IM33" s="3822">
        <f>SUM(II33:IL33)</f>
      </c>
      <c r="IN33" s="3822">
        <f>SUM(IN27:IN32)</f>
      </c>
      <c r="IO33" s="3822">
        <f>SUM(IO27:IO32)</f>
      </c>
      <c r="IP33" s="3822">
        <f>SUM(IP27:IP32)</f>
      </c>
      <c r="IQ33" s="3822">
        <f>SUM(IQ27:IQ32)</f>
      </c>
      <c r="IR33" s="3822">
        <f>SUM(IN33:IQ33)</f>
      </c>
      <c r="IS33" s="3823">
        <f>SUM(IS27:IS32)</f>
      </c>
      <c r="IT33" s="3260"/>
      <c r="IU33" s="3824">
        <f>SUM(IU27:IU32)</f>
      </c>
    </row>
    <row r="34" customHeight="true" ht="30.0">
      <c r="A34" s="3825" t="s">
        <v>176</v>
      </c>
      <c r="B34" s="3825"/>
      <c r="C34" s="3826"/>
      <c r="D34" s="3815">
        <f>D19+D26+D33</f>
      </c>
      <c r="E34" s="3816">
        <f>E19+E26+E33</f>
      </c>
      <c r="F34" s="3817">
        <f>F19+F26+F33</f>
      </c>
      <c r="G34" s="3817">
        <f>G19+G26+G33</f>
      </c>
      <c r="H34" s="3817">
        <f>H19+H26+H33</f>
      </c>
      <c r="I34" s="3817">
        <f>I19+I26+I33</f>
      </c>
      <c r="J34" s="3817">
        <f>J19+J26+J33</f>
      </c>
      <c r="K34" s="3817">
        <f>K19+K26+K33</f>
      </c>
      <c r="L34" s="3817">
        <f>L19+L26+L33</f>
      </c>
      <c r="M34" s="3817">
        <f>M19+M26+M33</f>
      </c>
      <c r="N34" s="3817">
        <f>N19+N26+N33</f>
      </c>
      <c r="O34" s="3817">
        <f>O19+O26+O33</f>
      </c>
      <c r="P34" s="3817">
        <f>P19+P26+P33</f>
      </c>
      <c r="Q34" s="3817">
        <f>Q19+Q26+Q33</f>
      </c>
      <c r="R34" s="3817">
        <f>R19+R26+R33</f>
      </c>
      <c r="S34" s="3817">
        <f>S19+S26+S33</f>
      </c>
      <c r="T34" s="3817">
        <f>T19+T26+T33</f>
      </c>
      <c r="U34" s="3817">
        <f>U19+U26+U33</f>
      </c>
      <c r="V34" s="3817">
        <f>V19+V26+V33</f>
      </c>
      <c r="W34" s="3818">
        <f>W19+W26+W33</f>
      </c>
      <c r="X34" s="3816">
        <f>X19+X26+X33</f>
      </c>
      <c r="Y34" s="3817">
        <f>Y19+Y26+Y33</f>
      </c>
      <c r="Z34" s="3817">
        <f>Z19+Z26+Z33</f>
      </c>
      <c r="AA34" s="3817">
        <f>AA19+AA26+AA33</f>
      </c>
      <c r="AB34" s="3817">
        <f>AB19+AB26+AB33</f>
      </c>
      <c r="AC34" s="3817">
        <f>AC19+AC26+AC33</f>
      </c>
      <c r="AD34" s="3817">
        <f>AD19+AD26+AD33</f>
      </c>
      <c r="AE34" s="3817">
        <f>AE19+AE26+AE33</f>
      </c>
      <c r="AF34" s="3817">
        <f>AF19+AF26+AF33</f>
      </c>
      <c r="AG34" s="3817">
        <f>AG19+AG26+AG33</f>
      </c>
      <c r="AH34" s="3817">
        <f>AH19+AH26+AH33</f>
      </c>
      <c r="AI34" s="3817">
        <f>AI19+AI26+AI33</f>
      </c>
      <c r="AJ34" s="3817">
        <f>AJ19+AJ26+AJ33</f>
      </c>
      <c r="AK34" s="3817">
        <f>AK19+AK26+AK33</f>
      </c>
      <c r="AL34" s="3817">
        <f>AL19+AL26+AL33</f>
      </c>
      <c r="AM34" s="3817">
        <f>AM19+AM26+AM33</f>
      </c>
      <c r="AN34" s="3817">
        <f>AN19+AN26+AN33</f>
      </c>
      <c r="AO34" s="3817">
        <f>AO19+AO26+AO33</f>
      </c>
      <c r="AP34" s="3818">
        <f>AP19+AP26+AP33</f>
      </c>
      <c r="AQ34" s="3816">
        <f>AQ19+AQ26+AQ33</f>
      </c>
      <c r="AR34" s="3817">
        <f>AR19+AR26+AR33</f>
      </c>
      <c r="AS34" s="3817">
        <f>AS19+AS26+AS33</f>
      </c>
      <c r="AT34" s="3817">
        <f>AT19+AT26+AT33</f>
      </c>
      <c r="AU34" s="3817">
        <f>AU19+AU26+AU33</f>
      </c>
      <c r="AV34" s="3817">
        <f>AV19+AV26+AV33</f>
      </c>
      <c r="AW34" s="3817">
        <f>AW19+AW26+AW33</f>
      </c>
      <c r="AX34" s="3817">
        <f>AX19+AX26+AX33</f>
      </c>
      <c r="AY34" s="3817">
        <f>AY19+AY26+AY33</f>
      </c>
      <c r="AZ34" s="3817">
        <f>AZ19+AZ26+AZ33</f>
      </c>
      <c r="BA34" s="3817">
        <f>BA19+BA26+BA33</f>
      </c>
      <c r="BB34" s="3817">
        <f>BB19+BB26+BB33</f>
      </c>
      <c r="BC34" s="3817">
        <f>BC19+BC26+BC33</f>
      </c>
      <c r="BD34" s="3817">
        <f>BD19+BD26+BD33</f>
      </c>
      <c r="BE34" s="3817">
        <f>BE19+BE26+BE33</f>
      </c>
      <c r="BF34" s="3817">
        <f>BF19+BF26+BF33</f>
      </c>
      <c r="BG34" s="3817">
        <f>BG19+BG26+BG33</f>
      </c>
      <c r="BH34" s="3817">
        <f>BH19+BH26+BH33</f>
      </c>
      <c r="BI34" s="3818">
        <f>BI19+BI26+BI33</f>
      </c>
      <c r="BJ34" s="3816">
        <f>BJ19+BJ26+BJ33</f>
      </c>
      <c r="BK34" s="3817">
        <f>BK19+BK26+BK33</f>
      </c>
      <c r="BL34" s="3817">
        <f>BL19+BL26+BL33</f>
      </c>
      <c r="BM34" s="3817">
        <f>BM19+BM26+BM33</f>
      </c>
      <c r="BN34" s="3817">
        <f>BN19+BN26+BN33</f>
      </c>
      <c r="BO34" s="3817">
        <f>BO19+BO26+BO33</f>
      </c>
      <c r="BP34" s="3817">
        <f>BP19+BP26+BP33</f>
      </c>
      <c r="BQ34" s="3817">
        <f>BQ19+BQ26+BQ33</f>
      </c>
      <c r="BR34" s="3817">
        <f>BR19+BR26+BR33</f>
      </c>
      <c r="BS34" s="3817">
        <f>BS19+BS26+BS33</f>
      </c>
      <c r="BT34" s="3817">
        <f>BT19+BT26+BT33</f>
      </c>
      <c r="BU34" s="3817">
        <f>BU19+BU26+BU33</f>
      </c>
      <c r="BV34" s="3817">
        <f>BV19+BV26+BV33</f>
      </c>
      <c r="BW34" s="3817">
        <f>BW19+BW26+BW33</f>
      </c>
      <c r="BX34" s="3817">
        <f>BX19+BX26+BX33</f>
      </c>
      <c r="BY34" s="3817">
        <f>BY19+BY26+BY33</f>
      </c>
      <c r="BZ34" s="3817">
        <f>BZ19+BZ26+BZ33</f>
      </c>
      <c r="CA34" s="3817">
        <f>CA19+CA26+CA33</f>
      </c>
      <c r="CB34" s="3818">
        <f>CB19+CB26+CB33</f>
      </c>
      <c r="CC34" s="3816">
        <f>CC19+CC26+CC33</f>
      </c>
      <c r="CD34" s="3817">
        <f>CD19+CD26+CD33</f>
      </c>
      <c r="CE34" s="3817">
        <f>CE19+CE26+CE33</f>
      </c>
      <c r="CF34" s="3817">
        <f>CF19+CF26+CF33</f>
      </c>
      <c r="CG34" s="3817">
        <f>CG19+CG26+CG33</f>
      </c>
      <c r="CH34" s="3817">
        <f>CH19+CH26+CH33</f>
      </c>
      <c r="CI34" s="3817">
        <f>CI19+CI26+CI33</f>
      </c>
      <c r="CJ34" s="3817">
        <f>CJ19+CJ26+CJ33</f>
      </c>
      <c r="CK34" s="3817">
        <f>CK19+CK26+CK33</f>
      </c>
      <c r="CL34" s="3817">
        <f>CL19+CL26+CL33</f>
      </c>
      <c r="CM34" s="3817">
        <f>CM19+CM26+CM33</f>
      </c>
      <c r="CN34" s="3817">
        <f>CN19+CN26+CN33</f>
      </c>
      <c r="CO34" s="3817">
        <f>CO19+CO26+CO33</f>
      </c>
      <c r="CP34" s="3817">
        <f>CP19+CP26+CP33</f>
      </c>
      <c r="CQ34" s="3817">
        <f>CQ19+CQ26+CQ33</f>
      </c>
      <c r="CR34" s="3817">
        <f>CR19+CR26+CR33</f>
      </c>
      <c r="CS34" s="3817">
        <f>CS19+CS26+CS33</f>
      </c>
      <c r="CT34" s="3817">
        <f>CT19+CT26+CT33</f>
      </c>
      <c r="CU34" s="3818">
        <f>CU19+CU26+CU33</f>
      </c>
      <c r="CV34" s="3816">
        <f>CV19+CV26+CV33</f>
      </c>
      <c r="CW34" s="3817">
        <f>CW19+CW26+CW33</f>
      </c>
      <c r="CX34" s="3817">
        <f>CX19+CX26+CX33</f>
      </c>
      <c r="CY34" s="3817">
        <f>CY19+CY26+CY33</f>
      </c>
      <c r="CZ34" s="3817">
        <f>CZ19+CZ26+CZ33</f>
      </c>
      <c r="DA34" s="3817">
        <f>DA19+DA26+DA33</f>
      </c>
      <c r="DB34" s="3817">
        <f>DB19+DB26+DB33</f>
      </c>
      <c r="DC34" s="3817">
        <f>DC19+DC26+DC33</f>
      </c>
      <c r="DD34" s="3817">
        <f>DD19+DD26+DD33</f>
      </c>
      <c r="DE34" s="3817">
        <f>DE19+DE26+DE33</f>
      </c>
      <c r="DF34" s="3817">
        <f>DF19+DF26+DF33</f>
      </c>
      <c r="DG34" s="3817">
        <f>DG19+DG26+DG33</f>
      </c>
      <c r="DH34" s="3817">
        <f>DH19+DH26+DH33</f>
      </c>
      <c r="DI34" s="3817">
        <f>DI19+DI26+DI33</f>
      </c>
      <c r="DJ34" s="3817">
        <f>DJ19+DJ26+DJ33</f>
      </c>
      <c r="DK34" s="3817">
        <f>DK19+DK26+DK33</f>
      </c>
      <c r="DL34" s="3817">
        <f>DL19+DL26+DL33</f>
      </c>
      <c r="DM34" s="3817">
        <f>DM19+DM26+DM33</f>
      </c>
      <c r="DN34" s="3818">
        <f>DN19+DN26+DN33</f>
      </c>
      <c r="DO34" s="3816">
        <f>DO19+DO26+DO33</f>
      </c>
      <c r="DP34" s="3817">
        <f>DP19+DP26+DP33</f>
      </c>
      <c r="DQ34" s="3817">
        <f>DQ19+DQ26+DQ33</f>
      </c>
      <c r="DR34" s="3817">
        <f>DR19+DR26+DR33</f>
      </c>
      <c r="DS34" s="3817">
        <f>DS19+DS26+DS33</f>
      </c>
      <c r="DT34" s="3817">
        <f>DT19+DT26+DT33</f>
      </c>
      <c r="DU34" s="3817">
        <f>DU19+DU26+DU33</f>
      </c>
      <c r="DV34" s="3817">
        <f>DV19+DV26+DV33</f>
      </c>
      <c r="DW34" s="3817">
        <f>DW19+DW26+DW33</f>
      </c>
      <c r="DX34" s="3817">
        <f>DX19+DX26+DX33</f>
      </c>
      <c r="DY34" s="3817">
        <f>DY19+DY26+DY33</f>
      </c>
      <c r="DZ34" s="3817">
        <f>DZ19+DZ26+DZ33</f>
      </c>
      <c r="EA34" s="3817">
        <f>EA19+EA26+EA33</f>
      </c>
      <c r="EB34" s="3817">
        <f>EB19+EB26+EB33</f>
      </c>
      <c r="EC34" s="3817">
        <f>EC19+EC26+EC33</f>
      </c>
      <c r="ED34" s="3817">
        <f>ED19+ED26+ED33</f>
      </c>
      <c r="EE34" s="3817">
        <f>EE19+EE26+EE33</f>
      </c>
      <c r="EF34" s="3817">
        <f>EF19+EF26+EF33</f>
      </c>
      <c r="EG34" s="3818">
        <f>EG19+EG26+EG33</f>
      </c>
      <c r="EH34" s="3816">
        <f>EH19+EH26+EH33</f>
      </c>
      <c r="EI34" s="3817">
        <f>EI19+EI26+EI33</f>
      </c>
      <c r="EJ34" s="3817">
        <f>EJ19+EJ26+EJ33</f>
      </c>
      <c r="EK34" s="3817">
        <f>EK19+EK26+EK33</f>
      </c>
      <c r="EL34" s="3817">
        <f>EL19+EL26+EL33</f>
      </c>
      <c r="EM34" s="3817">
        <f>EM19+EM26+EM33</f>
      </c>
      <c r="EN34" s="3817">
        <f>EN19+EN26+EN33</f>
      </c>
      <c r="EO34" s="3817">
        <f>EO19+EO26+EO33</f>
      </c>
      <c r="EP34" s="3817">
        <f>EP19+EP26+EP33</f>
      </c>
      <c r="EQ34" s="3817">
        <f>EQ19+EQ26+EQ33</f>
      </c>
      <c r="ER34" s="3817">
        <f>ER19+ER26+ER33</f>
      </c>
      <c r="ES34" s="3817">
        <f>ES19+ES26+ES33</f>
      </c>
      <c r="ET34" s="3817">
        <f>ET19+ET26+ET33</f>
      </c>
      <c r="EU34" s="3817">
        <f>EU19+EU26+EU33</f>
      </c>
      <c r="EV34" s="3817">
        <f>EV19+EV26+EV33</f>
      </c>
      <c r="EW34" s="3817">
        <f>EW19+EW26+EW33</f>
      </c>
      <c r="EX34" s="3817">
        <f>EX19+EX26+EX33</f>
      </c>
      <c r="EY34" s="3817">
        <f>EY19+EY26+EY33</f>
      </c>
      <c r="EZ34" s="3818">
        <f>EZ19+EZ26+EZ33</f>
      </c>
      <c r="FA34" s="3816">
        <f>FA19+FA26+FA33</f>
      </c>
      <c r="FB34" s="3817">
        <f>FB19+FB26+FB33</f>
      </c>
      <c r="FC34" s="3817">
        <f>FC19+FC26+FC33</f>
      </c>
      <c r="FD34" s="3817">
        <f>FD19+FD26+FD33</f>
      </c>
      <c r="FE34" s="3817">
        <f>FE19+FE26+FE33</f>
      </c>
      <c r="FF34" s="3817">
        <f>FF19+FF26+FF33</f>
      </c>
      <c r="FG34" s="3817">
        <f>FG19+FG26+FG33</f>
      </c>
      <c r="FH34" s="3817">
        <f>FH19+FH26+FH33</f>
      </c>
      <c r="FI34" s="3817">
        <f>FI19+FI26+FI33</f>
      </c>
      <c r="FJ34" s="3817">
        <f>FJ19+FJ26+FJ33</f>
      </c>
      <c r="FK34" s="3817">
        <f>FK19+FK26+FK33</f>
      </c>
      <c r="FL34" s="3817">
        <f>FL19+FL26+FL33</f>
      </c>
      <c r="FM34" s="3827">
        <f>FM19+FM26+FM33</f>
      </c>
      <c r="FN34" s="3817">
        <f>FN19+FN26+FN33</f>
      </c>
      <c r="FO34" s="3817">
        <f>FO19+FO26+FO33</f>
      </c>
      <c r="FP34" s="3817">
        <f>FP19+FP26+FP33</f>
      </c>
      <c r="FQ34" s="3817">
        <f>FQ19+FQ26+FQ33</f>
      </c>
      <c r="FR34" s="3817">
        <f>FR19+FR26+FR33</f>
      </c>
      <c r="FS34" s="3818">
        <f>FS19+FS26+FS33</f>
      </c>
      <c r="FT34" s="3816">
        <f>FT19+FT26+FT33</f>
      </c>
      <c r="FU34" s="3817">
        <f>FU19+FU26+FU33</f>
      </c>
      <c r="FV34" s="3817">
        <f>FV19+FV26+FV33</f>
      </c>
      <c r="FW34" s="3817">
        <f>FW19+FW26+FW33</f>
      </c>
      <c r="FX34" s="3817">
        <f>FX19+FX26+FX33</f>
      </c>
      <c r="FY34" s="3817">
        <f>FY19+FY26+FY33</f>
      </c>
      <c r="FZ34" s="3817">
        <f>FZ19+FZ26+FZ33</f>
      </c>
      <c r="GA34" s="3817">
        <f>GA19+GA26+GA33</f>
      </c>
      <c r="GB34" s="3817">
        <f>GB19+GB26+GB33</f>
      </c>
      <c r="GC34" s="3817">
        <f>GC19+GC26+GC33</f>
      </c>
      <c r="GD34" s="3817">
        <f>GD19+GD26+GD33</f>
      </c>
      <c r="GE34" s="3817">
        <f>GE19+GE26+GE33</f>
      </c>
      <c r="GF34" s="3817">
        <f>GF19+GF26+GF33</f>
      </c>
      <c r="GG34" s="3817">
        <f>GG19+GG26+GG33</f>
      </c>
      <c r="GH34" s="3817">
        <f>GH19+GH26+GH33</f>
      </c>
      <c r="GI34" s="3817">
        <f>GI19+GI26+GI33</f>
      </c>
      <c r="GJ34" s="3817">
        <f>GJ19+GJ26+GJ33</f>
      </c>
      <c r="GK34" s="3817">
        <f>GK19+GK26+GK33</f>
      </c>
      <c r="GL34" s="3818">
        <f>GL19+GL26+GL33</f>
      </c>
      <c r="GM34" s="3816">
        <f>GM19+GM26+GM33</f>
      </c>
      <c r="GN34" s="3817">
        <f>GN19+GN26+GN33</f>
      </c>
      <c r="GO34" s="3817">
        <f>GO19+GO26+GO33</f>
      </c>
      <c r="GP34" s="3817">
        <f>GP19+GP26+GP33</f>
      </c>
      <c r="GQ34" s="3817">
        <f>GQ19+GQ26+GQ33</f>
      </c>
      <c r="GR34" s="3817">
        <f>GR19+GR26+GR33</f>
      </c>
      <c r="GS34" s="3817">
        <f>GS19+GS26+GS33</f>
      </c>
      <c r="GT34" s="3817">
        <f>GT19+GT26+GT33</f>
      </c>
      <c r="GU34" s="3817">
        <f>GU19+GU26+GU33</f>
      </c>
      <c r="GV34" s="3817">
        <f>GV19+GV26+GV33</f>
      </c>
      <c r="GW34" s="3817">
        <f>GW19+GW26+GW33</f>
      </c>
      <c r="GX34" s="3817">
        <f>GX19+GX26+GX33</f>
      </c>
      <c r="GY34" s="3817">
        <f>GY19+GY26+GY33</f>
      </c>
      <c r="GZ34" s="3817">
        <f>GZ19+GZ26+GZ33</f>
      </c>
      <c r="HA34" s="3817">
        <f>HA19+HA26+HA33</f>
      </c>
      <c r="HB34" s="3817">
        <f>HB19+HB26+HB33</f>
      </c>
      <c r="HC34" s="3817">
        <f>HC19+HC26+HC33</f>
      </c>
      <c r="HD34" s="3817">
        <f>HD19+HD26+HD33</f>
      </c>
      <c r="HE34" s="3818">
        <f>HE19+HE26+HE33</f>
      </c>
      <c r="HF34" s="3816">
        <f>HF19+HF26+HF33</f>
      </c>
      <c r="HG34" s="3817">
        <f>HG19+HG26+HG33</f>
      </c>
      <c r="HH34" s="3817">
        <f>HH19+HH26+HH33</f>
      </c>
      <c r="HI34" s="3817">
        <f>HI19+HI26+HI33</f>
      </c>
      <c r="HJ34" s="3817">
        <f>HJ19+HJ26+HJ33</f>
      </c>
      <c r="HK34" s="3817">
        <f>HK19+HK26+HK33</f>
      </c>
      <c r="HL34" s="3817">
        <f>HL19+HL26+HL33</f>
      </c>
      <c r="HM34" s="3817">
        <f>HM19+HM26+HM33</f>
      </c>
      <c r="HN34" s="3817">
        <f>HN19+HN26+HN33</f>
      </c>
      <c r="HO34" s="3817">
        <f>HO19+HO26+HO33</f>
      </c>
      <c r="HP34" s="3817">
        <f>HP19+HP26+HP33</f>
      </c>
      <c r="HQ34" s="3817">
        <f>HQ19+HQ26+HQ33</f>
      </c>
      <c r="HR34" s="3817">
        <f>HR19+HR26+HR33</f>
      </c>
      <c r="HS34" s="3817">
        <f>HS19+HS26+HS33</f>
      </c>
      <c r="HT34" s="3817">
        <f>HT19+HT26+HT33</f>
      </c>
      <c r="HU34" s="3817">
        <f>HU19+HU26+HU33</f>
      </c>
      <c r="HV34" s="3817">
        <f>HV19+HV26+HV33</f>
      </c>
      <c r="HW34" s="3817">
        <f>HW19+HW26+HW33</f>
      </c>
      <c r="HX34" s="3818">
        <f>HX19+HX26+HX33</f>
      </c>
      <c r="HY34" s="2839"/>
      <c r="HZ34" s="3820">
        <f>HZ19+HZ26+HZ33</f>
      </c>
      <c r="IA34" s="3821">
        <f>IA19+IA26+IA33</f>
      </c>
      <c r="IB34" s="3822">
        <f>IB19+IB26+IB33</f>
      </c>
      <c r="IC34" s="3822">
        <f>IC19+IC26+IC33</f>
      </c>
      <c r="ID34" s="3822">
        <f>ID19+ID26+ID33</f>
      </c>
      <c r="IE34" s="3822">
        <f>IE19+IE26+IE33</f>
      </c>
      <c r="IF34" s="3817">
        <f>IF19+IF26+IF33</f>
      </c>
      <c r="IG34" s="3817">
        <f>IG19+IG26+IG33</f>
      </c>
      <c r="IH34" s="3817">
        <f>IH19+IH26+IH33</f>
      </c>
      <c r="II34" s="3822">
        <f>II19+II26+II33</f>
      </c>
      <c r="IJ34" s="3822">
        <f>IJ19+IJ26+IJ33</f>
      </c>
      <c r="IK34" s="3822">
        <f>IK19+IK26+IK33</f>
      </c>
      <c r="IL34" s="3822">
        <f>IL19+IL26+IL33</f>
      </c>
      <c r="IM34" s="3822">
        <f>IM19+IM26+IM33</f>
      </c>
      <c r="IN34" s="3822">
        <f>IN19+IN26+IN33</f>
      </c>
      <c r="IO34" s="3822">
        <f>IO19+IO26+IO33</f>
      </c>
      <c r="IP34" s="3822">
        <f>IP19+IP26+IP33</f>
      </c>
      <c r="IQ34" s="3822">
        <f>IQ19+IQ26+IQ33</f>
      </c>
      <c r="IR34" s="3822">
        <f>IR19+IR26+IR33</f>
      </c>
      <c r="IS34" s="3823">
        <f>IS19+IS26+IS33</f>
      </c>
      <c r="IT34" s="3260"/>
      <c r="IU34" s="3824">
        <f>IU19+IU26+IU33</f>
      </c>
    </row>
    <row r="35" customHeight="true" ht="30.0">
      <c r="A35" s="3828" t="s">
        <v>177</v>
      </c>
      <c r="B35" s="3829"/>
      <c r="C35" s="3830"/>
      <c r="D35" s="3831"/>
      <c r="E35" s="3831"/>
      <c r="F35" s="3831"/>
      <c r="G35" s="3831"/>
      <c r="H35" s="3831"/>
      <c r="I35" s="3831"/>
      <c r="J35" s="3831"/>
      <c r="K35" s="3831"/>
      <c r="L35" s="3831"/>
      <c r="M35" s="3831"/>
      <c r="N35" s="3831"/>
      <c r="O35" s="3831"/>
      <c r="P35" s="3831"/>
      <c r="Q35" s="3831"/>
      <c r="R35" s="3831"/>
      <c r="S35" s="3831"/>
      <c r="T35" s="3831"/>
      <c r="U35" s="3831"/>
      <c r="V35" s="3831"/>
      <c r="W35" s="3832"/>
      <c r="X35" s="3831"/>
      <c r="Y35" s="3831"/>
      <c r="Z35" s="3831"/>
      <c r="AA35" s="3831"/>
      <c r="AB35" s="3831"/>
      <c r="AC35" s="3831"/>
      <c r="AD35" s="3831"/>
      <c r="AE35" s="3831"/>
      <c r="AF35" s="3831"/>
      <c r="AG35" s="3831"/>
      <c r="AH35" s="3831"/>
      <c r="AI35" s="3831"/>
      <c r="AJ35" s="3831"/>
      <c r="AK35" s="3831"/>
      <c r="AL35" s="3831"/>
      <c r="AM35" s="3831"/>
      <c r="AN35" s="3831"/>
      <c r="AO35" s="3831"/>
      <c r="AP35" s="3832"/>
      <c r="AQ35" s="3831"/>
      <c r="AR35" s="3831"/>
      <c r="AS35" s="3831"/>
      <c r="AT35" s="3831"/>
      <c r="AU35" s="3831"/>
      <c r="AV35" s="3831"/>
      <c r="AW35" s="3831"/>
      <c r="AX35" s="3831"/>
      <c r="AY35" s="3831"/>
      <c r="AZ35" s="3831"/>
      <c r="BA35" s="3831"/>
      <c r="BB35" s="3831"/>
      <c r="BC35" s="3831"/>
      <c r="BD35" s="3831"/>
      <c r="BE35" s="3831"/>
      <c r="BF35" s="3831"/>
      <c r="BG35" s="3831"/>
      <c r="BH35" s="3831"/>
      <c r="BI35" s="3832"/>
      <c r="BJ35" s="3831"/>
      <c r="BK35" s="3831"/>
      <c r="BL35" s="3831"/>
      <c r="BM35" s="3831"/>
      <c r="BN35" s="3831"/>
      <c r="BO35" s="3831"/>
      <c r="BP35" s="3831"/>
      <c r="BQ35" s="3831"/>
      <c r="BR35" s="3831"/>
      <c r="BS35" s="3831"/>
      <c r="BT35" s="3831"/>
      <c r="BU35" s="3831"/>
      <c r="BV35" s="3831"/>
      <c r="BW35" s="3831"/>
      <c r="BX35" s="3831"/>
      <c r="BY35" s="3831"/>
      <c r="BZ35" s="3831"/>
      <c r="CA35" s="3831"/>
      <c r="CB35" s="3832"/>
      <c r="CC35" s="3831"/>
      <c r="CD35" s="3831"/>
      <c r="CE35" s="3831"/>
      <c r="CF35" s="3831"/>
      <c r="CG35" s="3831"/>
      <c r="CH35" s="3831"/>
      <c r="CI35" s="3831"/>
      <c r="CJ35" s="3831"/>
      <c r="CK35" s="3831"/>
      <c r="CL35" s="3831"/>
      <c r="CM35" s="3831"/>
      <c r="CN35" s="3831"/>
      <c r="CO35" s="3831"/>
      <c r="CP35" s="3831"/>
      <c r="CQ35" s="3831"/>
      <c r="CR35" s="3831"/>
      <c r="CS35" s="3831"/>
      <c r="CT35" s="3831"/>
      <c r="CU35" s="3832"/>
      <c r="CV35" s="3831"/>
      <c r="CW35" s="3831"/>
      <c r="CX35" s="3831"/>
      <c r="CY35" s="3831"/>
      <c r="CZ35" s="3831"/>
      <c r="DA35" s="3831"/>
      <c r="DB35" s="3831"/>
      <c r="DC35" s="3831"/>
      <c r="DD35" s="3831"/>
      <c r="DE35" s="3831"/>
      <c r="DF35" s="3831"/>
      <c r="DG35" s="3831"/>
      <c r="DH35" s="3831"/>
      <c r="DI35" s="3831"/>
      <c r="DJ35" s="3831"/>
      <c r="DK35" s="3831"/>
      <c r="DL35" s="3831"/>
      <c r="DM35" s="3831"/>
      <c r="DN35" s="3832"/>
      <c r="DO35" s="3831"/>
      <c r="DP35" s="3831"/>
      <c r="DQ35" s="3831"/>
      <c r="DR35" s="3831"/>
      <c r="DS35" s="3831"/>
      <c r="DT35" s="3831"/>
      <c r="DU35" s="3831"/>
      <c r="DV35" s="3831"/>
      <c r="DW35" s="3831"/>
      <c r="DX35" s="3831"/>
      <c r="DY35" s="3831"/>
      <c r="DZ35" s="3831"/>
      <c r="EA35" s="3831"/>
      <c r="EB35" s="3831"/>
      <c r="EC35" s="3831"/>
      <c r="ED35" s="3831"/>
      <c r="EE35" s="3831"/>
      <c r="EF35" s="3831"/>
      <c r="EG35" s="3832"/>
      <c r="EH35" s="3831"/>
      <c r="EI35" s="3831"/>
      <c r="EJ35" s="3831"/>
      <c r="EK35" s="3831"/>
      <c r="EL35" s="3831"/>
      <c r="EM35" s="3831"/>
      <c r="EN35" s="3831"/>
      <c r="EO35" s="3831"/>
      <c r="EP35" s="3831"/>
      <c r="EQ35" s="3831"/>
      <c r="ER35" s="3831"/>
      <c r="ES35" s="3831"/>
      <c r="ET35" s="3831"/>
      <c r="EU35" s="3831"/>
      <c r="EV35" s="3831"/>
      <c r="EW35" s="3831"/>
      <c r="EX35" s="3831"/>
      <c r="EY35" s="3831"/>
      <c r="EZ35" s="3832"/>
      <c r="FA35" s="3831"/>
      <c r="FB35" s="3831"/>
      <c r="FC35" s="3831"/>
      <c r="FD35" s="3831"/>
      <c r="FE35" s="3831"/>
      <c r="FF35" s="3831"/>
      <c r="FG35" s="3831"/>
      <c r="FH35" s="3831"/>
      <c r="FI35" s="3831"/>
      <c r="FJ35" s="3831"/>
      <c r="FK35" s="3831"/>
      <c r="FL35" s="3831"/>
      <c r="FM35" s="3833"/>
      <c r="FN35" s="3831"/>
      <c r="FO35" s="3831"/>
      <c r="FP35" s="3831"/>
      <c r="FQ35" s="3831"/>
      <c r="FR35" s="3831"/>
      <c r="FS35" s="3832"/>
      <c r="FT35" s="3831"/>
      <c r="FU35" s="3831"/>
      <c r="FV35" s="3831"/>
      <c r="FW35" s="3831"/>
      <c r="FX35" s="3831"/>
      <c r="FY35" s="3831"/>
      <c r="FZ35" s="3831"/>
      <c r="GA35" s="3831"/>
      <c r="GB35" s="3831"/>
      <c r="GC35" s="3831"/>
      <c r="GD35" s="3831"/>
      <c r="GE35" s="3831"/>
      <c r="GF35" s="3831"/>
      <c r="GG35" s="3831"/>
      <c r="GH35" s="3831"/>
      <c r="GI35" s="3831"/>
      <c r="GJ35" s="3831"/>
      <c r="GK35" s="3831"/>
      <c r="GL35" s="3832"/>
      <c r="GM35" s="3831"/>
      <c r="GN35" s="3831"/>
      <c r="GO35" s="3831"/>
      <c r="GP35" s="3831"/>
      <c r="GQ35" s="3831"/>
      <c r="GR35" s="3831"/>
      <c r="GS35" s="3831"/>
      <c r="GT35" s="3831"/>
      <c r="GU35" s="3831"/>
      <c r="GV35" s="3831"/>
      <c r="GW35" s="3831"/>
      <c r="GX35" s="3831"/>
      <c r="GY35" s="3831"/>
      <c r="GZ35" s="3831"/>
      <c r="HA35" s="3831"/>
      <c r="HB35" s="3831"/>
      <c r="HC35" s="3831"/>
      <c r="HD35" s="3831"/>
      <c r="HE35" s="3832"/>
      <c r="HF35" s="3831"/>
      <c r="HG35" s="3831"/>
      <c r="HH35" s="3831"/>
      <c r="HI35" s="3831"/>
      <c r="HJ35" s="3831"/>
      <c r="HK35" s="3831"/>
      <c r="HL35" s="3831"/>
      <c r="HM35" s="3831"/>
      <c r="HN35" s="3831"/>
      <c r="HO35" s="3831"/>
      <c r="HP35" s="3831"/>
      <c r="HQ35" s="3831"/>
      <c r="HR35" s="3831"/>
      <c r="HS35" s="3831"/>
      <c r="HT35" s="3831"/>
      <c r="HU35" s="3831"/>
      <c r="HV35" s="3831"/>
      <c r="HW35" s="3831"/>
      <c r="HX35" s="3832"/>
      <c r="HY35" s="2839"/>
      <c r="HZ35" s="3834"/>
      <c r="IA35" s="3831"/>
      <c r="IB35" s="3831"/>
      <c r="IC35" s="3831"/>
      <c r="ID35" s="3831"/>
      <c r="IE35" s="3831"/>
      <c r="IF35" s="3831"/>
      <c r="IG35" s="3831"/>
      <c r="IH35" s="3831"/>
      <c r="II35" s="3831"/>
      <c r="IJ35" s="3831"/>
      <c r="IK35" s="3831"/>
      <c r="IL35" s="3831"/>
      <c r="IM35" s="3831"/>
      <c r="IN35" s="3831"/>
      <c r="IO35" s="3831"/>
      <c r="IP35" s="3831"/>
      <c r="IQ35" s="3831"/>
      <c r="IR35" s="3831"/>
      <c r="IS35" s="3835"/>
      <c r="IT35" s="2775"/>
      <c r="IU35" s="3836"/>
    </row>
    <row r="36" customHeight="true" ht="39.75">
      <c r="A36" s="2777" t="s">
        <v>257</v>
      </c>
      <c r="B36" s="2778" t="s">
        <v>353</v>
      </c>
      <c r="C36" s="2779"/>
      <c r="D36" s="2780" t="n">
        <v>0.0</v>
      </c>
      <c r="E36" s="2781" t="n">
        <v>0.0</v>
      </c>
      <c r="F36" s="2782" t="n">
        <v>0.0</v>
      </c>
      <c r="G36" s="2782" t="n">
        <v>0.0</v>
      </c>
      <c r="H36" s="2783" t="n">
        <v>0.0</v>
      </c>
      <c r="I36" s="2784" t="n">
        <v>0.0</v>
      </c>
      <c r="J36" s="2785" t="n">
        <v>0.0</v>
      </c>
      <c r="K36" s="2783" t="n">
        <v>0.0</v>
      </c>
      <c r="L36" s="2784" t="n">
        <v>0.0</v>
      </c>
      <c r="M36" s="3837" t="n">
        <v>0.0</v>
      </c>
      <c r="N36" s="2787" t="n">
        <v>0.0</v>
      </c>
      <c r="O36" s="3838" t="n">
        <v>0.0</v>
      </c>
      <c r="P36" s="2782" t="n">
        <v>0.0</v>
      </c>
      <c r="Q36" s="2789">
        <f>SUM(M36:P36)</f>
      </c>
      <c r="R36" s="3839" t="n">
        <v>0.0</v>
      </c>
      <c r="S36" s="2782" t="n">
        <v>0.0</v>
      </c>
      <c r="T36" s="3840" t="n">
        <v>0.0</v>
      </c>
      <c r="U36" s="2782" t="n">
        <v>0.0</v>
      </c>
      <c r="V36" s="2792">
        <f>SUM(R36:U36)</f>
      </c>
      <c r="W36" s="2793" t="n">
        <v>0.0</v>
      </c>
      <c r="X36" s="2781" t="n">
        <v>0.0</v>
      </c>
      <c r="Y36" s="2782" t="n">
        <v>0.0</v>
      </c>
      <c r="Z36" s="2782" t="n">
        <v>0.0</v>
      </c>
      <c r="AA36" s="2783" t="n">
        <v>0.0</v>
      </c>
      <c r="AB36" s="2784" t="n">
        <v>0.0</v>
      </c>
      <c r="AC36" s="2785" t="n">
        <v>0.0</v>
      </c>
      <c r="AD36" s="2783" t="n">
        <v>0.0</v>
      </c>
      <c r="AE36" s="2784" t="n">
        <v>0.0</v>
      </c>
      <c r="AF36" s="3841" t="n">
        <v>0.0</v>
      </c>
      <c r="AG36" s="2787" t="n">
        <v>0.0</v>
      </c>
      <c r="AH36" s="3842" t="n">
        <v>0.0</v>
      </c>
      <c r="AI36" s="2782" t="n">
        <v>0.0</v>
      </c>
      <c r="AJ36" s="2789">
        <f>SUM(AF36:AI36)</f>
      </c>
      <c r="AK36" s="3843" t="n">
        <v>0.0</v>
      </c>
      <c r="AL36" s="2782" t="n">
        <v>0.0</v>
      </c>
      <c r="AM36" s="3844" t="n">
        <v>0.0</v>
      </c>
      <c r="AN36" s="2782" t="n">
        <v>0.0</v>
      </c>
      <c r="AO36" s="2792">
        <f>SUM(AK36:AN36)</f>
      </c>
      <c r="AP36" s="2793" t="n">
        <v>0.0</v>
      </c>
      <c r="AQ36" s="2781" t="n">
        <v>0.0</v>
      </c>
      <c r="AR36" s="2782" t="n">
        <v>0.0</v>
      </c>
      <c r="AS36" s="2782" t="n">
        <v>0.0</v>
      </c>
      <c r="AT36" s="2783" t="n">
        <v>0.0</v>
      </c>
      <c r="AU36" s="2784" t="n">
        <v>0.0</v>
      </c>
      <c r="AV36" s="2785" t="n">
        <v>0.0</v>
      </c>
      <c r="AW36" s="2783" t="n">
        <v>0.0</v>
      </c>
      <c r="AX36" s="2784" t="n">
        <v>0.0</v>
      </c>
      <c r="AY36" s="3845" t="n">
        <v>0.0</v>
      </c>
      <c r="AZ36" s="2787" t="n">
        <v>0.0</v>
      </c>
      <c r="BA36" s="3846" t="n">
        <v>0.0</v>
      </c>
      <c r="BB36" s="2782" t="n">
        <v>0.0</v>
      </c>
      <c r="BC36" s="2789">
        <f>SUM(AY36:BB36)</f>
      </c>
      <c r="BD36" s="3847" t="n">
        <v>0.0</v>
      </c>
      <c r="BE36" s="2782" t="n">
        <v>0.0</v>
      </c>
      <c r="BF36" s="3848" t="n">
        <v>0.0</v>
      </c>
      <c r="BG36" s="2782" t="n">
        <v>0.0</v>
      </c>
      <c r="BH36" s="2792">
        <f>SUM(BD36:BG36)</f>
      </c>
      <c r="BI36" s="2793" t="n">
        <v>0.0</v>
      </c>
      <c r="BJ36" s="2781" t="n">
        <v>0.0</v>
      </c>
      <c r="BK36" s="2782" t="n">
        <v>0.0</v>
      </c>
      <c r="BL36" s="2782" t="n">
        <v>0.0</v>
      </c>
      <c r="BM36" s="2783" t="n">
        <v>0.0</v>
      </c>
      <c r="BN36" s="2784" t="n">
        <v>0.0</v>
      </c>
      <c r="BO36" s="2785" t="n">
        <v>0.0</v>
      </c>
      <c r="BP36" s="2783" t="n">
        <v>0.0</v>
      </c>
      <c r="BQ36" s="2784" t="n">
        <v>0.0</v>
      </c>
      <c r="BR36" s="3849" t="n">
        <v>0.0</v>
      </c>
      <c r="BS36" s="2787" t="n">
        <v>0.0</v>
      </c>
      <c r="BT36" s="3850" t="n">
        <v>0.0</v>
      </c>
      <c r="BU36" s="2782" t="n">
        <v>0.0</v>
      </c>
      <c r="BV36" s="2789">
        <f>SUM(BR36:BU36)</f>
      </c>
      <c r="BW36" s="3851" t="n">
        <v>0.0</v>
      </c>
      <c r="BX36" s="2782" t="n">
        <v>0.0</v>
      </c>
      <c r="BY36" s="3852" t="n">
        <v>0.0</v>
      </c>
      <c r="BZ36" s="2782" t="n">
        <v>0.0</v>
      </c>
      <c r="CA36" s="2792">
        <f>SUM(BW36:BZ36)</f>
      </c>
      <c r="CB36" s="2793" t="n">
        <v>0.0</v>
      </c>
      <c r="CC36" s="2781" t="n">
        <v>0.0</v>
      </c>
      <c r="CD36" s="2782" t="n">
        <v>0.0</v>
      </c>
      <c r="CE36" s="2782" t="n">
        <v>0.0</v>
      </c>
      <c r="CF36" s="2783" t="n">
        <v>0.0</v>
      </c>
      <c r="CG36" s="2784" t="n">
        <v>0.0</v>
      </c>
      <c r="CH36" s="2785" t="n">
        <v>0.0</v>
      </c>
      <c r="CI36" s="2783" t="n">
        <v>0.0</v>
      </c>
      <c r="CJ36" s="2784" t="n">
        <v>0.0</v>
      </c>
      <c r="CK36" s="3853" t="n">
        <v>0.0</v>
      </c>
      <c r="CL36" s="2787" t="n">
        <v>0.0</v>
      </c>
      <c r="CM36" s="3854" t="n">
        <v>0.0</v>
      </c>
      <c r="CN36" s="2782" t="n">
        <v>0.0</v>
      </c>
      <c r="CO36" s="2789">
        <f>SUM(CK36:CN36)</f>
      </c>
      <c r="CP36" s="3855" t="n">
        <v>0.0</v>
      </c>
      <c r="CQ36" s="2782" t="n">
        <v>0.0</v>
      </c>
      <c r="CR36" s="3856" t="n">
        <v>0.0</v>
      </c>
      <c r="CS36" s="2782" t="n">
        <v>0.0</v>
      </c>
      <c r="CT36" s="2792">
        <f>SUM(CP36:CS36)</f>
      </c>
      <c r="CU36" s="2793" t="n">
        <v>0.0</v>
      </c>
      <c r="CV36" s="2781" t="n">
        <v>0.0</v>
      </c>
      <c r="CW36" s="2782" t="n">
        <v>0.0</v>
      </c>
      <c r="CX36" s="2782" t="n">
        <v>0.0</v>
      </c>
      <c r="CY36" s="2783" t="n">
        <v>0.0</v>
      </c>
      <c r="CZ36" s="2784" t="n">
        <v>0.0</v>
      </c>
      <c r="DA36" s="2785" t="n">
        <v>0.0</v>
      </c>
      <c r="DB36" s="2783" t="n">
        <v>0.0</v>
      </c>
      <c r="DC36" s="2784" t="n">
        <v>0.0</v>
      </c>
      <c r="DD36" s="3857" t="n">
        <v>0.0</v>
      </c>
      <c r="DE36" s="2787" t="n">
        <v>0.0</v>
      </c>
      <c r="DF36" s="3858" t="n">
        <v>0.0</v>
      </c>
      <c r="DG36" s="2782" t="n">
        <v>0.0</v>
      </c>
      <c r="DH36" s="2789">
        <f>SUM(DD36:DG36)</f>
      </c>
      <c r="DI36" s="3859" t="n">
        <v>0.0</v>
      </c>
      <c r="DJ36" s="2782" t="n">
        <v>0.0</v>
      </c>
      <c r="DK36" s="3860" t="n">
        <v>0.0</v>
      </c>
      <c r="DL36" s="2782" t="n">
        <v>0.0</v>
      </c>
      <c r="DM36" s="2792">
        <f>SUM(DI36:DL36)</f>
      </c>
      <c r="DN36" s="2793" t="n">
        <v>0.0</v>
      </c>
      <c r="DO36" s="2781" t="n">
        <v>0.0</v>
      </c>
      <c r="DP36" s="2782" t="n">
        <v>0.0</v>
      </c>
      <c r="DQ36" s="2782" t="n">
        <v>0.0</v>
      </c>
      <c r="DR36" s="2783" t="n">
        <v>0.0</v>
      </c>
      <c r="DS36" s="2784" t="n">
        <v>0.0</v>
      </c>
      <c r="DT36" s="2785" t="n">
        <v>0.0</v>
      </c>
      <c r="DU36" s="2783" t="n">
        <v>0.0</v>
      </c>
      <c r="DV36" s="2784" t="n">
        <v>0.0</v>
      </c>
      <c r="DW36" s="3861" t="n">
        <v>0.0</v>
      </c>
      <c r="DX36" s="2787" t="n">
        <v>0.0</v>
      </c>
      <c r="DY36" s="3862" t="n">
        <v>0.0</v>
      </c>
      <c r="DZ36" s="2782" t="n">
        <v>0.0</v>
      </c>
      <c r="EA36" s="2789">
        <f>SUM(DW36:DZ36)</f>
      </c>
      <c r="EB36" s="3863" t="n">
        <v>0.0</v>
      </c>
      <c r="EC36" s="2782" t="n">
        <v>0.0</v>
      </c>
      <c r="ED36" s="3864" t="n">
        <v>0.0</v>
      </c>
      <c r="EE36" s="2782" t="n">
        <v>0.0</v>
      </c>
      <c r="EF36" s="2792">
        <f>SUM(EB36:EE36)</f>
      </c>
      <c r="EG36" s="2793" t="n">
        <v>0.0</v>
      </c>
      <c r="EH36" s="2781" t="n">
        <v>0.0</v>
      </c>
      <c r="EI36" s="2782" t="n">
        <v>0.0</v>
      </c>
      <c r="EJ36" s="2782" t="n">
        <v>0.0</v>
      </c>
      <c r="EK36" s="2783" t="n">
        <v>0.0</v>
      </c>
      <c r="EL36" s="2784" t="n">
        <v>0.0</v>
      </c>
      <c r="EM36" s="2785" t="n">
        <v>0.0</v>
      </c>
      <c r="EN36" s="2783" t="n">
        <v>0.0</v>
      </c>
      <c r="EO36" s="2784" t="n">
        <v>0.0</v>
      </c>
      <c r="EP36" s="3865" t="n">
        <v>0.0</v>
      </c>
      <c r="EQ36" s="2787" t="n">
        <v>0.0</v>
      </c>
      <c r="ER36" s="3866" t="n">
        <v>0.0</v>
      </c>
      <c r="ES36" s="2782" t="n">
        <v>0.0</v>
      </c>
      <c r="ET36" s="2789">
        <f>SUM(EP36:ES36)</f>
      </c>
      <c r="EU36" s="3867" t="n">
        <v>0.0</v>
      </c>
      <c r="EV36" s="2782" t="n">
        <v>0.0</v>
      </c>
      <c r="EW36" s="3868" t="n">
        <v>0.0</v>
      </c>
      <c r="EX36" s="2782" t="n">
        <v>0.0</v>
      </c>
      <c r="EY36" s="2792">
        <f>SUM(EU36:EX36)</f>
      </c>
      <c r="EZ36" s="2793" t="n">
        <v>0.0</v>
      </c>
      <c r="FA36" s="2781" t="n">
        <v>0.0</v>
      </c>
      <c r="FB36" s="2782" t="n">
        <v>0.0</v>
      </c>
      <c r="FC36" s="2782" t="n">
        <v>0.0</v>
      </c>
      <c r="FD36" s="2783" t="n">
        <v>0.0</v>
      </c>
      <c r="FE36" s="2784" t="n">
        <v>0.0</v>
      </c>
      <c r="FF36" s="2785" t="n">
        <v>0.0</v>
      </c>
      <c r="FG36" s="2783" t="n">
        <v>0.0</v>
      </c>
      <c r="FH36" s="2784" t="n">
        <v>0.0</v>
      </c>
      <c r="FI36" s="3869" t="n">
        <v>0.0</v>
      </c>
      <c r="FJ36" s="2787" t="n">
        <v>0.0</v>
      </c>
      <c r="FK36" s="3870" t="n">
        <v>0.0</v>
      </c>
      <c r="FL36" s="2782" t="n">
        <v>0.0</v>
      </c>
      <c r="FM36" s="3871">
        <f>SUM(FI36:FL36)</f>
      </c>
      <c r="FN36" s="3872" t="n">
        <v>0.0</v>
      </c>
      <c r="FO36" s="2782" t="n">
        <v>0.0</v>
      </c>
      <c r="FP36" s="3873" t="n">
        <v>0.0</v>
      </c>
      <c r="FQ36" s="2782" t="n">
        <v>0.0</v>
      </c>
      <c r="FR36" s="2792">
        <f>SUM(FN36:FQ36)</f>
      </c>
      <c r="FS36" s="2793" t="n">
        <v>0.0</v>
      </c>
      <c r="FT36" s="2781" t="n">
        <v>0.0</v>
      </c>
      <c r="FU36" s="2782" t="n">
        <v>0.0</v>
      </c>
      <c r="FV36" s="2782" t="n">
        <v>0.0</v>
      </c>
      <c r="FW36" s="2783" t="n">
        <v>0.0</v>
      </c>
      <c r="FX36" s="2784" t="n">
        <v>0.0</v>
      </c>
      <c r="FY36" s="2785" t="n">
        <v>0.0</v>
      </c>
      <c r="FZ36" s="2783" t="n">
        <v>0.0</v>
      </c>
      <c r="GA36" s="2784" t="n">
        <v>0.0</v>
      </c>
      <c r="GB36" s="3874" t="n">
        <v>0.0</v>
      </c>
      <c r="GC36" s="2787" t="n">
        <v>0.0</v>
      </c>
      <c r="GD36" s="3875" t="n">
        <v>0.0</v>
      </c>
      <c r="GE36" s="2782" t="n">
        <v>0.0</v>
      </c>
      <c r="GF36" s="2789">
        <f>SUM(GB36:GE36)</f>
      </c>
      <c r="GG36" s="3876" t="n">
        <v>0.0</v>
      </c>
      <c r="GH36" s="2782" t="n">
        <v>0.0</v>
      </c>
      <c r="GI36" s="3877" t="n">
        <v>0.0</v>
      </c>
      <c r="GJ36" s="2782" t="n">
        <v>0.0</v>
      </c>
      <c r="GK36" s="2792">
        <f>SUM(GG36:GJ36)</f>
      </c>
      <c r="GL36" s="2793" t="n">
        <v>0.0</v>
      </c>
      <c r="GM36" s="2781" t="n">
        <v>0.0</v>
      </c>
      <c r="GN36" s="2782" t="n">
        <v>0.0</v>
      </c>
      <c r="GO36" s="2782" t="n">
        <v>0.0</v>
      </c>
      <c r="GP36" s="2783" t="n">
        <v>0.0</v>
      </c>
      <c r="GQ36" s="2784" t="n">
        <v>0.0</v>
      </c>
      <c r="GR36" s="2785" t="n">
        <v>0.0</v>
      </c>
      <c r="GS36" s="2783" t="n">
        <v>0.0</v>
      </c>
      <c r="GT36" s="2784" t="n">
        <v>0.0</v>
      </c>
      <c r="GU36" s="3878" t="n">
        <v>0.0</v>
      </c>
      <c r="GV36" s="2787" t="n">
        <v>0.0</v>
      </c>
      <c r="GW36" s="3879" t="n">
        <v>0.0</v>
      </c>
      <c r="GX36" s="2782" t="n">
        <v>0.0</v>
      </c>
      <c r="GY36" s="2789">
        <f>SUM(GU36:GX36)</f>
      </c>
      <c r="GZ36" s="3880" t="n">
        <v>0.0</v>
      </c>
      <c r="HA36" s="2782" t="n">
        <v>0.0</v>
      </c>
      <c r="HB36" s="3881" t="n">
        <v>0.0</v>
      </c>
      <c r="HC36" s="2782" t="n">
        <v>0.0</v>
      </c>
      <c r="HD36" s="2792">
        <f>SUM(GZ36:HC36)</f>
      </c>
      <c r="HE36" s="2793" t="n">
        <v>0.0</v>
      </c>
      <c r="HF36" s="2781" t="n">
        <v>0.0</v>
      </c>
      <c r="HG36" s="2782" t="n">
        <v>0.0</v>
      </c>
      <c r="HH36" s="2782" t="n">
        <v>0.0</v>
      </c>
      <c r="HI36" s="2783" t="n">
        <v>0.0</v>
      </c>
      <c r="HJ36" s="2784" t="n">
        <v>0.0</v>
      </c>
      <c r="HK36" s="2785" t="n">
        <v>0.0</v>
      </c>
      <c r="HL36" s="2783" t="n">
        <v>0.0</v>
      </c>
      <c r="HM36" s="2784" t="n">
        <v>0.0</v>
      </c>
      <c r="HN36" s="3882" t="n">
        <v>0.0</v>
      </c>
      <c r="HO36" s="2787" t="n">
        <v>0.0</v>
      </c>
      <c r="HP36" s="3883" t="n">
        <v>0.0</v>
      </c>
      <c r="HQ36" s="2782" t="n">
        <v>0.0</v>
      </c>
      <c r="HR36" s="2789">
        <f>SUM(HN36:HQ36)</f>
      </c>
      <c r="HS36" s="3884" t="n">
        <v>0.0</v>
      </c>
      <c r="HT36" s="2782" t="n">
        <v>0.0</v>
      </c>
      <c r="HU36" s="3885" t="n">
        <v>0.0</v>
      </c>
      <c r="HV36" s="2782" t="n">
        <v>0.0</v>
      </c>
      <c r="HW36" s="2792">
        <f>SUM(HS36:HV36)</f>
      </c>
      <c r="HX36" s="2793" t="n">
        <v>0.0</v>
      </c>
      <c r="HY36" s="2839"/>
      <c r="HZ36" s="2840" t="n">
        <v>0.0</v>
      </c>
      <c r="IA36" s="2840">
        <f>E36+X36+AQ36+BJ36+CC36+CV36+DO36+EH36+FA36+FT36+GM36+HF36</f>
      </c>
      <c r="IB36" s="2841">
        <f>F36+Y36+AR36+BK36+CD36+CW36+DP36+EI36+FB36+FU36+GN36+HG36</f>
      </c>
      <c r="IC36" s="2841">
        <f>G36+Z36+AS36+BL36+CE36+CX36+DQ36+EJ36+FC36+FV36+GO36+HH36</f>
      </c>
      <c r="ID36" s="2842">
        <f>H36+AA36+AT36+BM36+CF36+CY36+DR36+EK36+FD36+FW36+GP36+HI36</f>
      </c>
      <c r="IE36" s="2843" t="n">
        <v>0.0</v>
      </c>
      <c r="IF36" s="2785">
        <f>J36+AC36+AV36+BO36+CH36+DA36+DT36+EM36+FF36+FY36+GR36+HK36</f>
      </c>
      <c r="IG36" s="2783">
        <f>K36+AD36+AW36+BP36+CI36+DB36+DU36+EN36+FG36+FZ36+GS36+HL36</f>
      </c>
      <c r="IH36" s="2784" t="n">
        <v>0.0</v>
      </c>
      <c r="II36" s="2844">
        <f>M36+AF36+AY36+BR36+CK36+DD36+DW36+EP36+FI36+GB36+GU36+HN36</f>
      </c>
      <c r="IJ36" s="2841">
        <f>N36+AG36+AZ36+BS36+CL36+DE36+DX36+EQ36+FJ36+GC36+GV36+HO36</f>
      </c>
      <c r="IK36" s="2845">
        <f>O36+AH36+BA36+BT36+CM36+DF36+DY36+ER36+FK36+GD36+GW36+HP36</f>
      </c>
      <c r="IL36" s="2841">
        <f>P36+AI36+BB36+BU36+CN36+DG36+DZ36+ES36+FL36+GE36+GX36+HQ36</f>
      </c>
      <c r="IM36" s="2846">
        <f>SUM(II36:IL36)</f>
      </c>
      <c r="IN36" s="2844">
        <f>R36+AK36+BD36+BW36+CP36+DI36+EB36+EU36+FN36+GG36+GZ36+HS36</f>
      </c>
      <c r="IO36" s="2841">
        <f>S36+AL36+BE36+BX36+CQ36+DJ36+EC36+EV36+FO36+GH36+HA36+HT36</f>
      </c>
      <c r="IP36" s="2845">
        <f>T36+AM36+BF36+BY36+CR36+DK36+ED36+EW36+FP36+GI36+HB36+HU36</f>
      </c>
      <c r="IQ36" s="2842">
        <f>U36+AN36+BG36+BZ36+CS36+DL36+EE36+EX36+FQ36+GJ36+HC36+HV36</f>
      </c>
      <c r="IR36" s="2847">
        <f>SUM(IN36:IQ36)</f>
      </c>
      <c r="IS36" s="2848" t="n">
        <v>0.0</v>
      </c>
      <c r="IT36" s="2775"/>
      <c r="IU36" s="2849" t="n">
        <v>0.0</v>
      </c>
    </row>
    <row r="37" customHeight="true" ht="39.75">
      <c r="A37" s="2850"/>
      <c r="B37" s="2851">
        <f>"CARGOS VAGOS ANTERIORES A 1º DE ABRIL DE"&amp;" "&amp;$D$10&amp;" (VAGOS ATÉ 31 DE MARÇO DE "&amp;$D$10&amp;")"</f>
      </c>
      <c r="C37" s="2852"/>
      <c r="D37" s="2853">
        <f>'DB_CARGOS VAGOS_EXC'!$E$8</f>
      </c>
      <c r="E37" s="3886" t="n">
        <v>0.0</v>
      </c>
      <c r="F37" s="2855" t="n">
        <v>0.0</v>
      </c>
      <c r="G37" s="3887" t="n">
        <v>0.0</v>
      </c>
      <c r="H37" s="3888" t="n">
        <v>0.0</v>
      </c>
      <c r="I37" s="2858">
        <f>SUM(E37:H37)</f>
      </c>
      <c r="J37" s="2859" t="n">
        <v>0.0</v>
      </c>
      <c r="K37" s="3889" t="n">
        <v>0.0</v>
      </c>
      <c r="L37" s="2858">
        <f>SUM(J37:K37)</f>
      </c>
      <c r="M37" s="2859" t="n">
        <v>0.0</v>
      </c>
      <c r="N37" s="3890" t="n">
        <v>0.0</v>
      </c>
      <c r="O37" s="2855" t="n">
        <v>0.0</v>
      </c>
      <c r="P37" s="2855" t="n">
        <v>0.0</v>
      </c>
      <c r="Q37" s="2862">
        <f>SUM(M37:P37)</f>
      </c>
      <c r="R37" s="2859" t="n">
        <v>0.0</v>
      </c>
      <c r="S37" s="3891" t="n">
        <v>0.0</v>
      </c>
      <c r="T37" s="2855" t="n">
        <v>0.0</v>
      </c>
      <c r="U37" s="2855" t="n">
        <v>0.0</v>
      </c>
      <c r="V37" s="2858">
        <f>SUM(R37:U37)</f>
      </c>
      <c r="W37" s="2864">
        <f>D37+L37+V37-I37-Q37</f>
      </c>
      <c r="X37" s="3892" t="n">
        <v>0.0</v>
      </c>
      <c r="Y37" s="3893" t="n">
        <v>0.0</v>
      </c>
      <c r="Z37" s="3894" t="n">
        <v>0.0</v>
      </c>
      <c r="AA37" s="3895" t="n">
        <v>0.0</v>
      </c>
      <c r="AB37" s="2858">
        <f>SUM(X37:AA37)</f>
      </c>
      <c r="AC37" s="2859" t="n">
        <v>0.0</v>
      </c>
      <c r="AD37" s="3896" t="n">
        <v>0.0</v>
      </c>
      <c r="AE37" s="2858">
        <f>SUM(AC37:AD37)</f>
      </c>
      <c r="AF37" s="2859" t="n">
        <v>0.0</v>
      </c>
      <c r="AG37" s="3897" t="n">
        <v>0.0</v>
      </c>
      <c r="AH37" s="2855" t="n">
        <v>0.0</v>
      </c>
      <c r="AI37" s="3898" t="n">
        <v>0.0</v>
      </c>
      <c r="AJ37" s="2862">
        <f>SUM(AF37:AI37)</f>
      </c>
      <c r="AK37" s="2859" t="n">
        <v>0.0</v>
      </c>
      <c r="AL37" s="3899" t="n">
        <v>0.0</v>
      </c>
      <c r="AM37" s="2855" t="n">
        <v>0.0</v>
      </c>
      <c r="AN37" s="2855" t="n">
        <v>0.0</v>
      </c>
      <c r="AO37" s="2858">
        <f>SUM(AK37:AN37)</f>
      </c>
      <c r="AP37" s="2864">
        <f>W37+AE37+AO37-AB37-AJ37</f>
      </c>
      <c r="AQ37" s="2873" t="n">
        <v>0.0</v>
      </c>
      <c r="AR37" s="3900" t="n">
        <v>0.0</v>
      </c>
      <c r="AS37" s="2855" t="n">
        <v>0.0</v>
      </c>
      <c r="AT37" s="3901" t="n">
        <v>0.0</v>
      </c>
      <c r="AU37" s="2858">
        <f>SUM(AQ37:AT37)</f>
      </c>
      <c r="AV37" s="2859" t="n">
        <v>0.0</v>
      </c>
      <c r="AW37" s="3902" t="n">
        <v>0.0</v>
      </c>
      <c r="AX37" s="2858">
        <f>SUM(AV37:AW37)</f>
      </c>
      <c r="AY37" s="2859" t="n">
        <v>0.0</v>
      </c>
      <c r="AZ37" s="3903" t="n">
        <v>0.0</v>
      </c>
      <c r="BA37" s="2855" t="n">
        <v>0.0</v>
      </c>
      <c r="BB37" s="3904" t="n">
        <v>0.0</v>
      </c>
      <c r="BC37" s="2862">
        <f>SUM(AY37:BB37)</f>
      </c>
      <c r="BD37" s="2859" t="n">
        <v>0.0</v>
      </c>
      <c r="BE37" s="3905" t="n">
        <v>0.0</v>
      </c>
      <c r="BF37" s="2855" t="n">
        <v>0.0</v>
      </c>
      <c r="BG37" s="2855" t="n">
        <v>0.0</v>
      </c>
      <c r="BH37" s="2858">
        <f>SUM(BD37:BG37)</f>
      </c>
      <c r="BI37" s="2864">
        <f>AP37+AX37+BH37-AU37-BC37</f>
      </c>
      <c r="BJ37" s="2873" t="n">
        <v>0.0</v>
      </c>
      <c r="BK37" s="3906" t="n">
        <v>0.0</v>
      </c>
      <c r="BL37" s="2875" t="n">
        <v>0.0</v>
      </c>
      <c r="BM37" s="3907" t="n">
        <v>0.0</v>
      </c>
      <c r="BN37" s="2858">
        <f>SUM(BJ37:BM37)</f>
      </c>
      <c r="BO37" s="2859" t="n">
        <v>0.0</v>
      </c>
      <c r="BP37" s="3908" t="n">
        <v>0.0</v>
      </c>
      <c r="BQ37" s="2858">
        <f>SUM(BO37:BP37)</f>
      </c>
      <c r="BR37" s="2859" t="n">
        <v>0.0</v>
      </c>
      <c r="BS37" s="3909" t="n">
        <v>0.0</v>
      </c>
      <c r="BT37" s="2855" t="n">
        <v>0.0</v>
      </c>
      <c r="BU37" s="3910" t="n">
        <v>0.0</v>
      </c>
      <c r="BV37" s="2862">
        <f>SUM(BR37:BU37)</f>
      </c>
      <c r="BW37" s="2859" t="n">
        <v>0.0</v>
      </c>
      <c r="BX37" s="3911" t="n">
        <v>0.0</v>
      </c>
      <c r="BY37" s="2855" t="n">
        <v>0.0</v>
      </c>
      <c r="BZ37" s="2855" t="n">
        <v>0.0</v>
      </c>
      <c r="CA37" s="2858">
        <f>SUM(BW37:BZ37)</f>
      </c>
      <c r="CB37" s="2864">
        <f>BI37+BQ37+CA37-BN37-BV37</f>
      </c>
      <c r="CC37" s="2873" t="n">
        <v>0.0</v>
      </c>
      <c r="CD37" s="3912" t="n">
        <v>0.0</v>
      </c>
      <c r="CE37" s="2875" t="n">
        <v>0.0</v>
      </c>
      <c r="CF37" s="3913" t="n">
        <v>0.0</v>
      </c>
      <c r="CG37" s="2858">
        <f>SUM(CC37:CF37)</f>
      </c>
      <c r="CH37" s="2859" t="n">
        <v>0.0</v>
      </c>
      <c r="CI37" s="3914" t="n">
        <v>0.0</v>
      </c>
      <c r="CJ37" s="2858">
        <f>SUM(CH37:CI37)</f>
      </c>
      <c r="CK37" s="2859" t="n">
        <v>0.0</v>
      </c>
      <c r="CL37" s="3915" t="n">
        <v>0.0</v>
      </c>
      <c r="CM37" s="2855" t="n">
        <v>0.0</v>
      </c>
      <c r="CN37" s="3916" t="n">
        <v>0.0</v>
      </c>
      <c r="CO37" s="2862">
        <f>SUM(CK37:CN37)</f>
      </c>
      <c r="CP37" s="2859" t="n">
        <v>0.0</v>
      </c>
      <c r="CQ37" s="3917" t="n">
        <v>0.0</v>
      </c>
      <c r="CR37" s="2855" t="n">
        <v>0.0</v>
      </c>
      <c r="CS37" s="2855" t="n">
        <v>0.0</v>
      </c>
      <c r="CT37" s="2858">
        <f>SUM(CP37:CS37)</f>
      </c>
      <c r="CU37" s="2864">
        <f>CB37+CJ37+CT37-CG37-CO37</f>
      </c>
      <c r="CV37" s="2873" t="n">
        <v>0.0</v>
      </c>
      <c r="CW37" s="3918" t="n">
        <v>0.0</v>
      </c>
      <c r="CX37" s="2875" t="n">
        <v>0.0</v>
      </c>
      <c r="CY37" s="3919" t="n">
        <v>0.0</v>
      </c>
      <c r="CZ37" s="2858">
        <f>SUM(CV37:CY37)</f>
      </c>
      <c r="DA37" s="2859" t="n">
        <v>0.0</v>
      </c>
      <c r="DB37" s="3920" t="n">
        <v>0.0</v>
      </c>
      <c r="DC37" s="2858">
        <f>SUM(DA37:DB37)</f>
      </c>
      <c r="DD37" s="2859" t="n">
        <v>0.0</v>
      </c>
      <c r="DE37" s="3921" t="n">
        <v>0.0</v>
      </c>
      <c r="DF37" s="2855" t="n">
        <v>0.0</v>
      </c>
      <c r="DG37" s="3922" t="n">
        <v>0.0</v>
      </c>
      <c r="DH37" s="2862">
        <f>SUM(DD37:DG37)</f>
      </c>
      <c r="DI37" s="2859" t="n">
        <v>0.0</v>
      </c>
      <c r="DJ37" s="3923" t="n">
        <v>0.0</v>
      </c>
      <c r="DK37" s="2855" t="n">
        <v>0.0</v>
      </c>
      <c r="DL37" s="2855" t="n">
        <v>0.0</v>
      </c>
      <c r="DM37" s="2858">
        <f>SUM(DI37:DL37)</f>
      </c>
      <c r="DN37" s="2864">
        <f>CU37+DC37+DM37-CZ37-DH37</f>
      </c>
      <c r="DO37" s="2873" t="n">
        <v>0.0</v>
      </c>
      <c r="DP37" s="3924" t="n">
        <v>0.0</v>
      </c>
      <c r="DQ37" s="2875" t="n">
        <v>0.0</v>
      </c>
      <c r="DR37" s="3925" t="n">
        <v>0.0</v>
      </c>
      <c r="DS37" s="2858">
        <f>SUM(DO37:DR37)</f>
      </c>
      <c r="DT37" s="2859" t="n">
        <v>0.0</v>
      </c>
      <c r="DU37" s="3926" t="n">
        <v>0.0</v>
      </c>
      <c r="DV37" s="2858">
        <f>SUM(DT37:DU37)</f>
      </c>
      <c r="DW37" s="2859" t="n">
        <v>0.0</v>
      </c>
      <c r="DX37" s="3927" t="n">
        <v>0.0</v>
      </c>
      <c r="DY37" s="2855" t="n">
        <v>0.0</v>
      </c>
      <c r="DZ37" s="3928" t="n">
        <v>0.0</v>
      </c>
      <c r="EA37" s="2862">
        <f>SUM(DW37:DZ37)</f>
      </c>
      <c r="EB37" s="2859" t="n">
        <v>0.0</v>
      </c>
      <c r="EC37" s="3929" t="n">
        <v>0.0</v>
      </c>
      <c r="ED37" s="2855" t="n">
        <v>0.0</v>
      </c>
      <c r="EE37" s="2855" t="n">
        <v>0.0</v>
      </c>
      <c r="EF37" s="2858">
        <f>SUM(EB37:EE37)</f>
      </c>
      <c r="EG37" s="2864">
        <f>DN37+DV37+EF37-DS37-EA37</f>
      </c>
      <c r="EH37" s="2873" t="n">
        <v>0.0</v>
      </c>
      <c r="EI37" s="3930" t="n">
        <v>0.0</v>
      </c>
      <c r="EJ37" s="2875" t="n">
        <v>0.0</v>
      </c>
      <c r="EK37" s="3931" t="n">
        <v>0.0</v>
      </c>
      <c r="EL37" s="2858">
        <f>SUM(EH37:EK37)</f>
      </c>
      <c r="EM37" s="2859" t="n">
        <v>0.0</v>
      </c>
      <c r="EN37" s="3932" t="n">
        <v>0.0</v>
      </c>
      <c r="EO37" s="2858">
        <f>SUM(EM37:EN37)</f>
      </c>
      <c r="EP37" s="2859" t="n">
        <v>0.0</v>
      </c>
      <c r="EQ37" s="3933" t="n">
        <v>0.0</v>
      </c>
      <c r="ER37" s="2855" t="n">
        <v>0.0</v>
      </c>
      <c r="ES37" s="3934" t="n">
        <v>0.0</v>
      </c>
      <c r="ET37" s="2862">
        <f>SUM(EP37:ES37)</f>
      </c>
      <c r="EU37" s="2859" t="n">
        <v>0.0</v>
      </c>
      <c r="EV37" s="3935" t="n">
        <v>0.0</v>
      </c>
      <c r="EW37" s="2855" t="n">
        <v>0.0</v>
      </c>
      <c r="EX37" s="2855" t="n">
        <v>0.0</v>
      </c>
      <c r="EY37" s="2858">
        <f>SUM(EU37:EX37)</f>
      </c>
      <c r="EZ37" s="2864">
        <f>EG37+EO37+EY37-EL37-ET37</f>
      </c>
      <c r="FA37" s="2873" t="n">
        <v>0.0</v>
      </c>
      <c r="FB37" s="3936" t="n">
        <v>0.0</v>
      </c>
      <c r="FC37" s="2875" t="n">
        <v>0.0</v>
      </c>
      <c r="FD37" s="3937" t="n">
        <v>0.0</v>
      </c>
      <c r="FE37" s="2858">
        <f>SUM(FA37:FD37)</f>
      </c>
      <c r="FF37" s="2859" t="n">
        <v>0.0</v>
      </c>
      <c r="FG37" s="3938" t="n">
        <v>0.0</v>
      </c>
      <c r="FH37" s="2858">
        <f>SUM(FF37:FG37)</f>
      </c>
      <c r="FI37" s="2859" t="n">
        <v>0.0</v>
      </c>
      <c r="FJ37" s="3939" t="n">
        <v>0.0</v>
      </c>
      <c r="FK37" s="2855" t="n">
        <v>0.0</v>
      </c>
      <c r="FL37" s="3940" t="n">
        <v>0.0</v>
      </c>
      <c r="FM37" s="3941">
        <f>SUM(FI37:FL37)</f>
      </c>
      <c r="FN37" s="2859" t="n">
        <v>0.0</v>
      </c>
      <c r="FO37" s="3942" t="n">
        <v>0.0</v>
      </c>
      <c r="FP37" s="2855" t="n">
        <v>0.0</v>
      </c>
      <c r="FQ37" s="2855" t="n">
        <v>0.0</v>
      </c>
      <c r="FR37" s="2858">
        <f>SUM(FN37:FQ37)</f>
      </c>
      <c r="FS37" s="2864">
        <f>EZ37+FH37+FR37-FE37-FM37</f>
      </c>
      <c r="FT37" s="2873" t="n">
        <v>0.0</v>
      </c>
      <c r="FU37" s="3943" t="n">
        <v>0.0</v>
      </c>
      <c r="FV37" s="2875" t="n">
        <v>0.0</v>
      </c>
      <c r="FW37" s="3944" t="n">
        <v>0.0</v>
      </c>
      <c r="FX37" s="2858">
        <f>SUM(FT37:FW37)</f>
      </c>
      <c r="FY37" s="2859" t="n">
        <v>0.0</v>
      </c>
      <c r="FZ37" s="3945" t="n">
        <v>0.0</v>
      </c>
      <c r="GA37" s="2858">
        <f>SUM(FY37:FZ37)</f>
      </c>
      <c r="GB37" s="2859" t="n">
        <v>0.0</v>
      </c>
      <c r="GC37" s="3946" t="n">
        <v>0.0</v>
      </c>
      <c r="GD37" s="2855" t="n">
        <v>0.0</v>
      </c>
      <c r="GE37" s="3947" t="n">
        <v>0.0</v>
      </c>
      <c r="GF37" s="2862">
        <f>SUM(GB37:GE37)</f>
      </c>
      <c r="GG37" s="2859" t="n">
        <v>0.0</v>
      </c>
      <c r="GH37" s="3948" t="n">
        <v>0.0</v>
      </c>
      <c r="GI37" s="2855" t="n">
        <v>0.0</v>
      </c>
      <c r="GJ37" s="2855" t="n">
        <v>0.0</v>
      </c>
      <c r="GK37" s="2858">
        <f>SUM(GG37:GJ37)</f>
      </c>
      <c r="GL37" s="2864">
        <f>FS37+GA37+GK37-FX37-GF37</f>
      </c>
      <c r="GM37" s="2873" t="n">
        <v>0.0</v>
      </c>
      <c r="GN37" s="3949" t="n">
        <v>0.0</v>
      </c>
      <c r="GO37" s="2875" t="n">
        <v>0.0</v>
      </c>
      <c r="GP37" s="3950" t="n">
        <v>0.0</v>
      </c>
      <c r="GQ37" s="2858">
        <f>SUM(GM37:GP37)</f>
      </c>
      <c r="GR37" s="2859" t="n">
        <v>0.0</v>
      </c>
      <c r="GS37" s="3951" t="n">
        <v>0.0</v>
      </c>
      <c r="GT37" s="2858">
        <f>SUM(GR37:GS37)</f>
      </c>
      <c r="GU37" s="2859" t="n">
        <v>0.0</v>
      </c>
      <c r="GV37" s="3952" t="n">
        <v>0.0</v>
      </c>
      <c r="GW37" s="2855" t="n">
        <v>0.0</v>
      </c>
      <c r="GX37" s="3953" t="n">
        <v>0.0</v>
      </c>
      <c r="GY37" s="2862">
        <f>SUM(GU37:GX37)</f>
      </c>
      <c r="GZ37" s="2859" t="n">
        <v>0.0</v>
      </c>
      <c r="HA37" s="3954" t="n">
        <v>0.0</v>
      </c>
      <c r="HB37" s="2855" t="n">
        <v>0.0</v>
      </c>
      <c r="HC37" s="2855" t="n">
        <v>0.0</v>
      </c>
      <c r="HD37" s="2858">
        <f>SUM(GZ37:HC37)</f>
      </c>
      <c r="HE37" s="2864">
        <f>GL37+GT37+HD37-GQ37-GY37</f>
      </c>
      <c r="HF37" s="2873" t="n">
        <v>0.0</v>
      </c>
      <c r="HG37" s="3955" t="n">
        <v>0.0</v>
      </c>
      <c r="HH37" s="2875" t="n">
        <v>0.0</v>
      </c>
      <c r="HI37" s="3956" t="n">
        <v>0.0</v>
      </c>
      <c r="HJ37" s="2858">
        <f>SUM(HF37:HI37)</f>
      </c>
      <c r="HK37" s="2859" t="n">
        <v>0.0</v>
      </c>
      <c r="HL37" s="3957" t="n">
        <v>0.0</v>
      </c>
      <c r="HM37" s="2858">
        <f>SUM(HK37:HL37)</f>
      </c>
      <c r="HN37" s="2859" t="n">
        <v>0.0</v>
      </c>
      <c r="HO37" s="3958" t="n">
        <v>0.0</v>
      </c>
      <c r="HP37" s="2855" t="n">
        <v>0.0</v>
      </c>
      <c r="HQ37" s="3959" t="n">
        <v>0.0</v>
      </c>
      <c r="HR37" s="2862">
        <f>SUM(HN37:HQ37)</f>
      </c>
      <c r="HS37" s="2859" t="n">
        <v>0.0</v>
      </c>
      <c r="HT37" s="3960" t="n">
        <v>0.0</v>
      </c>
      <c r="HU37" s="2855" t="n">
        <v>0.0</v>
      </c>
      <c r="HV37" s="2855" t="n">
        <v>0.0</v>
      </c>
      <c r="HW37" s="2858">
        <f>SUM(HS37:HV37)</f>
      </c>
      <c r="HX37" s="2864">
        <f>HE37+HM37+HW37-HJ37-HR37</f>
      </c>
      <c r="HY37" s="2839"/>
      <c r="HZ37" s="2936">
        <f>D37</f>
      </c>
      <c r="IA37" s="2937">
        <f>E37+X37+AQ37+BJ37+CC37+CV37+DO37+EH37+FA37+FT37+GM37+HF37</f>
      </c>
      <c r="IB37" s="2938">
        <f>F37+Y37+AR37+BK37+CD37+CW37+DP37+EI37+FB37+FU37+GN37+HG37</f>
      </c>
      <c r="IC37" s="2938">
        <f>G37+Z37+AS37+BL37+CE37+CX37+DQ37+EJ37+FC37+FV37+GO37+HH37</f>
      </c>
      <c r="ID37" s="2939">
        <f>H37+AA37+AT37+BM37+CF37+CY37+DR37+EK37+FD37+FW37+GP37+HI37</f>
      </c>
      <c r="IE37" s="2940">
        <f>SUM(IA37:ID37)</f>
      </c>
      <c r="IF37" s="2938">
        <f>J37+AC37+AV37+BO37+CH37+DA37+DT37+EM37+FF37+FY37+GR37+HK37</f>
      </c>
      <c r="IG37" s="2938">
        <f>K37+AD37+AW37+BP37+CI37+DB37+DU37+EN37+FG37+FZ37+GS37+HL37</f>
      </c>
      <c r="IH37" s="2941">
        <f>SUM(IF37:IG37)</f>
      </c>
      <c r="II37" s="2942">
        <f>M37+AF37+AY37+BR37+CK37+DD37+DW37+EP37+FI37+GB37+GU37+HN37</f>
      </c>
      <c r="IJ37" s="2938">
        <f>N37+AG37+AZ37+BS37+CL37+DE37+DX37+EQ37+FJ37+GC37+GV37+HO37</f>
      </c>
      <c r="IK37" s="2938">
        <f>O37+AH37+BA37+BT37+CM37+DF37+DY37+ER37+FK37+GD37+GW37+HP37</f>
      </c>
      <c r="IL37" s="2938">
        <f>P37+AI37+BB37+BU37+CN37+DG37+DZ37+ES37+FL37+GE37+GX37+HQ37</f>
      </c>
      <c r="IM37" s="2943">
        <f>SUM(II37:IL37)</f>
      </c>
      <c r="IN37" s="2942">
        <f>R37+AK37+BD37+BW37+CP37+DI37+EB37+EU37+FN37+GG37+GZ37+HS37</f>
      </c>
      <c r="IO37" s="2938">
        <f>S37+AL37+BE37+BX37+CQ37+DJ37+EC37+EV37+FO37+GH37+HA37+HT37</f>
      </c>
      <c r="IP37" s="2938">
        <f>T37+AM37+BF37+BY37+CR37+DK37+ED37+EW37+FP37+GI37+HB37+HU37</f>
      </c>
      <c r="IQ37" s="2939">
        <f>U37+AN37+BG37+BZ37+CS37+DL37+EE37+EX37+FQ37+GJ37+HC37+HV37</f>
      </c>
      <c r="IR37" s="2944">
        <f>SUM(IN37:IQ37)</f>
      </c>
      <c r="IS37" s="2945">
        <f>HZ37+IH37+IR37-IE37-IM37</f>
      </c>
      <c r="IT37" s="2700"/>
      <c r="IU37" s="2946">
        <f>IS37+IS38+IS39</f>
      </c>
    </row>
    <row r="38" customHeight="true" ht="39.75">
      <c r="A38" s="2850"/>
      <c r="B38" s="2947">
        <f>"CARGOS VAGOS A PARTIR DE 1º DE ABRIL DE"&amp;" "&amp;$D$10&amp;" (VAGOS ATÉ 31 DE MARÇO DE "&amp;$C$3&amp;")"</f>
      </c>
      <c r="C38" s="2851" t="s">
        <v>354</v>
      </c>
      <c r="D38" s="2853">
        <f>'DB_CARGOS VAGOS_EXC'!$E$9</f>
      </c>
      <c r="E38" s="3961" t="n">
        <v>0.0</v>
      </c>
      <c r="F38" s="2855" t="n">
        <v>0.0</v>
      </c>
      <c r="G38" s="2855" t="n">
        <v>0.0</v>
      </c>
      <c r="H38" s="3962" t="n">
        <v>0.0</v>
      </c>
      <c r="I38" s="2858">
        <f>SUM(E38:H38)</f>
      </c>
      <c r="J38" s="3963" t="n">
        <v>0.0</v>
      </c>
      <c r="K38" s="3964" t="n">
        <v>0.0</v>
      </c>
      <c r="L38" s="2858">
        <f>SUM(J38:K38)</f>
      </c>
      <c r="M38" s="2859" t="n">
        <v>0.0</v>
      </c>
      <c r="N38" s="3965" t="n">
        <v>0.0</v>
      </c>
      <c r="O38" s="2855" t="n">
        <v>0.0</v>
      </c>
      <c r="P38" s="2855" t="n">
        <v>0.0</v>
      </c>
      <c r="Q38" s="2862">
        <f>SUM(M38:P38)</f>
      </c>
      <c r="R38" s="2859" t="n">
        <v>0.0</v>
      </c>
      <c r="S38" s="3966" t="n">
        <v>0.0</v>
      </c>
      <c r="T38" s="2855" t="n">
        <v>0.0</v>
      </c>
      <c r="U38" s="2855" t="n">
        <v>0.0</v>
      </c>
      <c r="V38" s="2858">
        <f>SUM(R38:U38)</f>
      </c>
      <c r="W38" s="2864">
        <f>D38+L38+V38-I38-Q38</f>
      </c>
      <c r="X38" s="3967" t="n">
        <v>0.0</v>
      </c>
      <c r="Y38" s="3968" t="n">
        <v>0.0</v>
      </c>
      <c r="Z38" s="2855" t="n">
        <v>0.0</v>
      </c>
      <c r="AA38" s="3969" t="n">
        <v>0.0</v>
      </c>
      <c r="AB38" s="2858">
        <f>SUM(X38:AA38)</f>
      </c>
      <c r="AC38" s="3970" t="n">
        <v>0.0</v>
      </c>
      <c r="AD38" s="3971" t="n">
        <v>0.0</v>
      </c>
      <c r="AE38" s="2858">
        <f>SUM(AC38:AD38)</f>
      </c>
      <c r="AF38" s="2859" t="n">
        <v>0.0</v>
      </c>
      <c r="AG38" s="3972" t="n">
        <v>0.0</v>
      </c>
      <c r="AH38" s="2855" t="n">
        <v>0.0</v>
      </c>
      <c r="AI38" s="3973" t="n">
        <v>0.0</v>
      </c>
      <c r="AJ38" s="2862">
        <f>SUM(AF38:AI38)</f>
      </c>
      <c r="AK38" s="2859" t="n">
        <v>0.0</v>
      </c>
      <c r="AL38" s="3974" t="n">
        <v>0.0</v>
      </c>
      <c r="AM38" s="2855" t="n">
        <v>0.0</v>
      </c>
      <c r="AN38" s="2855" t="n">
        <v>0.0</v>
      </c>
      <c r="AO38" s="2858">
        <f>SUM(AK38:AN38)</f>
      </c>
      <c r="AP38" s="2864">
        <f>W38+AE38+AO38-AB38-AJ38</f>
      </c>
      <c r="AQ38" s="2873" t="n">
        <v>0.0</v>
      </c>
      <c r="AR38" s="3975" t="n">
        <v>0.0</v>
      </c>
      <c r="AS38" s="2855" t="n">
        <v>0.0</v>
      </c>
      <c r="AT38" s="3976" t="n">
        <v>0.0</v>
      </c>
      <c r="AU38" s="2858">
        <f>SUM(AQ38:AT38)</f>
      </c>
      <c r="AV38" s="3977" t="n">
        <v>0.0</v>
      </c>
      <c r="AW38" s="3978" t="n">
        <v>0.0</v>
      </c>
      <c r="AX38" s="2858">
        <f>SUM(AV38:AW38)</f>
      </c>
      <c r="AY38" s="2859" t="n">
        <v>0.0</v>
      </c>
      <c r="AZ38" s="3979" t="n">
        <v>0.0</v>
      </c>
      <c r="BA38" s="2855" t="n">
        <v>0.0</v>
      </c>
      <c r="BB38" s="3980" t="n">
        <v>0.0</v>
      </c>
      <c r="BC38" s="2862">
        <f>SUM(AY38:BB38)</f>
      </c>
      <c r="BD38" s="2859" t="n">
        <v>0.0</v>
      </c>
      <c r="BE38" s="3981" t="n">
        <v>0.0</v>
      </c>
      <c r="BF38" s="2855" t="n">
        <v>0.0</v>
      </c>
      <c r="BG38" s="2855" t="n">
        <v>0.0</v>
      </c>
      <c r="BH38" s="2858">
        <f>SUM(BD38:BG38)</f>
      </c>
      <c r="BI38" s="2864">
        <f>AP38+AX38+BH38-AU38-BC38</f>
      </c>
      <c r="BJ38" s="2873" t="n">
        <v>0.0</v>
      </c>
      <c r="BK38" s="3982" t="n">
        <v>0.0</v>
      </c>
      <c r="BL38" s="2875" t="n">
        <v>0.0</v>
      </c>
      <c r="BM38" s="3983" t="n">
        <v>0.0</v>
      </c>
      <c r="BN38" s="2858">
        <f>SUM(BJ38:BM38)</f>
      </c>
      <c r="BO38" s="2859" t="n">
        <v>0.0</v>
      </c>
      <c r="BP38" s="3984" t="n">
        <v>0.0</v>
      </c>
      <c r="BQ38" s="2858">
        <f>SUM(BO38:BP38)</f>
      </c>
      <c r="BR38" s="2859" t="n">
        <v>0.0</v>
      </c>
      <c r="BS38" s="3985" t="n">
        <v>0.0</v>
      </c>
      <c r="BT38" s="2855" t="n">
        <v>0.0</v>
      </c>
      <c r="BU38" s="3986" t="n">
        <v>0.0</v>
      </c>
      <c r="BV38" s="2862">
        <f>SUM(BR38:BU38)</f>
      </c>
      <c r="BW38" s="2859" t="n">
        <v>0.0</v>
      </c>
      <c r="BX38" s="3987" t="n">
        <v>0.0</v>
      </c>
      <c r="BY38" s="2855" t="n">
        <v>0.0</v>
      </c>
      <c r="BZ38" s="2855" t="n">
        <v>0.0</v>
      </c>
      <c r="CA38" s="2858">
        <f>SUM(BW38:BZ38)</f>
      </c>
      <c r="CB38" s="2864">
        <f>BI38+BQ38+CA38-BN38-BV38</f>
      </c>
      <c r="CC38" s="2873" t="n">
        <v>0.0</v>
      </c>
      <c r="CD38" s="3988" t="n">
        <v>0.0</v>
      </c>
      <c r="CE38" s="2875" t="n">
        <v>0.0</v>
      </c>
      <c r="CF38" s="3989" t="n">
        <v>0.0</v>
      </c>
      <c r="CG38" s="2858">
        <f>SUM(CC38:CF38)</f>
      </c>
      <c r="CH38" s="2859" t="n">
        <v>0.0</v>
      </c>
      <c r="CI38" s="3990" t="n">
        <v>0.0</v>
      </c>
      <c r="CJ38" s="2858">
        <f>SUM(CH38:CI38)</f>
      </c>
      <c r="CK38" s="2859" t="n">
        <v>0.0</v>
      </c>
      <c r="CL38" s="3991" t="n">
        <v>0.0</v>
      </c>
      <c r="CM38" s="2855" t="n">
        <v>0.0</v>
      </c>
      <c r="CN38" s="3992" t="n">
        <v>0.0</v>
      </c>
      <c r="CO38" s="2862">
        <f>SUM(CK38:CN38)</f>
      </c>
      <c r="CP38" s="2859" t="n">
        <v>0.0</v>
      </c>
      <c r="CQ38" s="3993" t="n">
        <v>0.0</v>
      </c>
      <c r="CR38" s="2855" t="n">
        <v>0.0</v>
      </c>
      <c r="CS38" s="2855" t="n">
        <v>0.0</v>
      </c>
      <c r="CT38" s="2858">
        <f>SUM(CP38:CS38)</f>
      </c>
      <c r="CU38" s="2864">
        <f>CB38+CJ38+CT38-CG38-CO38</f>
      </c>
      <c r="CV38" s="2873" t="n">
        <v>0.0</v>
      </c>
      <c r="CW38" s="3994" t="n">
        <v>0.0</v>
      </c>
      <c r="CX38" s="2875" t="n">
        <v>0.0</v>
      </c>
      <c r="CY38" s="3995" t="n">
        <v>0.0</v>
      </c>
      <c r="CZ38" s="2858">
        <f>SUM(CV38:CY38)</f>
      </c>
      <c r="DA38" s="2859" t="n">
        <v>0.0</v>
      </c>
      <c r="DB38" s="3996" t="n">
        <v>0.0</v>
      </c>
      <c r="DC38" s="2858">
        <f>SUM(DA38:DB38)</f>
      </c>
      <c r="DD38" s="2859" t="n">
        <v>0.0</v>
      </c>
      <c r="DE38" s="3997" t="n">
        <v>0.0</v>
      </c>
      <c r="DF38" s="2855" t="n">
        <v>0.0</v>
      </c>
      <c r="DG38" s="3998" t="n">
        <v>0.0</v>
      </c>
      <c r="DH38" s="2862">
        <f>SUM(DD38:DG38)</f>
      </c>
      <c r="DI38" s="2859" t="n">
        <v>0.0</v>
      </c>
      <c r="DJ38" s="3999" t="n">
        <v>0.0</v>
      </c>
      <c r="DK38" s="2855" t="n">
        <v>0.0</v>
      </c>
      <c r="DL38" s="2855" t="n">
        <v>0.0</v>
      </c>
      <c r="DM38" s="2858">
        <f>SUM(DI38:DL38)</f>
      </c>
      <c r="DN38" s="2864">
        <f>CU38+DC38+DM38-CZ38-DH38</f>
      </c>
      <c r="DO38" s="2873" t="n">
        <v>0.0</v>
      </c>
      <c r="DP38" s="4000" t="n">
        <v>0.0</v>
      </c>
      <c r="DQ38" s="2875" t="n">
        <v>0.0</v>
      </c>
      <c r="DR38" s="4001" t="n">
        <v>0.0</v>
      </c>
      <c r="DS38" s="2858">
        <f>SUM(DO38:DR38)</f>
      </c>
      <c r="DT38" s="2859" t="n">
        <v>0.0</v>
      </c>
      <c r="DU38" s="4002" t="n">
        <v>0.0</v>
      </c>
      <c r="DV38" s="2858">
        <f>SUM(DT38:DU38)</f>
      </c>
      <c r="DW38" s="2859" t="n">
        <v>0.0</v>
      </c>
      <c r="DX38" s="4003" t="n">
        <v>0.0</v>
      </c>
      <c r="DY38" s="2855" t="n">
        <v>0.0</v>
      </c>
      <c r="DZ38" s="4004" t="n">
        <v>0.0</v>
      </c>
      <c r="EA38" s="2862">
        <f>SUM(DW38:DZ38)</f>
      </c>
      <c r="EB38" s="2859" t="n">
        <v>0.0</v>
      </c>
      <c r="EC38" s="4005" t="n">
        <v>0.0</v>
      </c>
      <c r="ED38" s="2855" t="n">
        <v>0.0</v>
      </c>
      <c r="EE38" s="2855" t="n">
        <v>0.0</v>
      </c>
      <c r="EF38" s="2858">
        <f>SUM(EB38:EE38)</f>
      </c>
      <c r="EG38" s="2864">
        <f>DN38+DV38+EF38-DS38-EA38</f>
      </c>
      <c r="EH38" s="2873" t="n">
        <v>0.0</v>
      </c>
      <c r="EI38" s="4006" t="n">
        <v>0.0</v>
      </c>
      <c r="EJ38" s="2875" t="n">
        <v>0.0</v>
      </c>
      <c r="EK38" s="4007" t="n">
        <v>0.0</v>
      </c>
      <c r="EL38" s="2858">
        <f>SUM(EH38:EK38)</f>
      </c>
      <c r="EM38" s="2859" t="n">
        <v>0.0</v>
      </c>
      <c r="EN38" s="4008" t="n">
        <v>0.0</v>
      </c>
      <c r="EO38" s="2858">
        <f>SUM(EM38:EN38)</f>
      </c>
      <c r="EP38" s="2859" t="n">
        <v>0.0</v>
      </c>
      <c r="EQ38" s="4009" t="n">
        <v>0.0</v>
      </c>
      <c r="ER38" s="2855" t="n">
        <v>0.0</v>
      </c>
      <c r="ES38" s="4010" t="n">
        <v>0.0</v>
      </c>
      <c r="ET38" s="2862">
        <f>SUM(EP38:ES38)</f>
      </c>
      <c r="EU38" s="2859" t="n">
        <v>0.0</v>
      </c>
      <c r="EV38" s="4011" t="n">
        <v>0.0</v>
      </c>
      <c r="EW38" s="2855" t="n">
        <v>0.0</v>
      </c>
      <c r="EX38" s="2855" t="n">
        <v>0.0</v>
      </c>
      <c r="EY38" s="2858">
        <f>SUM(EU38:EX38)</f>
      </c>
      <c r="EZ38" s="2864">
        <f>EG38+EO38+EY38-EL38-ET38</f>
      </c>
      <c r="FA38" s="2873" t="n">
        <v>0.0</v>
      </c>
      <c r="FB38" s="4012" t="n">
        <v>0.0</v>
      </c>
      <c r="FC38" s="2875" t="n">
        <v>0.0</v>
      </c>
      <c r="FD38" s="4013" t="n">
        <v>0.0</v>
      </c>
      <c r="FE38" s="2858">
        <f>SUM(FA38:FD38)</f>
      </c>
      <c r="FF38" s="2859" t="n">
        <v>0.0</v>
      </c>
      <c r="FG38" s="4014" t="n">
        <v>0.0</v>
      </c>
      <c r="FH38" s="2858">
        <f>SUM(FF38:FG38)</f>
      </c>
      <c r="FI38" s="2859" t="n">
        <v>0.0</v>
      </c>
      <c r="FJ38" s="4015" t="n">
        <v>0.0</v>
      </c>
      <c r="FK38" s="2855" t="n">
        <v>0.0</v>
      </c>
      <c r="FL38" s="4016" t="n">
        <v>0.0</v>
      </c>
      <c r="FM38" s="4017">
        <f>SUM(FI38:FL38)</f>
      </c>
      <c r="FN38" s="2859" t="n">
        <v>0.0</v>
      </c>
      <c r="FO38" s="4018" t="n">
        <v>0.0</v>
      </c>
      <c r="FP38" s="2855" t="n">
        <v>0.0</v>
      </c>
      <c r="FQ38" s="2855" t="n">
        <v>0.0</v>
      </c>
      <c r="FR38" s="2858">
        <f>SUM(FN38:FQ38)</f>
      </c>
      <c r="FS38" s="2864">
        <f>EZ38+FH38+FR38-FE38-FM38</f>
      </c>
      <c r="FT38" s="2873" t="n">
        <v>0.0</v>
      </c>
      <c r="FU38" s="4019" t="n">
        <v>0.0</v>
      </c>
      <c r="FV38" s="2875" t="n">
        <v>0.0</v>
      </c>
      <c r="FW38" s="4020" t="n">
        <v>0.0</v>
      </c>
      <c r="FX38" s="2858">
        <f>SUM(FT38:FW38)</f>
      </c>
      <c r="FY38" s="2859" t="n">
        <v>0.0</v>
      </c>
      <c r="FZ38" s="4021" t="n">
        <v>0.0</v>
      </c>
      <c r="GA38" s="2858">
        <f>SUM(FY38:FZ38)</f>
      </c>
      <c r="GB38" s="2859" t="n">
        <v>0.0</v>
      </c>
      <c r="GC38" s="4022" t="n">
        <v>0.0</v>
      </c>
      <c r="GD38" s="2855" t="n">
        <v>0.0</v>
      </c>
      <c r="GE38" s="4023" t="n">
        <v>0.0</v>
      </c>
      <c r="GF38" s="2862">
        <f>SUM(GB38:GE38)</f>
      </c>
      <c r="GG38" s="2859" t="n">
        <v>0.0</v>
      </c>
      <c r="GH38" s="4024" t="n">
        <v>0.0</v>
      </c>
      <c r="GI38" s="2855" t="n">
        <v>0.0</v>
      </c>
      <c r="GJ38" s="2855" t="n">
        <v>0.0</v>
      </c>
      <c r="GK38" s="2858">
        <f>SUM(GG38:GJ38)</f>
      </c>
      <c r="GL38" s="2864">
        <f>FS38+GA38+GK38-FX38-GF38</f>
      </c>
      <c r="GM38" s="2873" t="n">
        <v>0.0</v>
      </c>
      <c r="GN38" s="4025" t="n">
        <v>0.0</v>
      </c>
      <c r="GO38" s="2875" t="n">
        <v>0.0</v>
      </c>
      <c r="GP38" s="4026" t="n">
        <v>0.0</v>
      </c>
      <c r="GQ38" s="2858">
        <f>SUM(GM38:GP38)</f>
      </c>
      <c r="GR38" s="2859" t="n">
        <v>0.0</v>
      </c>
      <c r="GS38" s="4027" t="n">
        <v>0.0</v>
      </c>
      <c r="GT38" s="2858">
        <f>SUM(GR38:GS38)</f>
      </c>
      <c r="GU38" s="2859" t="n">
        <v>0.0</v>
      </c>
      <c r="GV38" s="4028" t="n">
        <v>0.0</v>
      </c>
      <c r="GW38" s="2855" t="n">
        <v>0.0</v>
      </c>
      <c r="GX38" s="4029" t="n">
        <v>0.0</v>
      </c>
      <c r="GY38" s="2862">
        <f>SUM(GU38:GX38)</f>
      </c>
      <c r="GZ38" s="2859" t="n">
        <v>0.0</v>
      </c>
      <c r="HA38" s="4030" t="n">
        <v>0.0</v>
      </c>
      <c r="HB38" s="2855" t="n">
        <v>0.0</v>
      </c>
      <c r="HC38" s="2855" t="n">
        <v>0.0</v>
      </c>
      <c r="HD38" s="2858">
        <f>SUM(GZ38:HC38)</f>
      </c>
      <c r="HE38" s="2864">
        <f>GL38+GT38+HD38-GQ38-GY38</f>
      </c>
      <c r="HF38" s="2873" t="n">
        <v>0.0</v>
      </c>
      <c r="HG38" s="4031" t="n">
        <v>0.0</v>
      </c>
      <c r="HH38" s="2875" t="n">
        <v>0.0</v>
      </c>
      <c r="HI38" s="4032" t="n">
        <v>0.0</v>
      </c>
      <c r="HJ38" s="2858">
        <f>SUM(HF38:HI38)</f>
      </c>
      <c r="HK38" s="2859" t="n">
        <v>0.0</v>
      </c>
      <c r="HL38" s="4033" t="n">
        <v>0.0</v>
      </c>
      <c r="HM38" s="2858">
        <f>SUM(HK38:HL38)</f>
      </c>
      <c r="HN38" s="2859" t="n">
        <v>0.0</v>
      </c>
      <c r="HO38" s="4034" t="n">
        <v>0.0</v>
      </c>
      <c r="HP38" s="2855" t="n">
        <v>0.0</v>
      </c>
      <c r="HQ38" s="4035" t="n">
        <v>0.0</v>
      </c>
      <c r="HR38" s="2862">
        <f>SUM(HN38:HQ38)</f>
      </c>
      <c r="HS38" s="2859" t="n">
        <v>0.0</v>
      </c>
      <c r="HT38" s="4036" t="n">
        <v>0.0</v>
      </c>
      <c r="HU38" s="2855" t="n">
        <v>0.0</v>
      </c>
      <c r="HV38" s="2855" t="n">
        <v>0.0</v>
      </c>
      <c r="HW38" s="2858">
        <f>SUM(HS38:HV38)</f>
      </c>
      <c r="HX38" s="2864">
        <f>HE38+HM38+HW38-HJ38-HR38</f>
      </c>
      <c r="HY38" s="2839"/>
      <c r="HZ38" s="2936">
        <f>D38</f>
      </c>
      <c r="IA38" s="2937">
        <f>E38+X38+AQ38+BJ38+CC38+CV38+DO38+EH38+FA38+FT38+GM38+HF38</f>
      </c>
      <c r="IB38" s="2938">
        <f>F38+Y38+AR38+BK38+CD38+CW38+DP38+EI38+FB38+FU38+GN38+HG38</f>
      </c>
      <c r="IC38" s="2938">
        <f>G38+Z38+AS38+BL38+CE38+CX38+DQ38+EJ38+FC38+FV38+GO38+HH38</f>
      </c>
      <c r="ID38" s="2939">
        <f>H38+AA38+AT38+BM38+CF38+CY38+DR38+EK38+FD38+FW38+GP38+HI38</f>
      </c>
      <c r="IE38" s="2940">
        <f>SUM(IA38:ID38)</f>
      </c>
      <c r="IF38" s="2938">
        <f>J38+AC38+AV38+BO38+CH38+DA38+DT38+EM38+FF38+FY38+GR38+HK38</f>
      </c>
      <c r="IG38" s="2938">
        <f>K38+AD38+AW38+BP38+CI38+DB38+DU38+EN38+FG38+FZ38+GS38+HL38</f>
      </c>
      <c r="IH38" s="2941">
        <f>SUM(IF38:IG38)</f>
      </c>
      <c r="II38" s="2942">
        <f>M38+AF38+AY38+BR38+CK38+DD38+DW38+EP38+FI38+GB38+GU38+HN38</f>
      </c>
      <c r="IJ38" s="2938">
        <f>N38+AG38+AZ38+BS38+CL38+DE38+DX38+EQ38+FJ38+GC38+GV38+HO38</f>
      </c>
      <c r="IK38" s="2938">
        <f>O38+AH38+BA38+BT38+CM38+DF38+DY38+ER38+FK38+GD38+GW38+HP38</f>
      </c>
      <c r="IL38" s="2938">
        <f>P38+AI38+BB38+BU38+CN38+DG38+DZ38+ES38+FL38+GE38+GX38+HQ38</f>
      </c>
      <c r="IM38" s="2943">
        <f>SUM(II38:IL38)</f>
      </c>
      <c r="IN38" s="2942">
        <f>R38+AK38+BD38+BW38+CP38+DI38+EB38+EU38+FN38+GG38+GZ38+HS38</f>
      </c>
      <c r="IO38" s="2938">
        <f>S38+AL38+BE38+BX38+CQ38+DJ38+EC38+EV38+FO38+GH38+HA38+HT38</f>
      </c>
      <c r="IP38" s="2938">
        <f>T38+AM38+BF38+BY38+CR38+DK38+ED38+EW38+FP38+GI38+HB38+HU38</f>
      </c>
      <c r="IQ38" s="2939">
        <f>U38+AN38+BG38+BZ38+CS38+DL38+EE38+EX38+FQ38+GJ38+HC38+HV38</f>
      </c>
      <c r="IR38" s="2944">
        <f>SUM(IN38:IQ38)</f>
      </c>
      <c r="IS38" s="2945">
        <f>HZ38+IH38+IR38-IE38-IM38</f>
      </c>
      <c r="IT38" s="2700"/>
      <c r="IU38" s="2946">
        <f>IS40</f>
      </c>
    </row>
    <row r="39" customHeight="true" ht="39.75">
      <c r="A39" s="2850"/>
      <c r="B39" s="3024"/>
      <c r="C39" s="3025" t="s">
        <v>355</v>
      </c>
      <c r="D39" s="2853">
        <f>'DB_CARGOS VAGOS_EXC'!$E$10</f>
      </c>
      <c r="E39" s="2873" t="n">
        <v>0.0</v>
      </c>
      <c r="F39" s="2855" t="n">
        <v>0.0</v>
      </c>
      <c r="G39" s="4037" t="n">
        <v>0.0</v>
      </c>
      <c r="H39" s="4038" t="n">
        <v>0.0</v>
      </c>
      <c r="I39" s="2858">
        <f>SUM(E39:H39)</f>
      </c>
      <c r="J39" s="4039" t="n">
        <v>0.0</v>
      </c>
      <c r="K39" s="4040" t="n">
        <v>0.0</v>
      </c>
      <c r="L39" s="2858">
        <f>SUM(J39:K39)</f>
      </c>
      <c r="M39" s="2859" t="n">
        <v>0.0</v>
      </c>
      <c r="N39" s="4041" t="n">
        <v>0.0</v>
      </c>
      <c r="O39" s="2855" t="n">
        <v>0.0</v>
      </c>
      <c r="P39" s="4042" t="n">
        <v>0.0</v>
      </c>
      <c r="Q39" s="2862">
        <f>SUM(M39:P39)</f>
      </c>
      <c r="R39" s="2859" t="n">
        <v>0.0</v>
      </c>
      <c r="S39" s="4043" t="n">
        <v>0.0</v>
      </c>
      <c r="T39" s="2855" t="n">
        <v>0.0</v>
      </c>
      <c r="U39" s="4044" t="n">
        <v>0.0</v>
      </c>
      <c r="V39" s="2858">
        <f>SUM(R39:U39)</f>
      </c>
      <c r="W39" s="2864">
        <f>D39+L39+V39-I39-Q39</f>
      </c>
      <c r="X39" s="2873" t="n">
        <v>0.0</v>
      </c>
      <c r="Y39" s="2855" t="n">
        <v>0.0</v>
      </c>
      <c r="Z39" s="4045" t="n">
        <v>0.0</v>
      </c>
      <c r="AA39" s="4046" t="n">
        <v>0.0</v>
      </c>
      <c r="AB39" s="2858">
        <f>SUM(X39:AA39)</f>
      </c>
      <c r="AC39" s="4047" t="n">
        <v>0.0</v>
      </c>
      <c r="AD39" s="4048" t="n">
        <v>0.0</v>
      </c>
      <c r="AE39" s="2858">
        <f>SUM(AC39:AD39)</f>
      </c>
      <c r="AF39" s="2859" t="n">
        <v>0.0</v>
      </c>
      <c r="AG39" s="4049" t="n">
        <v>0.0</v>
      </c>
      <c r="AH39" s="2855" t="n">
        <v>0.0</v>
      </c>
      <c r="AI39" s="4050" t="n">
        <v>0.0</v>
      </c>
      <c r="AJ39" s="2862">
        <f>SUM(AF39:AI39)</f>
      </c>
      <c r="AK39" s="2859" t="n">
        <v>0.0</v>
      </c>
      <c r="AL39" s="4051" t="n">
        <v>0.0</v>
      </c>
      <c r="AM39" s="2855" t="n">
        <v>0.0</v>
      </c>
      <c r="AN39" s="4052" t="n">
        <v>0.0</v>
      </c>
      <c r="AO39" s="2858">
        <f>SUM(AK39:AN39)</f>
      </c>
      <c r="AP39" s="2864">
        <f>W39+AE39+AO39-AB39-AJ39</f>
      </c>
      <c r="AQ39" s="2873" t="n">
        <v>0.0</v>
      </c>
      <c r="AR39" s="2855" t="n">
        <v>0.0</v>
      </c>
      <c r="AS39" s="4053" t="n">
        <v>0.0</v>
      </c>
      <c r="AT39" s="4054" t="n">
        <v>0.0</v>
      </c>
      <c r="AU39" s="2858">
        <f>SUM(AQ39:AT39)</f>
      </c>
      <c r="AV39" s="4055" t="n">
        <v>0.0</v>
      </c>
      <c r="AW39" s="4056" t="n">
        <v>0.0</v>
      </c>
      <c r="AX39" s="2858">
        <f>SUM(AV39:AW39)</f>
      </c>
      <c r="AY39" s="2859" t="n">
        <v>0.0</v>
      </c>
      <c r="AZ39" s="4057" t="n">
        <v>0.0</v>
      </c>
      <c r="BA39" s="2855" t="n">
        <v>0.0</v>
      </c>
      <c r="BB39" s="4058" t="n">
        <v>0.0</v>
      </c>
      <c r="BC39" s="2862">
        <f>SUM(AY39:BB39)</f>
      </c>
      <c r="BD39" s="2859" t="n">
        <v>0.0</v>
      </c>
      <c r="BE39" s="4059" t="n">
        <v>0.0</v>
      </c>
      <c r="BF39" s="2855" t="n">
        <v>0.0</v>
      </c>
      <c r="BG39" s="4060" t="n">
        <v>0.0</v>
      </c>
      <c r="BH39" s="2858">
        <f>SUM(BD39:BG39)</f>
      </c>
      <c r="BI39" s="2864">
        <f>AP39+AX39+BH39-AU39-BC39</f>
      </c>
      <c r="BJ39" s="2873" t="n">
        <v>0.0</v>
      </c>
      <c r="BK39" s="2855" t="n">
        <v>0.0</v>
      </c>
      <c r="BL39" s="4061" t="n">
        <v>0.0</v>
      </c>
      <c r="BM39" s="4062" t="n">
        <v>0.0</v>
      </c>
      <c r="BN39" s="2858">
        <f>SUM(BJ39:BM39)</f>
      </c>
      <c r="BO39" s="2859" t="n">
        <v>0.0</v>
      </c>
      <c r="BP39" s="4063" t="n">
        <v>0.0</v>
      </c>
      <c r="BQ39" s="2858">
        <f>SUM(BO39:BP39)</f>
      </c>
      <c r="BR39" s="2859" t="n">
        <v>0.0</v>
      </c>
      <c r="BS39" s="4064" t="n">
        <v>0.0</v>
      </c>
      <c r="BT39" s="2855" t="n">
        <v>0.0</v>
      </c>
      <c r="BU39" s="4065" t="n">
        <v>0.0</v>
      </c>
      <c r="BV39" s="2862">
        <f>SUM(BR39:BU39)</f>
      </c>
      <c r="BW39" s="2859" t="n">
        <v>0.0</v>
      </c>
      <c r="BX39" s="4066" t="n">
        <v>0.0</v>
      </c>
      <c r="BY39" s="2855" t="n">
        <v>0.0</v>
      </c>
      <c r="BZ39" s="2855" t="n">
        <v>0.0</v>
      </c>
      <c r="CA39" s="2858">
        <f>SUM(BW39:BZ39)</f>
      </c>
      <c r="CB39" s="2864">
        <f>BI39+BQ39+CA39-BN39-BV39</f>
      </c>
      <c r="CC39" s="2873" t="n">
        <v>0.0</v>
      </c>
      <c r="CD39" s="2855" t="n">
        <v>0.0</v>
      </c>
      <c r="CE39" s="4067" t="n">
        <v>0.0</v>
      </c>
      <c r="CF39" s="4068" t="n">
        <v>0.0</v>
      </c>
      <c r="CG39" s="2858">
        <f>SUM(CC39:CF39)</f>
      </c>
      <c r="CH39" s="2859" t="n">
        <v>0.0</v>
      </c>
      <c r="CI39" s="4069" t="n">
        <v>0.0</v>
      </c>
      <c r="CJ39" s="2858">
        <f>SUM(CH39:CI39)</f>
      </c>
      <c r="CK39" s="2859" t="n">
        <v>0.0</v>
      </c>
      <c r="CL39" s="4070" t="n">
        <v>0.0</v>
      </c>
      <c r="CM39" s="2855" t="n">
        <v>0.0</v>
      </c>
      <c r="CN39" s="4071" t="n">
        <v>0.0</v>
      </c>
      <c r="CO39" s="2862">
        <f>SUM(CK39:CN39)</f>
      </c>
      <c r="CP39" s="2859" t="n">
        <v>0.0</v>
      </c>
      <c r="CQ39" s="4072" t="n">
        <v>0.0</v>
      </c>
      <c r="CR39" s="2855" t="n">
        <v>0.0</v>
      </c>
      <c r="CS39" s="2855" t="n">
        <v>0.0</v>
      </c>
      <c r="CT39" s="2858">
        <f>SUM(CP39:CS39)</f>
      </c>
      <c r="CU39" s="2864">
        <f>CB39+CJ39+CT39-CG39-CO39</f>
      </c>
      <c r="CV39" s="2873" t="n">
        <v>0.0</v>
      </c>
      <c r="CW39" s="2855" t="n">
        <v>0.0</v>
      </c>
      <c r="CX39" s="4073" t="n">
        <v>0.0</v>
      </c>
      <c r="CY39" s="4074" t="n">
        <v>0.0</v>
      </c>
      <c r="CZ39" s="2858">
        <f>SUM(CV39:CY39)</f>
      </c>
      <c r="DA39" s="2859" t="n">
        <v>0.0</v>
      </c>
      <c r="DB39" s="4075" t="n">
        <v>0.0</v>
      </c>
      <c r="DC39" s="2858">
        <f>SUM(DA39:DB39)</f>
      </c>
      <c r="DD39" s="2859" t="n">
        <v>0.0</v>
      </c>
      <c r="DE39" s="4076" t="n">
        <v>0.0</v>
      </c>
      <c r="DF39" s="2855" t="n">
        <v>0.0</v>
      </c>
      <c r="DG39" s="4077" t="n">
        <v>0.0</v>
      </c>
      <c r="DH39" s="2862">
        <f>SUM(DD39:DG39)</f>
      </c>
      <c r="DI39" s="2859" t="n">
        <v>0.0</v>
      </c>
      <c r="DJ39" s="4078" t="n">
        <v>0.0</v>
      </c>
      <c r="DK39" s="2855" t="n">
        <v>0.0</v>
      </c>
      <c r="DL39" s="2855" t="n">
        <v>0.0</v>
      </c>
      <c r="DM39" s="2858">
        <f>SUM(DI39:DL39)</f>
      </c>
      <c r="DN39" s="2864">
        <f>CU39+DC39+DM39-CZ39-DH39</f>
      </c>
      <c r="DO39" s="2873" t="n">
        <v>0.0</v>
      </c>
      <c r="DP39" s="2855" t="n">
        <v>0.0</v>
      </c>
      <c r="DQ39" s="4079" t="n">
        <v>0.0</v>
      </c>
      <c r="DR39" s="4080" t="n">
        <v>0.0</v>
      </c>
      <c r="DS39" s="2858">
        <f>SUM(DO39:DR39)</f>
      </c>
      <c r="DT39" s="2859" t="n">
        <v>0.0</v>
      </c>
      <c r="DU39" s="4081" t="n">
        <v>0.0</v>
      </c>
      <c r="DV39" s="2858">
        <f>SUM(DT39:DU39)</f>
      </c>
      <c r="DW39" s="2859" t="n">
        <v>0.0</v>
      </c>
      <c r="DX39" s="4082" t="n">
        <v>0.0</v>
      </c>
      <c r="DY39" s="2855" t="n">
        <v>0.0</v>
      </c>
      <c r="DZ39" s="4083" t="n">
        <v>0.0</v>
      </c>
      <c r="EA39" s="2862">
        <f>SUM(DW39:DZ39)</f>
      </c>
      <c r="EB39" s="2859" t="n">
        <v>0.0</v>
      </c>
      <c r="EC39" s="4084" t="n">
        <v>0.0</v>
      </c>
      <c r="ED39" s="2855" t="n">
        <v>0.0</v>
      </c>
      <c r="EE39" s="2855" t="n">
        <v>0.0</v>
      </c>
      <c r="EF39" s="2858">
        <f>SUM(EB39:EE39)</f>
      </c>
      <c r="EG39" s="2864">
        <f>DN39+DV39+EF39-DS39-EA39</f>
      </c>
      <c r="EH39" s="2873" t="n">
        <v>0.0</v>
      </c>
      <c r="EI39" s="2855" t="n">
        <v>0.0</v>
      </c>
      <c r="EJ39" s="4085" t="n">
        <v>0.0</v>
      </c>
      <c r="EK39" s="4086" t="n">
        <v>0.0</v>
      </c>
      <c r="EL39" s="2858">
        <f>SUM(EH39:EK39)</f>
      </c>
      <c r="EM39" s="2859" t="n">
        <v>0.0</v>
      </c>
      <c r="EN39" s="4087" t="n">
        <v>0.0</v>
      </c>
      <c r="EO39" s="2858">
        <f>SUM(EM39:EN39)</f>
      </c>
      <c r="EP39" s="2859" t="n">
        <v>0.0</v>
      </c>
      <c r="EQ39" s="4088" t="n">
        <v>0.0</v>
      </c>
      <c r="ER39" s="2855" t="n">
        <v>0.0</v>
      </c>
      <c r="ES39" s="4089" t="n">
        <v>0.0</v>
      </c>
      <c r="ET39" s="2862">
        <f>SUM(EP39:ES39)</f>
      </c>
      <c r="EU39" s="2859" t="n">
        <v>0.0</v>
      </c>
      <c r="EV39" s="4090" t="n">
        <v>0.0</v>
      </c>
      <c r="EW39" s="2855" t="n">
        <v>0.0</v>
      </c>
      <c r="EX39" s="2855" t="n">
        <v>0.0</v>
      </c>
      <c r="EY39" s="2858">
        <f>SUM(EU39:EX39)</f>
      </c>
      <c r="EZ39" s="2864">
        <f>EG39+EO39+EY39-EL39-ET39</f>
      </c>
      <c r="FA39" s="2873" t="n">
        <v>0.0</v>
      </c>
      <c r="FB39" s="2855" t="n">
        <v>0.0</v>
      </c>
      <c r="FC39" s="4091" t="n">
        <v>0.0</v>
      </c>
      <c r="FD39" s="4092" t="n">
        <v>0.0</v>
      </c>
      <c r="FE39" s="2858">
        <f>SUM(FA39:FD39)</f>
      </c>
      <c r="FF39" s="2859" t="n">
        <v>0.0</v>
      </c>
      <c r="FG39" s="4093" t="n">
        <v>0.0</v>
      </c>
      <c r="FH39" s="2858">
        <f>SUM(FF39:FG39)</f>
      </c>
      <c r="FI39" s="2859" t="n">
        <v>0.0</v>
      </c>
      <c r="FJ39" s="4094" t="n">
        <v>0.0</v>
      </c>
      <c r="FK39" s="2855" t="n">
        <v>0.0</v>
      </c>
      <c r="FL39" s="4095" t="n">
        <v>0.0</v>
      </c>
      <c r="FM39" s="4096">
        <f>SUM(FI39:FL39)</f>
      </c>
      <c r="FN39" s="2859" t="n">
        <v>0.0</v>
      </c>
      <c r="FO39" s="4097" t="n">
        <v>0.0</v>
      </c>
      <c r="FP39" s="2855" t="n">
        <v>0.0</v>
      </c>
      <c r="FQ39" s="2855" t="n">
        <v>0.0</v>
      </c>
      <c r="FR39" s="2858">
        <f>SUM(FN39:FQ39)</f>
      </c>
      <c r="FS39" s="2864">
        <f>EZ39+FH39+FR39-FE39-FM39</f>
      </c>
      <c r="FT39" s="2873" t="n">
        <v>0.0</v>
      </c>
      <c r="FU39" s="2855" t="n">
        <v>0.0</v>
      </c>
      <c r="FV39" s="4098" t="n">
        <v>0.0</v>
      </c>
      <c r="FW39" s="4099" t="n">
        <v>0.0</v>
      </c>
      <c r="FX39" s="2858">
        <f>SUM(FT39:FW39)</f>
      </c>
      <c r="FY39" s="2859" t="n">
        <v>0.0</v>
      </c>
      <c r="FZ39" s="4100" t="n">
        <v>0.0</v>
      </c>
      <c r="GA39" s="2858">
        <f>SUM(FY39:FZ39)</f>
      </c>
      <c r="GB39" s="2859" t="n">
        <v>0.0</v>
      </c>
      <c r="GC39" s="4101" t="n">
        <v>0.0</v>
      </c>
      <c r="GD39" s="2855" t="n">
        <v>0.0</v>
      </c>
      <c r="GE39" s="4102" t="n">
        <v>0.0</v>
      </c>
      <c r="GF39" s="2862">
        <f>SUM(GB39:GE39)</f>
      </c>
      <c r="GG39" s="2859" t="n">
        <v>0.0</v>
      </c>
      <c r="GH39" s="4103" t="n">
        <v>0.0</v>
      </c>
      <c r="GI39" s="2855" t="n">
        <v>0.0</v>
      </c>
      <c r="GJ39" s="2855" t="n">
        <v>0.0</v>
      </c>
      <c r="GK39" s="2858">
        <f>SUM(GG39:GJ39)</f>
      </c>
      <c r="GL39" s="2864">
        <f>FS39+GA39+GK39-FX39-GF39</f>
      </c>
      <c r="GM39" s="2873" t="n">
        <v>0.0</v>
      </c>
      <c r="GN39" s="2855" t="n">
        <v>0.0</v>
      </c>
      <c r="GO39" s="4104" t="n">
        <v>0.0</v>
      </c>
      <c r="GP39" s="4105" t="n">
        <v>0.0</v>
      </c>
      <c r="GQ39" s="2858">
        <f>SUM(GM39:GP39)</f>
      </c>
      <c r="GR39" s="2859" t="n">
        <v>0.0</v>
      </c>
      <c r="GS39" s="4106" t="n">
        <v>0.0</v>
      </c>
      <c r="GT39" s="2858">
        <f>SUM(GR39:GS39)</f>
      </c>
      <c r="GU39" s="2859" t="n">
        <v>0.0</v>
      </c>
      <c r="GV39" s="4107" t="n">
        <v>0.0</v>
      </c>
      <c r="GW39" s="2855" t="n">
        <v>0.0</v>
      </c>
      <c r="GX39" s="4108" t="n">
        <v>0.0</v>
      </c>
      <c r="GY39" s="2862">
        <f>SUM(GU39:GX39)</f>
      </c>
      <c r="GZ39" s="2859" t="n">
        <v>0.0</v>
      </c>
      <c r="HA39" s="4109" t="n">
        <v>0.0</v>
      </c>
      <c r="HB39" s="2855" t="n">
        <v>0.0</v>
      </c>
      <c r="HC39" s="2855" t="n">
        <v>0.0</v>
      </c>
      <c r="HD39" s="2858">
        <f>SUM(GZ39:HC39)</f>
      </c>
      <c r="HE39" s="2864">
        <f>GL39+GT39+HD39-GQ39-GY39</f>
      </c>
      <c r="HF39" s="2873" t="n">
        <v>0.0</v>
      </c>
      <c r="HG39" s="2855" t="n">
        <v>0.0</v>
      </c>
      <c r="HH39" s="4110" t="n">
        <v>0.0</v>
      </c>
      <c r="HI39" s="4111" t="n">
        <v>0.0</v>
      </c>
      <c r="HJ39" s="2858">
        <f>SUM(HF39:HI39)</f>
      </c>
      <c r="HK39" s="2859" t="n">
        <v>0.0</v>
      </c>
      <c r="HL39" s="4112" t="n">
        <v>0.0</v>
      </c>
      <c r="HM39" s="2858">
        <f>SUM(HK39:HL39)</f>
      </c>
      <c r="HN39" s="2859" t="n">
        <v>0.0</v>
      </c>
      <c r="HO39" s="4113" t="n">
        <v>0.0</v>
      </c>
      <c r="HP39" s="2855" t="n">
        <v>0.0</v>
      </c>
      <c r="HQ39" s="4114" t="n">
        <v>0.0</v>
      </c>
      <c r="HR39" s="2862">
        <f>SUM(HN39:HQ39)</f>
      </c>
      <c r="HS39" s="2859" t="n">
        <v>0.0</v>
      </c>
      <c r="HT39" s="4115" t="n">
        <v>0.0</v>
      </c>
      <c r="HU39" s="2855" t="n">
        <v>0.0</v>
      </c>
      <c r="HV39" s="2855" t="n">
        <v>0.0</v>
      </c>
      <c r="HW39" s="2858">
        <f>SUM(HS39:HV39)</f>
      </c>
      <c r="HX39" s="2864">
        <f>HE39+HM39+HW39-HJ39-HR39</f>
      </c>
      <c r="HY39" s="2839"/>
      <c r="HZ39" s="2936">
        <f>D39</f>
      </c>
      <c r="IA39" s="2937">
        <f>E39+X39+AQ39+BJ39+CC39+CV39+DO39+EH39+FA39+FT39+GM39+HF39</f>
      </c>
      <c r="IB39" s="2938">
        <f>F39+Y39+AR39+BK39+CD39+CW39+DP39+EI39+FB39+FU39+GN39+HG39</f>
      </c>
      <c r="IC39" s="2938">
        <f>G39+Z39+AS39+BL39+CE39+CX39+DQ39+EJ39+FC39+FV39+GO39+HH39</f>
      </c>
      <c r="ID39" s="2939">
        <f>H39+AA39+AT39+BM39+CF39+CY39+DR39+EK39+FD39+FW39+GP39+HI39</f>
      </c>
      <c r="IE39" s="2940">
        <f>SUM(IA39:ID39)</f>
      </c>
      <c r="IF39" s="2938">
        <f>J39+AC39+AV39+BO39+CH39+DA39+DT39+EM39+FF39+FY39+GR39+HK39</f>
      </c>
      <c r="IG39" s="2938">
        <f>K39+AD39+AW39+BP39+CI39+DB39+DU39+EN39+FG39+FZ39+GS39+HL39</f>
      </c>
      <c r="IH39" s="2941">
        <f>SUM(IF39:IG39)</f>
      </c>
      <c r="II39" s="2942">
        <f>M39+AF39+AY39+BR39+CK39+DD39+DW39+EP39+FI39+GB39+GU39+HN39</f>
      </c>
      <c r="IJ39" s="2938">
        <f>N39+AG39+AZ39+BS39+CL39+DE39+DX39+EQ39+FJ39+GC39+GV39+HO39</f>
      </c>
      <c r="IK39" s="2938">
        <f>O39+AH39+BA39+BT39+CM39+DF39+DY39+ER39+FK39+GD39+GW39+HP39</f>
      </c>
      <c r="IL39" s="2938">
        <f>P39+AI39+BB39+BU39+CN39+DG39+DZ39+ES39+FL39+GE39+GX39+HQ39</f>
      </c>
      <c r="IM39" s="2943">
        <f>SUM(II39:IL39)</f>
      </c>
      <c r="IN39" s="2942">
        <f>R39+AK39+BD39+BW39+CP39+DI39+EB39+EU39+FN39+GG39+GZ39+HS39</f>
      </c>
      <c r="IO39" s="2938">
        <f>S39+AL39+BE39+BX39+CQ39+DJ39+EC39+EV39+FO39+GH39+HA39+HT39</f>
      </c>
      <c r="IP39" s="2938">
        <f>T39+AM39+BF39+BY39+CR39+DK39+ED39+EW39+FP39+GI39+HB39+HU39</f>
      </c>
      <c r="IQ39" s="2939">
        <f>U39+AN39+BG39+BZ39+CS39+DL39+EE39+EX39+FQ39+GJ39+HC39+HV39</f>
      </c>
      <c r="IR39" s="2944">
        <f>SUM(IN39:IQ39)</f>
      </c>
      <c r="IS39" s="2945">
        <f>HZ39+IH39+IR39-IE39-IM39</f>
      </c>
      <c r="IT39" s="2700"/>
      <c r="IU39" s="2946">
        <f>IS41</f>
      </c>
    </row>
    <row r="40" customHeight="true" ht="39.75">
      <c r="A40" s="2850"/>
      <c r="B40" s="2947">
        <f>"CARGOS VAGOS A PARTIR DE 1º DE ABRIL DE"&amp;" "&amp;$C$3&amp;""</f>
      </c>
      <c r="C40" s="2851" t="s">
        <v>354</v>
      </c>
      <c r="D40" s="3105" t="n">
        <v>0.0</v>
      </c>
      <c r="E40" s="2873" t="n">
        <v>0.0</v>
      </c>
      <c r="F40" s="2855" t="n">
        <v>0.0</v>
      </c>
      <c r="G40" s="2855" t="n">
        <v>0.0</v>
      </c>
      <c r="H40" s="3106" t="n">
        <v>0.0</v>
      </c>
      <c r="I40" s="2858">
        <f>SUM(E40:H40)</f>
      </c>
      <c r="J40" s="2859" t="n">
        <v>0.0</v>
      </c>
      <c r="K40" s="3106" t="n">
        <v>0.0</v>
      </c>
      <c r="L40" s="2858">
        <f>SUM(J40:K40)</f>
      </c>
      <c r="M40" s="2859" t="n">
        <v>0.0</v>
      </c>
      <c r="N40" s="2855" t="n">
        <v>0.0</v>
      </c>
      <c r="O40" s="2855" t="n">
        <v>0.0</v>
      </c>
      <c r="P40" s="2855" t="n">
        <v>0.0</v>
      </c>
      <c r="Q40" s="2862">
        <f>SUM(M40:P40)</f>
      </c>
      <c r="R40" s="2859" t="n">
        <v>0.0</v>
      </c>
      <c r="S40" s="2855" t="n">
        <v>0.0</v>
      </c>
      <c r="T40" s="2855" t="n">
        <v>0.0</v>
      </c>
      <c r="U40" s="2855" t="n">
        <v>0.0</v>
      </c>
      <c r="V40" s="2858">
        <f>SUM(R40:U40)</f>
      </c>
      <c r="W40" s="2864">
        <f>D40+L40+V40-I40-Q40</f>
      </c>
      <c r="X40" s="2873" t="n">
        <v>0.0</v>
      </c>
      <c r="Y40" s="2855" t="n">
        <v>0.0</v>
      </c>
      <c r="Z40" s="2855" t="n">
        <v>0.0</v>
      </c>
      <c r="AA40" s="3106" t="n">
        <v>0.0</v>
      </c>
      <c r="AB40" s="2858">
        <f>SUM(X40:AA40)</f>
      </c>
      <c r="AC40" s="2859" t="n">
        <v>0.0</v>
      </c>
      <c r="AD40" s="3106" t="n">
        <v>0.0</v>
      </c>
      <c r="AE40" s="2858">
        <f>SUM(AC40:AD40)</f>
      </c>
      <c r="AF40" s="2859" t="n">
        <v>0.0</v>
      </c>
      <c r="AG40" s="2855" t="n">
        <v>0.0</v>
      </c>
      <c r="AH40" s="2855" t="n">
        <v>0.0</v>
      </c>
      <c r="AI40" s="2855" t="n">
        <v>0.0</v>
      </c>
      <c r="AJ40" s="2862">
        <f>SUM(AF40:AI40)</f>
      </c>
      <c r="AK40" s="2859" t="n">
        <v>0.0</v>
      </c>
      <c r="AL40" s="2855" t="n">
        <v>0.0</v>
      </c>
      <c r="AM40" s="2855" t="n">
        <v>0.0</v>
      </c>
      <c r="AN40" s="2855" t="n">
        <v>0.0</v>
      </c>
      <c r="AO40" s="2858">
        <f>SUM(AK40:AN40)</f>
      </c>
      <c r="AP40" s="2864">
        <f>W40+AE40+AO40-AB40-AJ40</f>
      </c>
      <c r="AQ40" s="2873" t="n">
        <v>0.0</v>
      </c>
      <c r="AR40" s="2855" t="n">
        <v>0.0</v>
      </c>
      <c r="AS40" s="2855" t="n">
        <v>0.0</v>
      </c>
      <c r="AT40" s="3106" t="n">
        <v>0.0</v>
      </c>
      <c r="AU40" s="2858">
        <f>SUM(AQ40:AT40)</f>
      </c>
      <c r="AV40" s="2859" t="n">
        <v>0.0</v>
      </c>
      <c r="AW40" s="3106" t="n">
        <v>0.0</v>
      </c>
      <c r="AX40" s="2858">
        <f>SUM(AV40:AW40)</f>
      </c>
      <c r="AY40" s="2859" t="n">
        <v>0.0</v>
      </c>
      <c r="AZ40" s="2855" t="n">
        <v>0.0</v>
      </c>
      <c r="BA40" s="2855" t="n">
        <v>0.0</v>
      </c>
      <c r="BB40" s="2855" t="n">
        <v>0.0</v>
      </c>
      <c r="BC40" s="2862">
        <f>SUM(AY40:BB40)</f>
      </c>
      <c r="BD40" s="2859" t="n">
        <v>0.0</v>
      </c>
      <c r="BE40" s="2855" t="n">
        <v>0.0</v>
      </c>
      <c r="BF40" s="2855" t="n">
        <v>0.0</v>
      </c>
      <c r="BG40" s="2855" t="n">
        <v>0.0</v>
      </c>
      <c r="BH40" s="2858">
        <f>SUM(BD40:BG40)</f>
      </c>
      <c r="BI40" s="2864">
        <f>AP40+AX40+BH40-AU40-BC40</f>
      </c>
      <c r="BJ40" s="2873" t="n">
        <v>0.0</v>
      </c>
      <c r="BK40" s="4116" t="n">
        <v>0.0</v>
      </c>
      <c r="BL40" s="2855" t="n">
        <v>0.0</v>
      </c>
      <c r="BM40" s="4117" t="n">
        <v>0.0</v>
      </c>
      <c r="BN40" s="2858">
        <f>SUM(BJ40:BM40)</f>
      </c>
      <c r="BO40" s="4118" t="n">
        <v>0.0</v>
      </c>
      <c r="BP40" s="4119" t="n">
        <v>0.0</v>
      </c>
      <c r="BQ40" s="2858">
        <f>SUM(BO40:BP40)</f>
      </c>
      <c r="BR40" s="2859" t="n">
        <v>0.0</v>
      </c>
      <c r="BS40" s="4120" t="n">
        <v>0.0</v>
      </c>
      <c r="BT40" s="2855" t="n">
        <v>0.0</v>
      </c>
      <c r="BU40" s="4121" t="n">
        <v>0.0</v>
      </c>
      <c r="BV40" s="2862">
        <f>SUM(BR40:BU40)</f>
      </c>
      <c r="BW40" s="2859" t="n">
        <v>0.0</v>
      </c>
      <c r="BX40" s="4122" t="n">
        <v>0.0</v>
      </c>
      <c r="BY40" s="2855" t="n">
        <v>0.0</v>
      </c>
      <c r="BZ40" s="2855" t="n">
        <v>0.0</v>
      </c>
      <c r="CA40" s="2858">
        <f>SUM(BW40:BZ40)</f>
      </c>
      <c r="CB40" s="2864">
        <f>BI40+BQ40+CA40-BN40-BV40</f>
      </c>
      <c r="CC40" s="2873" t="n">
        <v>0.0</v>
      </c>
      <c r="CD40" s="4123" t="n">
        <v>0.0</v>
      </c>
      <c r="CE40" s="2855" t="n">
        <v>0.0</v>
      </c>
      <c r="CF40" s="4124" t="n">
        <v>0.0</v>
      </c>
      <c r="CG40" s="2858">
        <f>SUM(CC40:CF40)</f>
      </c>
      <c r="CH40" s="4125" t="n">
        <v>0.0</v>
      </c>
      <c r="CI40" s="4126" t="n">
        <v>0.0</v>
      </c>
      <c r="CJ40" s="2858">
        <f>SUM(CH40:CI40)</f>
      </c>
      <c r="CK40" s="2859" t="n">
        <v>0.0</v>
      </c>
      <c r="CL40" s="4127" t="n">
        <v>0.0</v>
      </c>
      <c r="CM40" s="2855" t="n">
        <v>0.0</v>
      </c>
      <c r="CN40" s="4128" t="n">
        <v>0.0</v>
      </c>
      <c r="CO40" s="2862">
        <f>SUM(CK40:CN40)</f>
      </c>
      <c r="CP40" s="2859" t="n">
        <v>0.0</v>
      </c>
      <c r="CQ40" s="4129" t="n">
        <v>0.0</v>
      </c>
      <c r="CR40" s="2855" t="n">
        <v>0.0</v>
      </c>
      <c r="CS40" s="2855" t="n">
        <v>0.0</v>
      </c>
      <c r="CT40" s="2858">
        <f>SUM(CP40:CS40)</f>
      </c>
      <c r="CU40" s="2864">
        <f>CB40+CJ40+CT40-CG40-CO40</f>
      </c>
      <c r="CV40" s="2873" t="n">
        <v>0.0</v>
      </c>
      <c r="CW40" s="4130" t="n">
        <v>0.0</v>
      </c>
      <c r="CX40" s="2855" t="n">
        <v>0.0</v>
      </c>
      <c r="CY40" s="4131" t="n">
        <v>0.0</v>
      </c>
      <c r="CZ40" s="2858">
        <f>SUM(CV40:CY40)</f>
      </c>
      <c r="DA40" s="4132" t="n">
        <v>0.0</v>
      </c>
      <c r="DB40" s="4133" t="n">
        <v>0.0</v>
      </c>
      <c r="DC40" s="2858">
        <f>SUM(DA40:DB40)</f>
      </c>
      <c r="DD40" s="2859" t="n">
        <v>0.0</v>
      </c>
      <c r="DE40" s="4134" t="n">
        <v>0.0</v>
      </c>
      <c r="DF40" s="2855" t="n">
        <v>0.0</v>
      </c>
      <c r="DG40" s="4135" t="n">
        <v>0.0</v>
      </c>
      <c r="DH40" s="2862">
        <f>SUM(DD40:DG40)</f>
      </c>
      <c r="DI40" s="2859" t="n">
        <v>0.0</v>
      </c>
      <c r="DJ40" s="4136" t="n">
        <v>0.0</v>
      </c>
      <c r="DK40" s="2855" t="n">
        <v>0.0</v>
      </c>
      <c r="DL40" s="2855" t="n">
        <v>0.0</v>
      </c>
      <c r="DM40" s="2858">
        <f>SUM(DI40:DL40)</f>
      </c>
      <c r="DN40" s="2864">
        <f>CU40+DC40+DM40-CZ40-DH40</f>
      </c>
      <c r="DO40" s="2873" t="n">
        <v>0.0</v>
      </c>
      <c r="DP40" s="4137" t="n">
        <v>0.0</v>
      </c>
      <c r="DQ40" s="2855" t="n">
        <v>0.0</v>
      </c>
      <c r="DR40" s="4138" t="n">
        <v>0.0</v>
      </c>
      <c r="DS40" s="2858">
        <f>SUM(DO40:DR40)</f>
      </c>
      <c r="DT40" s="4139" t="n">
        <v>0.0</v>
      </c>
      <c r="DU40" s="4140" t="n">
        <v>0.0</v>
      </c>
      <c r="DV40" s="2858">
        <f>SUM(DT40:DU40)</f>
      </c>
      <c r="DW40" s="2859" t="n">
        <v>0.0</v>
      </c>
      <c r="DX40" s="4141" t="n">
        <v>0.0</v>
      </c>
      <c r="DY40" s="2855" t="n">
        <v>0.0</v>
      </c>
      <c r="DZ40" s="4142" t="n">
        <v>0.0</v>
      </c>
      <c r="EA40" s="2862">
        <f>SUM(DW40:DZ40)</f>
      </c>
      <c r="EB40" s="2859" t="n">
        <v>0.0</v>
      </c>
      <c r="EC40" s="4143" t="n">
        <v>0.0</v>
      </c>
      <c r="ED40" s="2855" t="n">
        <v>0.0</v>
      </c>
      <c r="EE40" s="2855" t="n">
        <v>0.0</v>
      </c>
      <c r="EF40" s="2858">
        <f>SUM(EB40:EE40)</f>
      </c>
      <c r="EG40" s="2864">
        <f>DN40+DV40+EF40-DS40-EA40</f>
      </c>
      <c r="EH40" s="2873" t="n">
        <v>0.0</v>
      </c>
      <c r="EI40" s="4144" t="n">
        <v>0.0</v>
      </c>
      <c r="EJ40" s="2855" t="n">
        <v>0.0</v>
      </c>
      <c r="EK40" s="4145" t="n">
        <v>0.0</v>
      </c>
      <c r="EL40" s="2858">
        <f>SUM(EH40:EK40)</f>
      </c>
      <c r="EM40" s="4146" t="n">
        <v>0.0</v>
      </c>
      <c r="EN40" s="4147" t="n">
        <v>0.0</v>
      </c>
      <c r="EO40" s="2858">
        <f>SUM(EM40:EN40)</f>
      </c>
      <c r="EP40" s="2859" t="n">
        <v>0.0</v>
      </c>
      <c r="EQ40" s="4148" t="n">
        <v>0.0</v>
      </c>
      <c r="ER40" s="2855" t="n">
        <v>0.0</v>
      </c>
      <c r="ES40" s="4149" t="n">
        <v>0.0</v>
      </c>
      <c r="ET40" s="2862">
        <f>SUM(EP40:ES40)</f>
      </c>
      <c r="EU40" s="2859" t="n">
        <v>0.0</v>
      </c>
      <c r="EV40" s="4150" t="n">
        <v>0.0</v>
      </c>
      <c r="EW40" s="2855" t="n">
        <v>0.0</v>
      </c>
      <c r="EX40" s="2855" t="n">
        <v>0.0</v>
      </c>
      <c r="EY40" s="2858">
        <f>SUM(EU40:EX40)</f>
      </c>
      <c r="EZ40" s="2864">
        <f>EG40+EO40+EY40-EL40-ET40</f>
      </c>
      <c r="FA40" s="2873" t="n">
        <v>0.0</v>
      </c>
      <c r="FB40" s="4151" t="n">
        <v>0.0</v>
      </c>
      <c r="FC40" s="2855" t="n">
        <v>0.0</v>
      </c>
      <c r="FD40" s="4152" t="n">
        <v>0.0</v>
      </c>
      <c r="FE40" s="2858">
        <f>SUM(FA40:FD40)</f>
      </c>
      <c r="FF40" s="4153" t="n">
        <v>0.0</v>
      </c>
      <c r="FG40" s="4154" t="n">
        <v>0.0</v>
      </c>
      <c r="FH40" s="2858">
        <f>SUM(FF40:FG40)</f>
      </c>
      <c r="FI40" s="2859" t="n">
        <v>0.0</v>
      </c>
      <c r="FJ40" s="4155" t="n">
        <v>0.0</v>
      </c>
      <c r="FK40" s="2855" t="n">
        <v>0.0</v>
      </c>
      <c r="FL40" s="4156" t="n">
        <v>0.0</v>
      </c>
      <c r="FM40" s="4157">
        <f>SUM(FI40:FL40)</f>
      </c>
      <c r="FN40" s="2859" t="n">
        <v>0.0</v>
      </c>
      <c r="FO40" s="4158" t="n">
        <v>0.0</v>
      </c>
      <c r="FP40" s="2855" t="n">
        <v>0.0</v>
      </c>
      <c r="FQ40" s="2855" t="n">
        <v>0.0</v>
      </c>
      <c r="FR40" s="2858">
        <f>SUM(FN40:FQ40)</f>
      </c>
      <c r="FS40" s="2864">
        <f>EZ40+FH40+FR40-FE40-FM40</f>
      </c>
      <c r="FT40" s="2873" t="n">
        <v>0.0</v>
      </c>
      <c r="FU40" s="4159" t="n">
        <v>0.0</v>
      </c>
      <c r="FV40" s="2855" t="n">
        <v>0.0</v>
      </c>
      <c r="FW40" s="4160" t="n">
        <v>0.0</v>
      </c>
      <c r="FX40" s="2858">
        <f>SUM(FT40:FW40)</f>
      </c>
      <c r="FY40" s="4161" t="n">
        <v>0.0</v>
      </c>
      <c r="FZ40" s="4162" t="n">
        <v>0.0</v>
      </c>
      <c r="GA40" s="2858">
        <f>SUM(FY40:FZ40)</f>
      </c>
      <c r="GB40" s="2859" t="n">
        <v>0.0</v>
      </c>
      <c r="GC40" s="4163" t="n">
        <v>0.0</v>
      </c>
      <c r="GD40" s="2855" t="n">
        <v>0.0</v>
      </c>
      <c r="GE40" s="4164" t="n">
        <v>0.0</v>
      </c>
      <c r="GF40" s="2862">
        <f>SUM(GB40:GE40)</f>
      </c>
      <c r="GG40" s="2859" t="n">
        <v>0.0</v>
      </c>
      <c r="GH40" s="4165" t="n">
        <v>0.0</v>
      </c>
      <c r="GI40" s="2855" t="n">
        <v>0.0</v>
      </c>
      <c r="GJ40" s="2855" t="n">
        <v>0.0</v>
      </c>
      <c r="GK40" s="2858">
        <f>SUM(GG40:GJ40)</f>
      </c>
      <c r="GL40" s="2864">
        <f>FS40+GA40+GK40-FX40-GF40</f>
      </c>
      <c r="GM40" s="2873" t="n">
        <v>0.0</v>
      </c>
      <c r="GN40" s="4166" t="n">
        <v>0.0</v>
      </c>
      <c r="GO40" s="2855" t="n">
        <v>0.0</v>
      </c>
      <c r="GP40" s="4167" t="n">
        <v>0.0</v>
      </c>
      <c r="GQ40" s="2858">
        <f>SUM(GM40:GP40)</f>
      </c>
      <c r="GR40" s="4168" t="n">
        <v>0.0</v>
      </c>
      <c r="GS40" s="4169" t="n">
        <v>0.0</v>
      </c>
      <c r="GT40" s="2858">
        <f>SUM(GR40:GS40)</f>
      </c>
      <c r="GU40" s="2859" t="n">
        <v>0.0</v>
      </c>
      <c r="GV40" s="4170" t="n">
        <v>0.0</v>
      </c>
      <c r="GW40" s="2855" t="n">
        <v>0.0</v>
      </c>
      <c r="GX40" s="4171" t="n">
        <v>0.0</v>
      </c>
      <c r="GY40" s="2862">
        <f>SUM(GU40:GX40)</f>
      </c>
      <c r="GZ40" s="2859" t="n">
        <v>0.0</v>
      </c>
      <c r="HA40" s="4172" t="n">
        <v>0.0</v>
      </c>
      <c r="HB40" s="2855" t="n">
        <v>0.0</v>
      </c>
      <c r="HC40" s="2855" t="n">
        <v>0.0</v>
      </c>
      <c r="HD40" s="2858">
        <f>SUM(GZ40:HC40)</f>
      </c>
      <c r="HE40" s="2864">
        <f>GL40+GT40+HD40-GQ40-GY40</f>
      </c>
      <c r="HF40" s="2873" t="n">
        <v>0.0</v>
      </c>
      <c r="HG40" s="4173" t="n">
        <v>0.0</v>
      </c>
      <c r="HH40" s="2855" t="n">
        <v>0.0</v>
      </c>
      <c r="HI40" s="4174" t="n">
        <v>0.0</v>
      </c>
      <c r="HJ40" s="2858">
        <f>SUM(HF40:HI40)</f>
      </c>
      <c r="HK40" s="4175" t="n">
        <v>0.0</v>
      </c>
      <c r="HL40" s="4176" t="n">
        <v>0.0</v>
      </c>
      <c r="HM40" s="2858">
        <f>SUM(HK40:HL40)</f>
      </c>
      <c r="HN40" s="2859" t="n">
        <v>0.0</v>
      </c>
      <c r="HO40" s="4177" t="n">
        <v>0.0</v>
      </c>
      <c r="HP40" s="2855" t="n">
        <v>0.0</v>
      </c>
      <c r="HQ40" s="4178" t="n">
        <v>0.0</v>
      </c>
      <c r="HR40" s="2862">
        <f>SUM(HN40:HQ40)</f>
      </c>
      <c r="HS40" s="2859" t="n">
        <v>0.0</v>
      </c>
      <c r="HT40" s="4179" t="n">
        <v>0.0</v>
      </c>
      <c r="HU40" s="2855" t="n">
        <v>0.0</v>
      </c>
      <c r="HV40" s="2855" t="n">
        <v>0.0</v>
      </c>
      <c r="HW40" s="2858">
        <f>SUM(HS40:HV40)</f>
      </c>
      <c r="HX40" s="2864">
        <f>HE40+HM40+HW40-HJ40-HR40</f>
      </c>
      <c r="HY40" s="2839"/>
      <c r="HZ40" s="3171">
        <f>D40</f>
      </c>
      <c r="IA40" s="2937">
        <f>E40+X40+AQ40+BJ40+CC40+CV40+DO40+EH40+FA40+FT40+GM40+HF40</f>
      </c>
      <c r="IB40" s="2938">
        <f>F40+Y40+AR40+BK40+CD40+CW40+DP40+EI40+FB40+FU40+GN40+HG40</f>
      </c>
      <c r="IC40" s="2938">
        <f>G40+Z40+AS40+BL40+CE40+CX40+DQ40+EJ40+FC40+FV40+GO40+HH40</f>
      </c>
      <c r="ID40" s="2939">
        <f>H40+AA40+AT40+BM40+CF40+CY40+DR40+EK40+FD40+FW40+GP40+HI40</f>
      </c>
      <c r="IE40" s="2940">
        <f>SUM(IA40:ID40)</f>
      </c>
      <c r="IF40" s="2938">
        <f>J40+AC40+AV40+BO40+CH40+DA40+DT40+EM40+FF40+FY40+GR40+HK40</f>
      </c>
      <c r="IG40" s="2938">
        <f>K40+AD40+AW40+BP40+CI40+DB40+DU40+EN40+FG40+FZ40+GS40+HL40</f>
      </c>
      <c r="IH40" s="2941">
        <f>SUM(IF40:IG40)</f>
      </c>
      <c r="II40" s="2942">
        <f>M40+AF40+AY40+BR40+CK40+DD40+DW40+EP40+FI40+GB40+GU40+HN40</f>
      </c>
      <c r="IJ40" s="2938">
        <f>N40+AG40+AZ40+BS40+CL40+DE40+DX40+EQ40+FJ40+GC40+GV40+HO40</f>
      </c>
      <c r="IK40" s="2938">
        <f>O40+AH40+BA40+BT40+CM40+DF40+DY40+ER40+FK40+GD40+GW40+HP40</f>
      </c>
      <c r="IL40" s="2938">
        <f>P40+AI40+BB40+BU40+CN40+DG40+DZ40+ES40+FL40+GE40+GX40+HQ40</f>
      </c>
      <c r="IM40" s="2943">
        <f>SUM(II40:IL40)</f>
      </c>
      <c r="IN40" s="2942">
        <f>R40+AK40+BD40+BW40+CP40+DI40+EB40+EU40+FN40+GG40+GZ40+HS40</f>
      </c>
      <c r="IO40" s="2938">
        <f>S40+AL40+BE40+BX40+CQ40+DJ40+EC40+EV40+FO40+GH40+HA40+HT40</f>
      </c>
      <c r="IP40" s="2938">
        <f>T40+AM40+BF40+BY40+CR40+DK40+ED40+EW40+FP40+GI40+HB40+HU40</f>
      </c>
      <c r="IQ40" s="2939">
        <f>U40+AN40+BG40+BZ40+CS40+DL40+EE40+EX40+FQ40+GJ40+HC40+HV40</f>
      </c>
      <c r="IR40" s="2944">
        <f>SUM(IN40:IQ40)</f>
      </c>
      <c r="IS40" s="2945">
        <f>HZ40+IH40+IR40-IE40-IM40</f>
      </c>
      <c r="IT40" s="2700"/>
      <c r="IU40" s="3172" t="n">
        <v>0.0</v>
      </c>
    </row>
    <row r="41" customHeight="true" ht="39.75">
      <c r="A41" s="3173"/>
      <c r="B41" s="3024"/>
      <c r="C41" s="3025" t="s">
        <v>355</v>
      </c>
      <c r="D41" s="3105" t="n">
        <v>0.0</v>
      </c>
      <c r="E41" s="2873" t="n">
        <v>0.0</v>
      </c>
      <c r="F41" s="2855" t="n">
        <v>0.0</v>
      </c>
      <c r="G41" s="2855" t="n">
        <v>0.0</v>
      </c>
      <c r="H41" s="3106" t="n">
        <v>0.0</v>
      </c>
      <c r="I41" s="2858">
        <f>SUM(E41:H41)</f>
      </c>
      <c r="J41" s="3174" t="n">
        <v>0.0</v>
      </c>
      <c r="K41" s="3175" t="n">
        <v>0.0</v>
      </c>
      <c r="L41" s="2858">
        <f>SUM(J41:K41)</f>
      </c>
      <c r="M41" s="2859" t="n">
        <v>0.0</v>
      </c>
      <c r="N41" s="2855" t="n">
        <v>0.0</v>
      </c>
      <c r="O41" s="2855" t="n">
        <v>0.0</v>
      </c>
      <c r="P41" s="2855" t="n">
        <v>0.0</v>
      </c>
      <c r="Q41" s="2862">
        <f>SUM(M41:P41)</f>
      </c>
      <c r="R41" s="2859" t="n">
        <v>0.0</v>
      </c>
      <c r="S41" s="2855" t="n">
        <v>0.0</v>
      </c>
      <c r="T41" s="2855" t="n">
        <v>0.0</v>
      </c>
      <c r="U41" s="2855" t="n">
        <v>0.0</v>
      </c>
      <c r="V41" s="2858">
        <f>SUM(R41:U41)</f>
      </c>
      <c r="W41" s="2864">
        <f>D41+L41+V41-I41-Q41</f>
      </c>
      <c r="X41" s="2873" t="n">
        <v>0.0</v>
      </c>
      <c r="Y41" s="2855" t="n">
        <v>0.0</v>
      </c>
      <c r="Z41" s="2855" t="n">
        <v>0.0</v>
      </c>
      <c r="AA41" s="3106" t="n">
        <v>0.0</v>
      </c>
      <c r="AB41" s="2858">
        <f>SUM(X41:AA41)</f>
      </c>
      <c r="AC41" s="3174" t="n">
        <v>0.0</v>
      </c>
      <c r="AD41" s="3175" t="n">
        <v>0.0</v>
      </c>
      <c r="AE41" s="2858">
        <f>SUM(AC41:AD41)</f>
      </c>
      <c r="AF41" s="2859" t="n">
        <v>0.0</v>
      </c>
      <c r="AG41" s="2855" t="n">
        <v>0.0</v>
      </c>
      <c r="AH41" s="2855" t="n">
        <v>0.0</v>
      </c>
      <c r="AI41" s="2855" t="n">
        <v>0.0</v>
      </c>
      <c r="AJ41" s="2862">
        <f>SUM(AF41:AI41)</f>
      </c>
      <c r="AK41" s="2859" t="n">
        <v>0.0</v>
      </c>
      <c r="AL41" s="2855" t="n">
        <v>0.0</v>
      </c>
      <c r="AM41" s="2855" t="n">
        <v>0.0</v>
      </c>
      <c r="AN41" s="2855" t="n">
        <v>0.0</v>
      </c>
      <c r="AO41" s="2858">
        <f>SUM(AK41:AN41)</f>
      </c>
      <c r="AP41" s="2864">
        <f>W41+AE41+AO41-AB41-AJ41</f>
      </c>
      <c r="AQ41" s="2873" t="n">
        <v>0.0</v>
      </c>
      <c r="AR41" s="2855" t="n">
        <v>0.0</v>
      </c>
      <c r="AS41" s="2855" t="n">
        <v>0.0</v>
      </c>
      <c r="AT41" s="3106" t="n">
        <v>0.0</v>
      </c>
      <c r="AU41" s="2858">
        <f>SUM(AQ41:AT41)</f>
      </c>
      <c r="AV41" s="3174" t="n">
        <v>0.0</v>
      </c>
      <c r="AW41" s="3175" t="n">
        <v>0.0</v>
      </c>
      <c r="AX41" s="2858">
        <f>SUM(AV41:AW41)</f>
      </c>
      <c r="AY41" s="2859" t="n">
        <v>0.0</v>
      </c>
      <c r="AZ41" s="2855" t="n">
        <v>0.0</v>
      </c>
      <c r="BA41" s="2855" t="n">
        <v>0.0</v>
      </c>
      <c r="BB41" s="2855" t="n">
        <v>0.0</v>
      </c>
      <c r="BC41" s="2862">
        <f>SUM(AY41:BB41)</f>
      </c>
      <c r="BD41" s="2859" t="n">
        <v>0.0</v>
      </c>
      <c r="BE41" s="2855" t="n">
        <v>0.0</v>
      </c>
      <c r="BF41" s="2855" t="n">
        <v>0.0</v>
      </c>
      <c r="BG41" s="2855" t="n">
        <v>0.0</v>
      </c>
      <c r="BH41" s="2858">
        <f>SUM(BD41:BG41)</f>
      </c>
      <c r="BI41" s="2864">
        <f>AP41+AX41+BH41-AU41-BC41</f>
      </c>
      <c r="BJ41" s="2873" t="n">
        <v>0.0</v>
      </c>
      <c r="BK41" s="2855" t="n">
        <v>0.0</v>
      </c>
      <c r="BL41" s="4180" t="n">
        <v>0.0</v>
      </c>
      <c r="BM41" s="4181" t="n">
        <v>0.0</v>
      </c>
      <c r="BN41" s="2858">
        <f>SUM(BJ41:BM41)</f>
      </c>
      <c r="BO41" s="4182" t="n">
        <v>0.0</v>
      </c>
      <c r="BP41" s="4183" t="n">
        <v>0.0</v>
      </c>
      <c r="BQ41" s="2858">
        <f>SUM(BO41:BP41)</f>
      </c>
      <c r="BR41" s="2859" t="n">
        <v>0.0</v>
      </c>
      <c r="BS41" s="4184" t="n">
        <v>0.0</v>
      </c>
      <c r="BT41" s="2855" t="n">
        <v>0.0</v>
      </c>
      <c r="BU41" s="4185" t="n">
        <v>0.0</v>
      </c>
      <c r="BV41" s="2862">
        <f>SUM(BR41:BU41)</f>
      </c>
      <c r="BW41" s="2859" t="n">
        <v>0.0</v>
      </c>
      <c r="BX41" s="4186" t="n">
        <v>0.0</v>
      </c>
      <c r="BY41" s="2855" t="n">
        <v>0.0</v>
      </c>
      <c r="BZ41" s="4187" t="n">
        <v>0.0</v>
      </c>
      <c r="CA41" s="2858">
        <f>SUM(BW41:BZ41)</f>
      </c>
      <c r="CB41" s="2864">
        <f>BI41+BQ41+CA41-BN41-BV41</f>
      </c>
      <c r="CC41" s="2873" t="n">
        <v>0.0</v>
      </c>
      <c r="CD41" s="2855" t="n">
        <v>0.0</v>
      </c>
      <c r="CE41" s="4188" t="n">
        <v>0.0</v>
      </c>
      <c r="CF41" s="4189" t="n">
        <v>0.0</v>
      </c>
      <c r="CG41" s="2858">
        <f>SUM(CC41:CF41)</f>
      </c>
      <c r="CH41" s="4190" t="n">
        <v>0.0</v>
      </c>
      <c r="CI41" s="4191" t="n">
        <v>0.0</v>
      </c>
      <c r="CJ41" s="2858">
        <f>SUM(CH41:CI41)</f>
      </c>
      <c r="CK41" s="2859" t="n">
        <v>0.0</v>
      </c>
      <c r="CL41" s="4192" t="n">
        <v>0.0</v>
      </c>
      <c r="CM41" s="2855" t="n">
        <v>0.0</v>
      </c>
      <c r="CN41" s="4193" t="n">
        <v>0.0</v>
      </c>
      <c r="CO41" s="2862">
        <f>SUM(CK41:CN41)</f>
      </c>
      <c r="CP41" s="2859" t="n">
        <v>0.0</v>
      </c>
      <c r="CQ41" s="4194" t="n">
        <v>0.0</v>
      </c>
      <c r="CR41" s="2855" t="n">
        <v>0.0</v>
      </c>
      <c r="CS41" s="4195" t="n">
        <v>0.0</v>
      </c>
      <c r="CT41" s="2858">
        <f>SUM(CP41:CS41)</f>
      </c>
      <c r="CU41" s="2864">
        <f>CB41+CJ41+CT41-CG41-CO41</f>
      </c>
      <c r="CV41" s="2873" t="n">
        <v>0.0</v>
      </c>
      <c r="CW41" s="2855" t="n">
        <v>0.0</v>
      </c>
      <c r="CX41" s="4196" t="n">
        <v>0.0</v>
      </c>
      <c r="CY41" s="4197" t="n">
        <v>0.0</v>
      </c>
      <c r="CZ41" s="2858">
        <f>SUM(CV41:CY41)</f>
      </c>
      <c r="DA41" s="4198" t="n">
        <v>0.0</v>
      </c>
      <c r="DB41" s="4199" t="n">
        <v>0.0</v>
      </c>
      <c r="DC41" s="2858">
        <f>SUM(DA41:DB41)</f>
      </c>
      <c r="DD41" s="2859" t="n">
        <v>0.0</v>
      </c>
      <c r="DE41" s="4200" t="n">
        <v>0.0</v>
      </c>
      <c r="DF41" s="2855" t="n">
        <v>0.0</v>
      </c>
      <c r="DG41" s="4201" t="n">
        <v>0.0</v>
      </c>
      <c r="DH41" s="2862">
        <f>SUM(DD41:DG41)</f>
      </c>
      <c r="DI41" s="2859" t="n">
        <v>0.0</v>
      </c>
      <c r="DJ41" s="4202" t="n">
        <v>0.0</v>
      </c>
      <c r="DK41" s="2855" t="n">
        <v>0.0</v>
      </c>
      <c r="DL41" s="4203" t="n">
        <v>0.0</v>
      </c>
      <c r="DM41" s="2858">
        <f>SUM(DI41:DL41)</f>
      </c>
      <c r="DN41" s="2864">
        <f>CU41+DC41+DM41-CZ41-DH41</f>
      </c>
      <c r="DO41" s="2873" t="n">
        <v>0.0</v>
      </c>
      <c r="DP41" s="2855" t="n">
        <v>0.0</v>
      </c>
      <c r="DQ41" s="4204" t="n">
        <v>0.0</v>
      </c>
      <c r="DR41" s="4205" t="n">
        <v>0.0</v>
      </c>
      <c r="DS41" s="2858">
        <f>SUM(DO41:DR41)</f>
      </c>
      <c r="DT41" s="4206" t="n">
        <v>0.0</v>
      </c>
      <c r="DU41" s="4207" t="n">
        <v>0.0</v>
      </c>
      <c r="DV41" s="2858">
        <f>SUM(DT41:DU41)</f>
      </c>
      <c r="DW41" s="2859" t="n">
        <v>0.0</v>
      </c>
      <c r="DX41" s="4208" t="n">
        <v>0.0</v>
      </c>
      <c r="DY41" s="2855" t="n">
        <v>0.0</v>
      </c>
      <c r="DZ41" s="4209" t="n">
        <v>0.0</v>
      </c>
      <c r="EA41" s="2862">
        <f>SUM(DW41:DZ41)</f>
      </c>
      <c r="EB41" s="2859" t="n">
        <v>0.0</v>
      </c>
      <c r="EC41" s="4210" t="n">
        <v>0.0</v>
      </c>
      <c r="ED41" s="2855" t="n">
        <v>0.0</v>
      </c>
      <c r="EE41" s="4211" t="n">
        <v>0.0</v>
      </c>
      <c r="EF41" s="2858">
        <f>SUM(EB41:EE41)</f>
      </c>
      <c r="EG41" s="2864">
        <f>DN41+DV41+EF41-DS41-EA41</f>
      </c>
      <c r="EH41" s="2873" t="n">
        <v>0.0</v>
      </c>
      <c r="EI41" s="2855" t="n">
        <v>0.0</v>
      </c>
      <c r="EJ41" s="4212" t="n">
        <v>0.0</v>
      </c>
      <c r="EK41" s="4213" t="n">
        <v>0.0</v>
      </c>
      <c r="EL41" s="2858">
        <f>SUM(EH41:EK41)</f>
      </c>
      <c r="EM41" s="4214" t="n">
        <v>0.0</v>
      </c>
      <c r="EN41" s="4215" t="n">
        <v>0.0</v>
      </c>
      <c r="EO41" s="2858">
        <f>SUM(EM41:EN41)</f>
      </c>
      <c r="EP41" s="2859" t="n">
        <v>0.0</v>
      </c>
      <c r="EQ41" s="4216" t="n">
        <v>0.0</v>
      </c>
      <c r="ER41" s="2855" t="n">
        <v>0.0</v>
      </c>
      <c r="ES41" s="4217" t="n">
        <v>0.0</v>
      </c>
      <c r="ET41" s="2862">
        <f>SUM(EP41:ES41)</f>
      </c>
      <c r="EU41" s="2859" t="n">
        <v>0.0</v>
      </c>
      <c r="EV41" s="4218" t="n">
        <v>0.0</v>
      </c>
      <c r="EW41" s="2855" t="n">
        <v>0.0</v>
      </c>
      <c r="EX41" s="4219" t="n">
        <v>0.0</v>
      </c>
      <c r="EY41" s="2858">
        <f>SUM(EU41:EX41)</f>
      </c>
      <c r="EZ41" s="2864">
        <f>EG41+EO41+EY41-EL41-ET41</f>
      </c>
      <c r="FA41" s="2873" t="n">
        <v>0.0</v>
      </c>
      <c r="FB41" s="2855" t="n">
        <v>0.0</v>
      </c>
      <c r="FC41" s="4220" t="n">
        <v>0.0</v>
      </c>
      <c r="FD41" s="4221" t="n">
        <v>0.0</v>
      </c>
      <c r="FE41" s="2858">
        <f>SUM(FA41:FD41)</f>
      </c>
      <c r="FF41" s="4222" t="n">
        <v>0.0</v>
      </c>
      <c r="FG41" s="4223" t="n">
        <v>0.0</v>
      </c>
      <c r="FH41" s="2858">
        <f>SUM(FF41:FG41)</f>
      </c>
      <c r="FI41" s="2859" t="n">
        <v>0.0</v>
      </c>
      <c r="FJ41" s="4224" t="n">
        <v>0.0</v>
      </c>
      <c r="FK41" s="2855" t="n">
        <v>0.0</v>
      </c>
      <c r="FL41" s="4225" t="n">
        <v>0.0</v>
      </c>
      <c r="FM41" s="4226">
        <f>SUM(FI41:FL41)</f>
      </c>
      <c r="FN41" s="2859" t="n">
        <v>0.0</v>
      </c>
      <c r="FO41" s="4227" t="n">
        <v>0.0</v>
      </c>
      <c r="FP41" s="2855" t="n">
        <v>0.0</v>
      </c>
      <c r="FQ41" s="4228" t="n">
        <v>0.0</v>
      </c>
      <c r="FR41" s="2858">
        <f>SUM(FN41:FQ41)</f>
      </c>
      <c r="FS41" s="2864">
        <f>EZ41+FH41+FR41-FE41-FM41</f>
      </c>
      <c r="FT41" s="2873" t="n">
        <v>0.0</v>
      </c>
      <c r="FU41" s="2855" t="n">
        <v>0.0</v>
      </c>
      <c r="FV41" s="4229" t="n">
        <v>0.0</v>
      </c>
      <c r="FW41" s="4230" t="n">
        <v>0.0</v>
      </c>
      <c r="FX41" s="2858">
        <f>SUM(FT41:FW41)</f>
      </c>
      <c r="FY41" s="4231" t="n">
        <v>0.0</v>
      </c>
      <c r="FZ41" s="4232" t="n">
        <v>0.0</v>
      </c>
      <c r="GA41" s="2858">
        <f>SUM(FY41:FZ41)</f>
      </c>
      <c r="GB41" s="2859" t="n">
        <v>0.0</v>
      </c>
      <c r="GC41" s="4233" t="n">
        <v>0.0</v>
      </c>
      <c r="GD41" s="2855" t="n">
        <v>0.0</v>
      </c>
      <c r="GE41" s="4234" t="n">
        <v>0.0</v>
      </c>
      <c r="GF41" s="2862">
        <f>SUM(GB41:GE41)</f>
      </c>
      <c r="GG41" s="2859" t="n">
        <v>0.0</v>
      </c>
      <c r="GH41" s="4235" t="n">
        <v>0.0</v>
      </c>
      <c r="GI41" s="2855" t="n">
        <v>0.0</v>
      </c>
      <c r="GJ41" s="4236" t="n">
        <v>0.0</v>
      </c>
      <c r="GK41" s="2858">
        <f>SUM(GG41:GJ41)</f>
      </c>
      <c r="GL41" s="2864">
        <f>FS41+GA41+GK41-FX41-GF41</f>
      </c>
      <c r="GM41" s="2873" t="n">
        <v>0.0</v>
      </c>
      <c r="GN41" s="2855" t="n">
        <v>0.0</v>
      </c>
      <c r="GO41" s="4237" t="n">
        <v>0.0</v>
      </c>
      <c r="GP41" s="4238" t="n">
        <v>0.0</v>
      </c>
      <c r="GQ41" s="2858">
        <f>SUM(GM41:GP41)</f>
      </c>
      <c r="GR41" s="4239" t="n">
        <v>0.0</v>
      </c>
      <c r="GS41" s="4240" t="n">
        <v>0.0</v>
      </c>
      <c r="GT41" s="2858">
        <f>SUM(GR41:GS41)</f>
      </c>
      <c r="GU41" s="2859" t="n">
        <v>0.0</v>
      </c>
      <c r="GV41" s="4241" t="n">
        <v>0.0</v>
      </c>
      <c r="GW41" s="2855" t="n">
        <v>0.0</v>
      </c>
      <c r="GX41" s="4242" t="n">
        <v>0.0</v>
      </c>
      <c r="GY41" s="2862">
        <f>SUM(GU41:GX41)</f>
      </c>
      <c r="GZ41" s="2859" t="n">
        <v>0.0</v>
      </c>
      <c r="HA41" s="4243" t="n">
        <v>0.0</v>
      </c>
      <c r="HB41" s="2855" t="n">
        <v>0.0</v>
      </c>
      <c r="HC41" s="4244" t="n">
        <v>0.0</v>
      </c>
      <c r="HD41" s="2858">
        <f>SUM(GZ41:HC41)</f>
      </c>
      <c r="HE41" s="2864">
        <f>GL41+GT41+HD41-GQ41-GY41</f>
      </c>
      <c r="HF41" s="2873" t="n">
        <v>0.0</v>
      </c>
      <c r="HG41" s="2855" t="n">
        <v>0.0</v>
      </c>
      <c r="HH41" s="4245" t="n">
        <v>0.0</v>
      </c>
      <c r="HI41" s="4246" t="n">
        <v>0.0</v>
      </c>
      <c r="HJ41" s="2858">
        <f>SUM(HF41:HI41)</f>
      </c>
      <c r="HK41" s="4247" t="n">
        <v>0.0</v>
      </c>
      <c r="HL41" s="4248" t="n">
        <v>0.0</v>
      </c>
      <c r="HM41" s="2858">
        <f>SUM(HK41:HL41)</f>
      </c>
      <c r="HN41" s="2859" t="n">
        <v>0.0</v>
      </c>
      <c r="HO41" s="4249" t="n">
        <v>0.0</v>
      </c>
      <c r="HP41" s="2855" t="n">
        <v>0.0</v>
      </c>
      <c r="HQ41" s="4250" t="n">
        <v>0.0</v>
      </c>
      <c r="HR41" s="2862">
        <f>SUM(HN41:HQ41)</f>
      </c>
      <c r="HS41" s="2859" t="n">
        <v>0.0</v>
      </c>
      <c r="HT41" s="4251" t="n">
        <v>0.0</v>
      </c>
      <c r="HU41" s="2855" t="n">
        <v>0.0</v>
      </c>
      <c r="HV41" s="4252" t="n">
        <v>0.0</v>
      </c>
      <c r="HW41" s="2858">
        <f>SUM(HS41:HV41)</f>
      </c>
      <c r="HX41" s="2864">
        <f>HE41+HM41+HW41-HJ41-HR41</f>
      </c>
      <c r="HY41" s="2839"/>
      <c r="HZ41" s="3171">
        <f>D41</f>
      </c>
      <c r="IA41" s="2937">
        <f>E41+X41+AQ41+BJ41+CC41+CV41+DO41+EH41+FA41+FT41+GM41+HF41</f>
      </c>
      <c r="IB41" s="2938">
        <f>F41+Y41+AR41+BK41+CD41+CW41+DP41+EI41+FB41+FU41+GN41+HG41</f>
      </c>
      <c r="IC41" s="2938">
        <f>G41+Z41+AS41+BL41+CE41+CX41+DQ41+EJ41+FC41+FV41+GO41+HH41</f>
      </c>
      <c r="ID41" s="2939">
        <f>H41+AA41+AT41+BM41+CF41+CY41+DR41+EK41+FD41+FW41+GP41+HI41</f>
      </c>
      <c r="IE41" s="2940">
        <f>SUM(IA41:ID41)</f>
      </c>
      <c r="IF41" s="2938">
        <f>J41+AC41+AV41+BO41+CH41+DA41+DT41+EM41+FF41+FY41+GR41+HK41</f>
      </c>
      <c r="IG41" s="2938">
        <f>K41+AD41+AW41+BP41+CI41+DB41+DU41+EN41+FG41+FZ41+GS41+HL41</f>
      </c>
      <c r="IH41" s="2941">
        <f>SUM(IF41:IG41)</f>
      </c>
      <c r="II41" s="2942">
        <f>M41+AF41+AY41+BR41+CK41+DD41+DW41+EP41+FI41+GB41+GU41+HN41</f>
      </c>
      <c r="IJ41" s="2938">
        <f>N41+AG41+AZ41+BS41+CL41+DE41+DX41+EQ41+FJ41+GC41+GV41+HO41</f>
      </c>
      <c r="IK41" s="2938">
        <f>O41+AH41+BA41+BT41+CM41+DF41+DY41+ER41+FK41+GD41+GW41+HP41</f>
      </c>
      <c r="IL41" s="2938">
        <f>P41+AI41+BB41+BU41+CN41+DG41+DZ41+ES41+FL41+GE41+GX41+HQ41</f>
      </c>
      <c r="IM41" s="2943">
        <f>SUM(II41:IL41)</f>
      </c>
      <c r="IN41" s="2942">
        <f>R41+AK41+BD41+BW41+CP41+DI41+EB41+EU41+FN41+GG41+GZ41+HS41</f>
      </c>
      <c r="IO41" s="2938">
        <f>S41+AL41+BE41+BX41+CQ41+DJ41+EC41+EV41+FO41+GH41+HA41+HT41</f>
      </c>
      <c r="IP41" s="2938">
        <f>T41+AM41+BF41+BY41+CR41+DK41+ED41+EW41+FP41+GI41+HB41+HU41</f>
      </c>
      <c r="IQ41" s="2939">
        <f>U41+AN41+BG41+BZ41+CS41+DL41+EE41+EX41+FQ41+GJ41+HC41+HV41</f>
      </c>
      <c r="IR41" s="2944">
        <f>SUM(IN41:IQ41)</f>
      </c>
      <c r="IS41" s="2945">
        <f>HZ41+IH41+IR41-IE41-IM41</f>
      </c>
      <c r="IT41" s="2700"/>
      <c r="IU41" s="3172" t="n">
        <v>0.0</v>
      </c>
    </row>
    <row r="42" customHeight="true" ht="30.0">
      <c r="A42" s="3249"/>
      <c r="B42" s="3249" t="s">
        <v>136</v>
      </c>
      <c r="C42" s="3250"/>
      <c r="D42" s="3251">
        <f>SUM(D36:D41)</f>
      </c>
      <c r="E42" s="3252">
        <f>SUM(E36:E41)</f>
      </c>
      <c r="F42" s="3253">
        <f>SUM(F36:F41)</f>
      </c>
      <c r="G42" s="3253">
        <f>SUM(G36:G41)</f>
      </c>
      <c r="H42" s="3253">
        <f>SUM(H36:H41)</f>
      </c>
      <c r="I42" s="3253">
        <f>SUM(I36:I41)</f>
      </c>
      <c r="J42" s="3253">
        <f>SUM(J36:J41)</f>
      </c>
      <c r="K42" s="3253">
        <f>SUM(K36:K41)</f>
      </c>
      <c r="L42" s="3253">
        <f>SUM(L36:L41)</f>
      </c>
      <c r="M42" s="3253">
        <f>SUM(M36:M41)</f>
      </c>
      <c r="N42" s="3253">
        <f>SUM(N36:N41)</f>
      </c>
      <c r="O42" s="3253">
        <f>SUM(O36:O41)</f>
      </c>
      <c r="P42" s="3253">
        <f>SUM(P36:P41)</f>
      </c>
      <c r="Q42" s="3253">
        <f>SUM(Q36:Q41)</f>
      </c>
      <c r="R42" s="3253">
        <f>SUM(R36:R41)</f>
      </c>
      <c r="S42" s="3253">
        <f>SUM(S36:S41)</f>
      </c>
      <c r="T42" s="3253">
        <f>SUM(T36:T41)</f>
      </c>
      <c r="U42" s="3253">
        <f>SUM(U36:U41)</f>
      </c>
      <c r="V42" s="3253">
        <f>SUM(V36:V41)</f>
      </c>
      <c r="W42" s="3254">
        <f>SUM(W36:W41)</f>
      </c>
      <c r="X42" s="3252">
        <f>SUM(X36:X41)</f>
      </c>
      <c r="Y42" s="3253">
        <f>SUM(Y36:Y41)</f>
      </c>
      <c r="Z42" s="3253">
        <f>SUM(Z36:Z41)</f>
      </c>
      <c r="AA42" s="3253">
        <f>SUM(AA36:AA41)</f>
      </c>
      <c r="AB42" s="3253">
        <f>SUM(AB36:AB41)</f>
      </c>
      <c r="AC42" s="3253">
        <f>SUM(AC36:AC41)</f>
      </c>
      <c r="AD42" s="3253">
        <f>SUM(AD36:AD41)</f>
      </c>
      <c r="AE42" s="3253">
        <f>SUM(AE36:AE41)</f>
      </c>
      <c r="AF42" s="3253">
        <f>SUM(AF36:AF41)</f>
      </c>
      <c r="AG42" s="3253">
        <f>SUM(AG36:AG41)</f>
      </c>
      <c r="AH42" s="3253">
        <f>SUM(AH36:AH41)</f>
      </c>
      <c r="AI42" s="3253">
        <f>SUM(AI36:AI41)</f>
      </c>
      <c r="AJ42" s="3253">
        <f>SUM(AJ36:AJ41)</f>
      </c>
      <c r="AK42" s="3253">
        <f>SUM(AK36:AK41)</f>
      </c>
      <c r="AL42" s="3253">
        <f>SUM(AL36:AL41)</f>
      </c>
      <c r="AM42" s="3253">
        <f>SUM(AM36:AM41)</f>
      </c>
      <c r="AN42" s="3253">
        <f>SUM(AN36:AN41)</f>
      </c>
      <c r="AO42" s="3253">
        <f>SUM(AO36:AO41)</f>
      </c>
      <c r="AP42" s="3254">
        <f>SUM(AP36:AP41)</f>
      </c>
      <c r="AQ42" s="3252">
        <f>SUM(AQ36:AQ41)</f>
      </c>
      <c r="AR42" s="3253">
        <f>SUM(AR36:AR41)</f>
      </c>
      <c r="AS42" s="3253">
        <f>SUM(AS36:AS41)</f>
      </c>
      <c r="AT42" s="3253">
        <f>SUM(AT36:AT41)</f>
      </c>
      <c r="AU42" s="3253">
        <f>SUM(AU36:AU41)</f>
      </c>
      <c r="AV42" s="3253">
        <f>SUM(AV36:AV41)</f>
      </c>
      <c r="AW42" s="3253">
        <f>SUM(AW36:AW41)</f>
      </c>
      <c r="AX42" s="3253">
        <f>SUM(AX36:AX41)</f>
      </c>
      <c r="AY42" s="3253">
        <f>SUM(AY36:AY41)</f>
      </c>
      <c r="AZ42" s="3253">
        <f>SUM(AZ36:AZ41)</f>
      </c>
      <c r="BA42" s="3253">
        <f>SUM(BA36:BA41)</f>
      </c>
      <c r="BB42" s="3253">
        <f>SUM(BB36:BB41)</f>
      </c>
      <c r="BC42" s="3253">
        <f>SUM(BC36:BC41)</f>
      </c>
      <c r="BD42" s="3253">
        <f>SUM(BD36:BD41)</f>
      </c>
      <c r="BE42" s="3253">
        <f>SUM(BE36:BE41)</f>
      </c>
      <c r="BF42" s="3253">
        <f>SUM(BF36:BF41)</f>
      </c>
      <c r="BG42" s="3253">
        <f>SUM(BG36:BG41)</f>
      </c>
      <c r="BH42" s="3253">
        <f>SUM(BH36:BH41)</f>
      </c>
      <c r="BI42" s="3254">
        <f>SUM(BI36:BI41)</f>
      </c>
      <c r="BJ42" s="3252">
        <f>SUM(BJ36:BJ41)</f>
      </c>
      <c r="BK42" s="3253">
        <f>SUM(BK36:BK41)</f>
      </c>
      <c r="BL42" s="3253">
        <f>SUM(BL36:BL41)</f>
      </c>
      <c r="BM42" s="3253">
        <f>SUM(BM36:BM41)</f>
      </c>
      <c r="BN42" s="3253">
        <f>SUM(BN36:BN41)</f>
      </c>
      <c r="BO42" s="3253">
        <f>SUM(BO36:BO41)</f>
      </c>
      <c r="BP42" s="3253">
        <f>SUM(BP36:BP41)</f>
      </c>
      <c r="BQ42" s="3253">
        <f>SUM(BQ36:BQ41)</f>
      </c>
      <c r="BR42" s="3253">
        <f>SUM(BR36:BR41)</f>
      </c>
      <c r="BS42" s="3253">
        <f>SUM(BS36:BS41)</f>
      </c>
      <c r="BT42" s="3253">
        <f>SUM(BT36:BT41)</f>
      </c>
      <c r="BU42" s="3253">
        <f>SUM(BU36:BU41)</f>
      </c>
      <c r="BV42" s="3253">
        <f>SUM(BV36:BV41)</f>
      </c>
      <c r="BW42" s="3253">
        <f>SUM(BW36:BW41)</f>
      </c>
      <c r="BX42" s="3253">
        <f>SUM(BX36:BX41)</f>
      </c>
      <c r="BY42" s="3253">
        <f>SUM(BY36:BY41)</f>
      </c>
      <c r="BZ42" s="3253">
        <f>SUM(BZ36:BZ41)</f>
      </c>
      <c r="CA42" s="3253">
        <f>SUM(CA36:CA41)</f>
      </c>
      <c r="CB42" s="3254">
        <f>SUM(CB36:CB41)</f>
      </c>
      <c r="CC42" s="3252">
        <f>SUM(CC36:CC41)</f>
      </c>
      <c r="CD42" s="3253">
        <f>SUM(CD36:CD41)</f>
      </c>
      <c r="CE42" s="3253">
        <f>SUM(CE36:CE41)</f>
      </c>
      <c r="CF42" s="3253">
        <f>SUM(CF36:CF41)</f>
      </c>
      <c r="CG42" s="3253">
        <f>SUM(CG36:CG41)</f>
      </c>
      <c r="CH42" s="3253">
        <f>SUM(CH36:CH41)</f>
      </c>
      <c r="CI42" s="3253">
        <f>SUM(CI36:CI41)</f>
      </c>
      <c r="CJ42" s="3253">
        <f>SUM(CJ36:CJ41)</f>
      </c>
      <c r="CK42" s="3253">
        <f>SUM(CK36:CK41)</f>
      </c>
      <c r="CL42" s="3253">
        <f>SUM(CL36:CL41)</f>
      </c>
      <c r="CM42" s="3253">
        <f>SUM(CM36:CM41)</f>
      </c>
      <c r="CN42" s="3253">
        <f>SUM(CN36:CN41)</f>
      </c>
      <c r="CO42" s="3253">
        <f>SUM(CO36:CO41)</f>
      </c>
      <c r="CP42" s="3253">
        <f>SUM(CP36:CP41)</f>
      </c>
      <c r="CQ42" s="3253">
        <f>SUM(CQ36:CQ41)</f>
      </c>
      <c r="CR42" s="3253">
        <f>SUM(CR36:CR41)</f>
      </c>
      <c r="CS42" s="3253">
        <f>SUM(CS36:CS41)</f>
      </c>
      <c r="CT42" s="3253">
        <f>SUM(CT36:CT41)</f>
      </c>
      <c r="CU42" s="3254">
        <f>SUM(CU36:CU41)</f>
      </c>
      <c r="CV42" s="3252">
        <f>SUM(CV36:CV41)</f>
      </c>
      <c r="CW42" s="3253">
        <f>SUM(CW36:CW41)</f>
      </c>
      <c r="CX42" s="3253">
        <f>SUM(CX36:CX41)</f>
      </c>
      <c r="CY42" s="3253">
        <f>SUM(CY36:CY41)</f>
      </c>
      <c r="CZ42" s="3253">
        <f>SUM(CZ36:CZ41)</f>
      </c>
      <c r="DA42" s="3253">
        <f>SUM(DA36:DA41)</f>
      </c>
      <c r="DB42" s="3253">
        <f>SUM(DB36:DB41)</f>
      </c>
      <c r="DC42" s="3253">
        <f>SUM(DC36:DC41)</f>
      </c>
      <c r="DD42" s="3253">
        <f>SUM(DD36:DD41)</f>
      </c>
      <c r="DE42" s="3253">
        <f>SUM(DE36:DE41)</f>
      </c>
      <c r="DF42" s="3253">
        <f>SUM(DF36:DF41)</f>
      </c>
      <c r="DG42" s="3253">
        <f>SUM(DG36:DG41)</f>
      </c>
      <c r="DH42" s="3253">
        <f>SUM(DH36:DH41)</f>
      </c>
      <c r="DI42" s="3253">
        <f>SUM(DI36:DI41)</f>
      </c>
      <c r="DJ42" s="3253">
        <f>SUM(DJ36:DJ41)</f>
      </c>
      <c r="DK42" s="3253">
        <f>SUM(DK36:DK41)</f>
      </c>
      <c r="DL42" s="3253">
        <f>SUM(DL36:DL41)</f>
      </c>
      <c r="DM42" s="3253">
        <f>SUM(DM36:DM41)</f>
      </c>
      <c r="DN42" s="3254">
        <f>SUM(DN36:DN41)</f>
      </c>
      <c r="DO42" s="3252">
        <f>SUM(DO36:DO41)</f>
      </c>
      <c r="DP42" s="3253">
        <f>SUM(DP36:DP41)</f>
      </c>
      <c r="DQ42" s="3253">
        <f>SUM(DQ36:DQ41)</f>
      </c>
      <c r="DR42" s="3253">
        <f>SUM(DR36:DR41)</f>
      </c>
      <c r="DS42" s="3253">
        <f>SUM(DS36:DS41)</f>
      </c>
      <c r="DT42" s="3253">
        <f>SUM(DT36:DT41)</f>
      </c>
      <c r="DU42" s="3253">
        <f>SUM(DU36:DU41)</f>
      </c>
      <c r="DV42" s="3253">
        <f>SUM(DV36:DV41)</f>
      </c>
      <c r="DW42" s="3253">
        <f>SUM(DW36:DW41)</f>
      </c>
      <c r="DX42" s="3253">
        <f>SUM(DX36:DX41)</f>
      </c>
      <c r="DY42" s="3253">
        <f>SUM(DY36:DY41)</f>
      </c>
      <c r="DZ42" s="3253">
        <f>SUM(DZ36:DZ41)</f>
      </c>
      <c r="EA42" s="3253">
        <f>SUM(EA36:EA41)</f>
      </c>
      <c r="EB42" s="3253">
        <f>SUM(EB36:EB41)</f>
      </c>
      <c r="EC42" s="3253">
        <f>SUM(EC36:EC41)</f>
      </c>
      <c r="ED42" s="3253">
        <f>SUM(ED36:ED41)</f>
      </c>
      <c r="EE42" s="3253">
        <f>SUM(EE36:EE41)</f>
      </c>
      <c r="EF42" s="3253">
        <f>SUM(EF36:EF41)</f>
      </c>
      <c r="EG42" s="3254">
        <f>SUM(EG36:EG41)</f>
      </c>
      <c r="EH42" s="3252">
        <f>SUM(EH36:EH41)</f>
      </c>
      <c r="EI42" s="3253">
        <f>SUM(EI36:EI41)</f>
      </c>
      <c r="EJ42" s="3253">
        <f>SUM(EJ36:EJ41)</f>
      </c>
      <c r="EK42" s="3253">
        <f>SUM(EK36:EK41)</f>
      </c>
      <c r="EL42" s="3253">
        <f>SUM(EL36:EL41)</f>
      </c>
      <c r="EM42" s="3253">
        <f>SUM(EM36:EM41)</f>
      </c>
      <c r="EN42" s="3253">
        <f>SUM(EN36:EN41)</f>
      </c>
      <c r="EO42" s="3253">
        <f>SUM(EO36:EO41)</f>
      </c>
      <c r="EP42" s="3253">
        <f>SUM(EP36:EP41)</f>
      </c>
      <c r="EQ42" s="3253">
        <f>SUM(EQ36:EQ41)</f>
      </c>
      <c r="ER42" s="3253">
        <f>SUM(ER36:ER41)</f>
      </c>
      <c r="ES42" s="3253">
        <f>SUM(ES36:ES41)</f>
      </c>
      <c r="ET42" s="3253">
        <f>SUM(ET36:ET41)</f>
      </c>
      <c r="EU42" s="3253">
        <f>SUM(EU36:EU41)</f>
      </c>
      <c r="EV42" s="3253">
        <f>SUM(EV36:EV41)</f>
      </c>
      <c r="EW42" s="3253">
        <f>SUM(EW36:EW41)</f>
      </c>
      <c r="EX42" s="3253">
        <f>SUM(EX36:EX41)</f>
      </c>
      <c r="EY42" s="3253">
        <f>SUM(EY36:EY41)</f>
      </c>
      <c r="EZ42" s="3254">
        <f>SUM(EZ36:EZ41)</f>
      </c>
      <c r="FA42" s="3252">
        <f>SUM(FA36:FA41)</f>
      </c>
      <c r="FB42" s="3253">
        <f>SUM(FB36:FB41)</f>
      </c>
      <c r="FC42" s="3253">
        <f>SUM(FC36:FC41)</f>
      </c>
      <c r="FD42" s="3253">
        <f>SUM(FD36:FD41)</f>
      </c>
      <c r="FE42" s="3253">
        <f>SUM(FE36:FE41)</f>
      </c>
      <c r="FF42" s="3253">
        <f>SUM(FF36:FF41)</f>
      </c>
      <c r="FG42" s="3253">
        <f>SUM(FG36:FG41)</f>
      </c>
      <c r="FH42" s="3253">
        <f>SUM(FH36:FH41)</f>
      </c>
      <c r="FI42" s="3253">
        <f>SUM(FI36:FI41)</f>
      </c>
      <c r="FJ42" s="3253">
        <f>SUM(FJ36:FJ41)</f>
      </c>
      <c r="FK42" s="3253">
        <f>SUM(FK36:FK41)</f>
      </c>
      <c r="FL42" s="3253">
        <f>SUM(FL36:FL41)</f>
      </c>
      <c r="FM42" s="4253">
        <f>SUM(FM36:FM41)</f>
      </c>
      <c r="FN42" s="3253">
        <f>SUM(FN36:FN41)</f>
      </c>
      <c r="FO42" s="3253">
        <f>SUM(FO36:FO41)</f>
      </c>
      <c r="FP42" s="3253">
        <f>SUM(FP36:FP41)</f>
      </c>
      <c r="FQ42" s="3253">
        <f>SUM(FQ36:FQ41)</f>
      </c>
      <c r="FR42" s="3253">
        <f>SUM(FR36:FR41)</f>
      </c>
      <c r="FS42" s="3254">
        <f>SUM(FS36:FS41)</f>
      </c>
      <c r="FT42" s="3252">
        <f>SUM(FT36:FT41)</f>
      </c>
      <c r="FU42" s="3253">
        <f>SUM(FU36:FU41)</f>
      </c>
      <c r="FV42" s="3253">
        <f>SUM(FV36:FV41)</f>
      </c>
      <c r="FW42" s="3253">
        <f>SUM(FW36:FW41)</f>
      </c>
      <c r="FX42" s="3253">
        <f>SUM(FX36:FX41)</f>
      </c>
      <c r="FY42" s="3253">
        <f>SUM(FY36:FY41)</f>
      </c>
      <c r="FZ42" s="3253">
        <f>SUM(FZ36:FZ41)</f>
      </c>
      <c r="GA42" s="3253">
        <f>SUM(GA36:GA41)</f>
      </c>
      <c r="GB42" s="3253">
        <f>SUM(GB36:GB41)</f>
      </c>
      <c r="GC42" s="3253">
        <f>SUM(GC36:GC41)</f>
      </c>
      <c r="GD42" s="3253">
        <f>SUM(GD36:GD41)</f>
      </c>
      <c r="GE42" s="3253">
        <f>SUM(GE36:GE41)</f>
      </c>
      <c r="GF42" s="3253">
        <f>SUM(GF36:GF41)</f>
      </c>
      <c r="GG42" s="3253">
        <f>SUM(GG36:GG41)</f>
      </c>
      <c r="GH42" s="3253">
        <f>SUM(GH36:GH41)</f>
      </c>
      <c r="GI42" s="3253">
        <f>SUM(GI36:GI41)</f>
      </c>
      <c r="GJ42" s="3253">
        <f>SUM(GJ36:GJ41)</f>
      </c>
      <c r="GK42" s="3253">
        <f>SUM(GK36:GK41)</f>
      </c>
      <c r="GL42" s="3254">
        <f>SUM(GL36:GL41)</f>
      </c>
      <c r="GM42" s="3252">
        <f>SUM(GM36:GM41)</f>
      </c>
      <c r="GN42" s="3253">
        <f>SUM(GN36:GN41)</f>
      </c>
      <c r="GO42" s="3253">
        <f>SUM(GO36:GO41)</f>
      </c>
      <c r="GP42" s="3253">
        <f>SUM(GP36:GP41)</f>
      </c>
      <c r="GQ42" s="3253">
        <f>SUM(GQ36:GQ41)</f>
      </c>
      <c r="GR42" s="3253">
        <f>SUM(GR36:GR41)</f>
      </c>
      <c r="GS42" s="3253">
        <f>SUM(GS36:GS41)</f>
      </c>
      <c r="GT42" s="3253">
        <f>SUM(GT36:GT41)</f>
      </c>
      <c r="GU42" s="3253">
        <f>SUM(GU36:GU41)</f>
      </c>
      <c r="GV42" s="3253">
        <f>SUM(GV36:GV41)</f>
      </c>
      <c r="GW42" s="3253">
        <f>SUM(GW36:GW41)</f>
      </c>
      <c r="GX42" s="3253">
        <f>SUM(GX36:GX41)</f>
      </c>
      <c r="GY42" s="3253">
        <f>SUM(GY36:GY41)</f>
      </c>
      <c r="GZ42" s="3253">
        <f>SUM(GZ36:GZ41)</f>
      </c>
      <c r="HA42" s="3253">
        <f>SUM(HA36:HA41)</f>
      </c>
      <c r="HB42" s="3253">
        <f>SUM(HB36:HB41)</f>
      </c>
      <c r="HC42" s="3253">
        <f>SUM(HC36:HC41)</f>
      </c>
      <c r="HD42" s="3253">
        <f>SUM(HD36:HD41)</f>
      </c>
      <c r="HE42" s="3254">
        <f>SUM(HE36:HE41)</f>
      </c>
      <c r="HF42" s="3252">
        <f>SUM(HF36:HF41)</f>
      </c>
      <c r="HG42" s="3253">
        <f>SUM(HG36:HG41)</f>
      </c>
      <c r="HH42" s="3253">
        <f>SUM(HH36:HH41)</f>
      </c>
      <c r="HI42" s="3253">
        <f>SUM(HI36:HI41)</f>
      </c>
      <c r="HJ42" s="3253">
        <f>SUM(HJ36:HJ41)</f>
      </c>
      <c r="HK42" s="3253">
        <f>SUM(HK36:HK41)</f>
      </c>
      <c r="HL42" s="3253">
        <f>SUM(HL36:HL41)</f>
      </c>
      <c r="HM42" s="3253">
        <f>SUM(HM36:HM41)</f>
      </c>
      <c r="HN42" s="3253">
        <f>SUM(HN36:HN41)</f>
      </c>
      <c r="HO42" s="3253">
        <f>SUM(HO36:HO41)</f>
      </c>
      <c r="HP42" s="3253">
        <f>SUM(HP36:HP41)</f>
      </c>
      <c r="HQ42" s="3253">
        <f>SUM(HQ36:HQ41)</f>
      </c>
      <c r="HR42" s="3253">
        <f>SUM(HR36:HR41)</f>
      </c>
      <c r="HS42" s="3253">
        <f>SUM(HS36:HS41)</f>
      </c>
      <c r="HT42" s="3253">
        <f>SUM(HT36:HT41)</f>
      </c>
      <c r="HU42" s="3253">
        <f>SUM(HU36:HU41)</f>
      </c>
      <c r="HV42" s="3253">
        <f>SUM(HV36:HV41)</f>
      </c>
      <c r="HW42" s="3253">
        <f>SUM(HW36:HW41)</f>
      </c>
      <c r="HX42" s="3254">
        <f>SUM(HX36:HX41)</f>
      </c>
      <c r="HY42" s="2839"/>
      <c r="HZ42" s="3256">
        <f>SUM(HZ36:HZ41)</f>
      </c>
      <c r="IA42" s="3257">
        <f>SUM(IA36:IA41)</f>
      </c>
      <c r="IB42" s="3258">
        <f>SUM(IB36:IB41)</f>
      </c>
      <c r="IC42" s="3258">
        <f>SUM(IC36:IC41)</f>
      </c>
      <c r="ID42" s="3258">
        <f>SUM(ID36:ID41)</f>
      </c>
      <c r="IE42" s="3258">
        <f>SUM(IE36:IE41)</f>
      </c>
      <c r="IF42" s="3253">
        <f>SUM(IF36:IF41)</f>
      </c>
      <c r="IG42" s="3253">
        <f>SUM(IG36:IG41)</f>
      </c>
      <c r="IH42" s="3253">
        <f>SUM(IH36:IH41)</f>
      </c>
      <c r="II42" s="3258">
        <f>SUM(II36:II41)</f>
      </c>
      <c r="IJ42" s="3258">
        <f>SUM(IJ36:IJ41)</f>
      </c>
      <c r="IK42" s="3258">
        <f>SUM(IK36:IK41)</f>
      </c>
      <c r="IL42" s="3258">
        <f>SUM(IL36:IL41)</f>
      </c>
      <c r="IM42" s="3258">
        <f>SUM(II42:IL42)</f>
      </c>
      <c r="IN42" s="3258">
        <f>SUM(IN36:IN41)</f>
      </c>
      <c r="IO42" s="3258">
        <f>SUM(IO36:IO41)</f>
      </c>
      <c r="IP42" s="3258">
        <f>SUM(IP36:IP41)</f>
      </c>
      <c r="IQ42" s="3258">
        <f>SUM(IQ36:IQ41)</f>
      </c>
      <c r="IR42" s="3258">
        <f>SUM(IN42:IQ42)</f>
      </c>
      <c r="IS42" s="3259">
        <f>SUM(IS36:IS41)</f>
      </c>
      <c r="IT42" s="3260"/>
      <c r="IU42" s="3261">
        <f>SUM(IU36:IU41)</f>
      </c>
    </row>
    <row r="43" customHeight="true" ht="39.75">
      <c r="A43" s="2777" t="s">
        <v>356</v>
      </c>
      <c r="B43" s="2778" t="s">
        <v>353</v>
      </c>
      <c r="C43" s="2779"/>
      <c r="D43" s="2780" t="n">
        <v>0.0</v>
      </c>
      <c r="E43" s="2781" t="n">
        <v>0.0</v>
      </c>
      <c r="F43" s="2782" t="n">
        <v>0.0</v>
      </c>
      <c r="G43" s="2782" t="n">
        <v>0.0</v>
      </c>
      <c r="H43" s="2783" t="n">
        <v>0.0</v>
      </c>
      <c r="I43" s="2784" t="n">
        <v>0.0</v>
      </c>
      <c r="J43" s="2785" t="n">
        <v>0.0</v>
      </c>
      <c r="K43" s="2783" t="n">
        <v>0.0</v>
      </c>
      <c r="L43" s="2784" t="n">
        <v>0.0</v>
      </c>
      <c r="M43" s="4254" t="n">
        <v>0.0</v>
      </c>
      <c r="N43" s="2787" t="n">
        <v>0.0</v>
      </c>
      <c r="O43" s="4255" t="n">
        <v>0.0</v>
      </c>
      <c r="P43" s="2782" t="n">
        <v>0.0</v>
      </c>
      <c r="Q43" s="2789">
        <f>SUM(M43:P43)</f>
      </c>
      <c r="R43" s="4256" t="n">
        <v>0.0</v>
      </c>
      <c r="S43" s="2782" t="n">
        <v>0.0</v>
      </c>
      <c r="T43" s="4257" t="n">
        <v>0.0</v>
      </c>
      <c r="U43" s="2782" t="n">
        <v>0.0</v>
      </c>
      <c r="V43" s="2792">
        <f>SUM(R43:U43)</f>
      </c>
      <c r="W43" s="2793" t="n">
        <v>0.0</v>
      </c>
      <c r="X43" s="2781" t="n">
        <v>0.0</v>
      </c>
      <c r="Y43" s="2782" t="n">
        <v>0.0</v>
      </c>
      <c r="Z43" s="2782" t="n">
        <v>0.0</v>
      </c>
      <c r="AA43" s="2783" t="n">
        <v>0.0</v>
      </c>
      <c r="AB43" s="2784" t="n">
        <v>0.0</v>
      </c>
      <c r="AC43" s="2785" t="n">
        <v>0.0</v>
      </c>
      <c r="AD43" s="2783" t="n">
        <v>0.0</v>
      </c>
      <c r="AE43" s="2784" t="n">
        <v>0.0</v>
      </c>
      <c r="AF43" s="4258" t="n">
        <v>0.0</v>
      </c>
      <c r="AG43" s="2787" t="n">
        <v>0.0</v>
      </c>
      <c r="AH43" s="4259" t="n">
        <v>0.0</v>
      </c>
      <c r="AI43" s="2782" t="n">
        <v>0.0</v>
      </c>
      <c r="AJ43" s="2789">
        <f>SUM(AF43:AI43)</f>
      </c>
      <c r="AK43" s="4260" t="n">
        <v>0.0</v>
      </c>
      <c r="AL43" s="2782" t="n">
        <v>0.0</v>
      </c>
      <c r="AM43" s="4261" t="n">
        <v>0.0</v>
      </c>
      <c r="AN43" s="2782" t="n">
        <v>0.0</v>
      </c>
      <c r="AO43" s="2792">
        <f>SUM(AK43:AN43)</f>
      </c>
      <c r="AP43" s="2793" t="n">
        <v>0.0</v>
      </c>
      <c r="AQ43" s="2781" t="n">
        <v>0.0</v>
      </c>
      <c r="AR43" s="2782" t="n">
        <v>0.0</v>
      </c>
      <c r="AS43" s="2782" t="n">
        <v>0.0</v>
      </c>
      <c r="AT43" s="2783" t="n">
        <v>0.0</v>
      </c>
      <c r="AU43" s="2784" t="n">
        <v>0.0</v>
      </c>
      <c r="AV43" s="2785" t="n">
        <v>0.0</v>
      </c>
      <c r="AW43" s="2783" t="n">
        <v>0.0</v>
      </c>
      <c r="AX43" s="2784" t="n">
        <v>0.0</v>
      </c>
      <c r="AY43" s="4262" t="n">
        <v>0.0</v>
      </c>
      <c r="AZ43" s="2787" t="n">
        <v>0.0</v>
      </c>
      <c r="BA43" s="4263" t="n">
        <v>0.0</v>
      </c>
      <c r="BB43" s="2782" t="n">
        <v>0.0</v>
      </c>
      <c r="BC43" s="2789">
        <f>SUM(AY43:BB43)</f>
      </c>
      <c r="BD43" s="4264" t="n">
        <v>0.0</v>
      </c>
      <c r="BE43" s="2782" t="n">
        <v>0.0</v>
      </c>
      <c r="BF43" s="4265" t="n">
        <v>0.0</v>
      </c>
      <c r="BG43" s="2782" t="n">
        <v>0.0</v>
      </c>
      <c r="BH43" s="2792">
        <f>SUM(BD43:BG43)</f>
      </c>
      <c r="BI43" s="2793" t="n">
        <v>0.0</v>
      </c>
      <c r="BJ43" s="2781" t="n">
        <v>0.0</v>
      </c>
      <c r="BK43" s="2782" t="n">
        <v>0.0</v>
      </c>
      <c r="BL43" s="2782" t="n">
        <v>0.0</v>
      </c>
      <c r="BM43" s="2783" t="n">
        <v>0.0</v>
      </c>
      <c r="BN43" s="2784" t="n">
        <v>0.0</v>
      </c>
      <c r="BO43" s="2785" t="n">
        <v>0.0</v>
      </c>
      <c r="BP43" s="2783" t="n">
        <v>0.0</v>
      </c>
      <c r="BQ43" s="2784" t="n">
        <v>0.0</v>
      </c>
      <c r="BR43" s="4266" t="n">
        <v>0.0</v>
      </c>
      <c r="BS43" s="2787" t="n">
        <v>0.0</v>
      </c>
      <c r="BT43" s="4267" t="n">
        <v>0.0</v>
      </c>
      <c r="BU43" s="2782" t="n">
        <v>0.0</v>
      </c>
      <c r="BV43" s="2789">
        <f>SUM(BR43:BU43)</f>
      </c>
      <c r="BW43" s="4268" t="n">
        <v>0.0</v>
      </c>
      <c r="BX43" s="2782" t="n">
        <v>0.0</v>
      </c>
      <c r="BY43" s="4269" t="n">
        <v>0.0</v>
      </c>
      <c r="BZ43" s="2782" t="n">
        <v>0.0</v>
      </c>
      <c r="CA43" s="2792">
        <f>SUM(BW43:BZ43)</f>
      </c>
      <c r="CB43" s="2793" t="n">
        <v>0.0</v>
      </c>
      <c r="CC43" s="2781" t="n">
        <v>0.0</v>
      </c>
      <c r="CD43" s="2782" t="n">
        <v>0.0</v>
      </c>
      <c r="CE43" s="2782" t="n">
        <v>0.0</v>
      </c>
      <c r="CF43" s="2783" t="n">
        <v>0.0</v>
      </c>
      <c r="CG43" s="2784" t="n">
        <v>0.0</v>
      </c>
      <c r="CH43" s="2785" t="n">
        <v>0.0</v>
      </c>
      <c r="CI43" s="2783" t="n">
        <v>0.0</v>
      </c>
      <c r="CJ43" s="2784" t="n">
        <v>0.0</v>
      </c>
      <c r="CK43" s="4270" t="n">
        <v>0.0</v>
      </c>
      <c r="CL43" s="2787" t="n">
        <v>0.0</v>
      </c>
      <c r="CM43" s="4271" t="n">
        <v>0.0</v>
      </c>
      <c r="CN43" s="2782" t="n">
        <v>0.0</v>
      </c>
      <c r="CO43" s="2789">
        <f>SUM(CK43:CN43)</f>
      </c>
      <c r="CP43" s="4272" t="n">
        <v>0.0</v>
      </c>
      <c r="CQ43" s="2782" t="n">
        <v>0.0</v>
      </c>
      <c r="CR43" s="4273" t="n">
        <v>0.0</v>
      </c>
      <c r="CS43" s="2782" t="n">
        <v>0.0</v>
      </c>
      <c r="CT43" s="2792">
        <f>SUM(CP43:CS43)</f>
      </c>
      <c r="CU43" s="2793" t="n">
        <v>0.0</v>
      </c>
      <c r="CV43" s="2781" t="n">
        <v>0.0</v>
      </c>
      <c r="CW43" s="2782" t="n">
        <v>0.0</v>
      </c>
      <c r="CX43" s="2782" t="n">
        <v>0.0</v>
      </c>
      <c r="CY43" s="2783" t="n">
        <v>0.0</v>
      </c>
      <c r="CZ43" s="2784" t="n">
        <v>0.0</v>
      </c>
      <c r="DA43" s="2785" t="n">
        <v>0.0</v>
      </c>
      <c r="DB43" s="2783" t="n">
        <v>0.0</v>
      </c>
      <c r="DC43" s="2784" t="n">
        <v>0.0</v>
      </c>
      <c r="DD43" s="4274" t="n">
        <v>0.0</v>
      </c>
      <c r="DE43" s="2787" t="n">
        <v>0.0</v>
      </c>
      <c r="DF43" s="4275" t="n">
        <v>0.0</v>
      </c>
      <c r="DG43" s="2782" t="n">
        <v>0.0</v>
      </c>
      <c r="DH43" s="2789">
        <f>SUM(DD43:DG43)</f>
      </c>
      <c r="DI43" s="4276" t="n">
        <v>0.0</v>
      </c>
      <c r="DJ43" s="2782" t="n">
        <v>0.0</v>
      </c>
      <c r="DK43" s="4277" t="n">
        <v>0.0</v>
      </c>
      <c r="DL43" s="2782" t="n">
        <v>0.0</v>
      </c>
      <c r="DM43" s="2792">
        <f>SUM(DI43:DL43)</f>
      </c>
      <c r="DN43" s="2793" t="n">
        <v>0.0</v>
      </c>
      <c r="DO43" s="2781" t="n">
        <v>0.0</v>
      </c>
      <c r="DP43" s="2782" t="n">
        <v>0.0</v>
      </c>
      <c r="DQ43" s="2782" t="n">
        <v>0.0</v>
      </c>
      <c r="DR43" s="2783" t="n">
        <v>0.0</v>
      </c>
      <c r="DS43" s="2784" t="n">
        <v>0.0</v>
      </c>
      <c r="DT43" s="2785" t="n">
        <v>0.0</v>
      </c>
      <c r="DU43" s="2783" t="n">
        <v>0.0</v>
      </c>
      <c r="DV43" s="2784" t="n">
        <v>0.0</v>
      </c>
      <c r="DW43" s="4278" t="n">
        <v>0.0</v>
      </c>
      <c r="DX43" s="2787" t="n">
        <v>0.0</v>
      </c>
      <c r="DY43" s="4279" t="n">
        <v>0.0</v>
      </c>
      <c r="DZ43" s="2782" t="n">
        <v>0.0</v>
      </c>
      <c r="EA43" s="2789">
        <f>SUM(DW43:DZ43)</f>
      </c>
      <c r="EB43" s="4280" t="n">
        <v>0.0</v>
      </c>
      <c r="EC43" s="2782" t="n">
        <v>0.0</v>
      </c>
      <c r="ED43" s="4281" t="n">
        <v>0.0</v>
      </c>
      <c r="EE43" s="2782" t="n">
        <v>0.0</v>
      </c>
      <c r="EF43" s="2792">
        <f>SUM(EB43:EE43)</f>
      </c>
      <c r="EG43" s="2793" t="n">
        <v>0.0</v>
      </c>
      <c r="EH43" s="2781" t="n">
        <v>0.0</v>
      </c>
      <c r="EI43" s="2782" t="n">
        <v>0.0</v>
      </c>
      <c r="EJ43" s="2782" t="n">
        <v>0.0</v>
      </c>
      <c r="EK43" s="2783" t="n">
        <v>0.0</v>
      </c>
      <c r="EL43" s="2784" t="n">
        <v>0.0</v>
      </c>
      <c r="EM43" s="2785" t="n">
        <v>0.0</v>
      </c>
      <c r="EN43" s="2783" t="n">
        <v>0.0</v>
      </c>
      <c r="EO43" s="2784" t="n">
        <v>0.0</v>
      </c>
      <c r="EP43" s="4282" t="n">
        <v>0.0</v>
      </c>
      <c r="EQ43" s="2787" t="n">
        <v>0.0</v>
      </c>
      <c r="ER43" s="4283" t="n">
        <v>0.0</v>
      </c>
      <c r="ES43" s="2782" t="n">
        <v>0.0</v>
      </c>
      <c r="ET43" s="2789">
        <f>SUM(EP43:ES43)</f>
      </c>
      <c r="EU43" s="4284" t="n">
        <v>0.0</v>
      </c>
      <c r="EV43" s="2782" t="n">
        <v>0.0</v>
      </c>
      <c r="EW43" s="4285" t="n">
        <v>0.0</v>
      </c>
      <c r="EX43" s="2782" t="n">
        <v>0.0</v>
      </c>
      <c r="EY43" s="2792">
        <f>SUM(EU43:EX43)</f>
      </c>
      <c r="EZ43" s="2793" t="n">
        <v>0.0</v>
      </c>
      <c r="FA43" s="2781" t="n">
        <v>0.0</v>
      </c>
      <c r="FB43" s="2782" t="n">
        <v>0.0</v>
      </c>
      <c r="FC43" s="2782" t="n">
        <v>0.0</v>
      </c>
      <c r="FD43" s="2783" t="n">
        <v>0.0</v>
      </c>
      <c r="FE43" s="2784" t="n">
        <v>0.0</v>
      </c>
      <c r="FF43" s="2785" t="n">
        <v>0.0</v>
      </c>
      <c r="FG43" s="2783" t="n">
        <v>0.0</v>
      </c>
      <c r="FH43" s="2784" t="n">
        <v>0.0</v>
      </c>
      <c r="FI43" s="4286" t="n">
        <v>0.0</v>
      </c>
      <c r="FJ43" s="2787" t="n">
        <v>0.0</v>
      </c>
      <c r="FK43" s="4287" t="n">
        <v>0.0</v>
      </c>
      <c r="FL43" s="2782" t="n">
        <v>0.0</v>
      </c>
      <c r="FM43" s="4288">
        <f>SUM(FI43:FL43)</f>
      </c>
      <c r="FN43" s="4289" t="n">
        <v>0.0</v>
      </c>
      <c r="FO43" s="2782" t="n">
        <v>0.0</v>
      </c>
      <c r="FP43" s="4290" t="n">
        <v>0.0</v>
      </c>
      <c r="FQ43" s="2782" t="n">
        <v>0.0</v>
      </c>
      <c r="FR43" s="2792">
        <f>SUM(FN43:FQ43)</f>
      </c>
      <c r="FS43" s="2793" t="n">
        <v>0.0</v>
      </c>
      <c r="FT43" s="2781" t="n">
        <v>0.0</v>
      </c>
      <c r="FU43" s="2782" t="n">
        <v>0.0</v>
      </c>
      <c r="FV43" s="2782" t="n">
        <v>0.0</v>
      </c>
      <c r="FW43" s="2783" t="n">
        <v>0.0</v>
      </c>
      <c r="FX43" s="2784" t="n">
        <v>0.0</v>
      </c>
      <c r="FY43" s="2785" t="n">
        <v>0.0</v>
      </c>
      <c r="FZ43" s="2783" t="n">
        <v>0.0</v>
      </c>
      <c r="GA43" s="2784" t="n">
        <v>0.0</v>
      </c>
      <c r="GB43" s="4291" t="n">
        <v>0.0</v>
      </c>
      <c r="GC43" s="2787" t="n">
        <v>0.0</v>
      </c>
      <c r="GD43" s="4292" t="n">
        <v>0.0</v>
      </c>
      <c r="GE43" s="2782" t="n">
        <v>0.0</v>
      </c>
      <c r="GF43" s="2789">
        <f>SUM(GB43:GE43)</f>
      </c>
      <c r="GG43" s="4293" t="n">
        <v>0.0</v>
      </c>
      <c r="GH43" s="2782" t="n">
        <v>0.0</v>
      </c>
      <c r="GI43" s="4294" t="n">
        <v>0.0</v>
      </c>
      <c r="GJ43" s="2782" t="n">
        <v>0.0</v>
      </c>
      <c r="GK43" s="2792">
        <f>SUM(GG43:GJ43)</f>
      </c>
      <c r="GL43" s="2793" t="n">
        <v>0.0</v>
      </c>
      <c r="GM43" s="2781" t="n">
        <v>0.0</v>
      </c>
      <c r="GN43" s="2782" t="n">
        <v>0.0</v>
      </c>
      <c r="GO43" s="2782" t="n">
        <v>0.0</v>
      </c>
      <c r="GP43" s="2783" t="n">
        <v>0.0</v>
      </c>
      <c r="GQ43" s="2784" t="n">
        <v>0.0</v>
      </c>
      <c r="GR43" s="2785" t="n">
        <v>0.0</v>
      </c>
      <c r="GS43" s="2783" t="n">
        <v>0.0</v>
      </c>
      <c r="GT43" s="2784" t="n">
        <v>0.0</v>
      </c>
      <c r="GU43" s="4295" t="n">
        <v>0.0</v>
      </c>
      <c r="GV43" s="2787" t="n">
        <v>0.0</v>
      </c>
      <c r="GW43" s="4296" t="n">
        <v>0.0</v>
      </c>
      <c r="GX43" s="2782" t="n">
        <v>0.0</v>
      </c>
      <c r="GY43" s="2789">
        <f>SUM(GU43:GX43)</f>
      </c>
      <c r="GZ43" s="4297" t="n">
        <v>0.0</v>
      </c>
      <c r="HA43" s="2782" t="n">
        <v>0.0</v>
      </c>
      <c r="HB43" s="4298" t="n">
        <v>0.0</v>
      </c>
      <c r="HC43" s="2782" t="n">
        <v>0.0</v>
      </c>
      <c r="HD43" s="2792">
        <f>SUM(GZ43:HC43)</f>
      </c>
      <c r="HE43" s="2793" t="n">
        <v>0.0</v>
      </c>
      <c r="HF43" s="2781" t="n">
        <v>0.0</v>
      </c>
      <c r="HG43" s="2782" t="n">
        <v>0.0</v>
      </c>
      <c r="HH43" s="2782" t="n">
        <v>0.0</v>
      </c>
      <c r="HI43" s="2783" t="n">
        <v>0.0</v>
      </c>
      <c r="HJ43" s="2784" t="n">
        <v>0.0</v>
      </c>
      <c r="HK43" s="2785" t="n">
        <v>0.0</v>
      </c>
      <c r="HL43" s="2783" t="n">
        <v>0.0</v>
      </c>
      <c r="HM43" s="2784" t="n">
        <v>0.0</v>
      </c>
      <c r="HN43" s="4299" t="n">
        <v>0.0</v>
      </c>
      <c r="HO43" s="2787" t="n">
        <v>0.0</v>
      </c>
      <c r="HP43" s="4300" t="n">
        <v>0.0</v>
      </c>
      <c r="HQ43" s="2782" t="n">
        <v>0.0</v>
      </c>
      <c r="HR43" s="2789">
        <f>SUM(HN43:HQ43)</f>
      </c>
      <c r="HS43" s="4301" t="n">
        <v>0.0</v>
      </c>
      <c r="HT43" s="2782" t="n">
        <v>0.0</v>
      </c>
      <c r="HU43" s="4302" t="n">
        <v>0.0</v>
      </c>
      <c r="HV43" s="2782" t="n">
        <v>0.0</v>
      </c>
      <c r="HW43" s="2792">
        <f>SUM(HS43:HV43)</f>
      </c>
      <c r="HX43" s="2793" t="n">
        <v>0.0</v>
      </c>
      <c r="HY43" s="2839"/>
      <c r="HZ43" s="2840" t="n">
        <v>0.0</v>
      </c>
      <c r="IA43" s="2840">
        <f>E43+X43+AQ43+BJ43+CC43+CV43+DO43+EH43+FA43+FT43+GM43+HF43</f>
      </c>
      <c r="IB43" s="2841">
        <f>F43+Y43+AR43+BK43+CD43+CW43+DP43+EI43+FB43+FU43+GN43+HG43</f>
      </c>
      <c r="IC43" s="2841">
        <f>G43+Z43+AS43+BL43+CE43+CX43+DQ43+EJ43+FC43+FV43+GO43+HH43</f>
      </c>
      <c r="ID43" s="2842">
        <f>H43+AA43+AT43+BM43+CF43+CY43+DR43+EK43+FD43+FW43+GP43+HI43</f>
      </c>
      <c r="IE43" s="2843" t="n">
        <v>0.0</v>
      </c>
      <c r="IF43" s="2785">
        <f>J43+AC43+AV43+BO43+CH43+DA43+DT43+EM43+FF43+FY43+GR43+HK43</f>
      </c>
      <c r="IG43" s="2783">
        <f>K43+AD43+AW43+BP43+CI43+DB43+DU43+EN43+FG43+FZ43+GS43+HL43</f>
      </c>
      <c r="IH43" s="2784" t="n">
        <v>0.0</v>
      </c>
      <c r="II43" s="2844">
        <f>M43+AF43+AY43+BR43+CK43+DD43+DW43+EP43+FI43+GB43+GU43+HN43</f>
      </c>
      <c r="IJ43" s="2841">
        <f>N43+AG43+AZ43+BS43+CL43+DE43+DX43+EQ43+FJ43+GC43+GV43+HO43</f>
      </c>
      <c r="IK43" s="2845">
        <f>O43+AH43+BA43+BT43+CM43+DF43+DY43+ER43+FK43+GD43+GW43+HP43</f>
      </c>
      <c r="IL43" s="2841">
        <f>P43+AI43+BB43+BU43+CN43+DG43+DZ43+ES43+FL43+GE43+GX43+HQ43</f>
      </c>
      <c r="IM43" s="2846">
        <f>SUM(II43:IL43)</f>
      </c>
      <c r="IN43" s="2844">
        <f>R43+AK43+BD43+BW43+CP43+DI43+EB43+EU43+FN43+GG43+GZ43+HS43</f>
      </c>
      <c r="IO43" s="2841">
        <f>S43+AL43+BE43+BX43+CQ43+DJ43+EC43+EV43+FO43+GH43+HA43+HT43</f>
      </c>
      <c r="IP43" s="2845">
        <f>T43+AM43+BF43+BY43+CR43+DK43+ED43+EW43+FP43+GI43+HB43+HU43</f>
      </c>
      <c r="IQ43" s="2842">
        <f>U43+AN43+BG43+BZ43+CS43+DL43+EE43+EX43+FQ43+GJ43+HC43+HV43</f>
      </c>
      <c r="IR43" s="2847">
        <f>SUM(IN43:IQ43)</f>
      </c>
      <c r="IS43" s="2848" t="n">
        <v>0.0</v>
      </c>
      <c r="IT43" s="2775"/>
      <c r="IU43" s="2849" t="n">
        <v>0.0</v>
      </c>
    </row>
    <row r="44" customHeight="true" ht="39.75">
      <c r="A44" s="2850"/>
      <c r="B44" s="2851">
        <f>"CARGOS VAGOS ANTERIORES A 1º DE ABRIL DE"&amp;" "&amp;$D$10&amp;" (VAGOS ATÉ 31 DE MARÇO DE "&amp;$D$10&amp;")"</f>
      </c>
      <c r="C44" s="2852"/>
      <c r="D44" s="2853">
        <f>'DB_CARGOS VAGOS_EXC'!$F$8</f>
      </c>
      <c r="E44" s="4303" t="n">
        <v>0.0</v>
      </c>
      <c r="F44" s="2855" t="n">
        <v>0.0</v>
      </c>
      <c r="G44" s="4304" t="n">
        <v>0.0</v>
      </c>
      <c r="H44" s="4305" t="n">
        <v>0.0</v>
      </c>
      <c r="I44" s="2858">
        <f>SUM(E44:H44)</f>
      </c>
      <c r="J44" s="2859" t="n">
        <v>0.0</v>
      </c>
      <c r="K44" s="4306" t="n">
        <v>0.0</v>
      </c>
      <c r="L44" s="2858">
        <f>SUM(J44:K44)</f>
      </c>
      <c r="M44" s="2859" t="n">
        <v>0.0</v>
      </c>
      <c r="N44" s="4307" t="n">
        <v>0.0</v>
      </c>
      <c r="O44" s="2855" t="n">
        <v>0.0</v>
      </c>
      <c r="P44" s="2855" t="n">
        <v>0.0</v>
      </c>
      <c r="Q44" s="2862">
        <f>SUM(M44:P44)</f>
      </c>
      <c r="R44" s="2859" t="n">
        <v>0.0</v>
      </c>
      <c r="S44" s="4308" t="n">
        <v>0.0</v>
      </c>
      <c r="T44" s="2855" t="n">
        <v>0.0</v>
      </c>
      <c r="U44" s="2855" t="n">
        <v>0.0</v>
      </c>
      <c r="V44" s="2858">
        <f>SUM(R44:U44)</f>
      </c>
      <c r="W44" s="2864">
        <f>D44+L44+V44-I44-Q44</f>
      </c>
      <c r="X44" s="4309" t="n">
        <v>0.0</v>
      </c>
      <c r="Y44" s="4310" t="n">
        <v>0.0</v>
      </c>
      <c r="Z44" s="4311" t="n">
        <v>0.0</v>
      </c>
      <c r="AA44" s="4312" t="n">
        <v>0.0</v>
      </c>
      <c r="AB44" s="2858">
        <f>SUM(X44:AA44)</f>
      </c>
      <c r="AC44" s="2859" t="n">
        <v>0.0</v>
      </c>
      <c r="AD44" s="4313" t="n">
        <v>0.0</v>
      </c>
      <c r="AE44" s="2858">
        <f>SUM(AC44:AD44)</f>
      </c>
      <c r="AF44" s="2859" t="n">
        <v>0.0</v>
      </c>
      <c r="AG44" s="4314" t="n">
        <v>0.0</v>
      </c>
      <c r="AH44" s="2855" t="n">
        <v>0.0</v>
      </c>
      <c r="AI44" s="4315" t="n">
        <v>0.0</v>
      </c>
      <c r="AJ44" s="2862">
        <f>SUM(AF44:AI44)</f>
      </c>
      <c r="AK44" s="2859" t="n">
        <v>0.0</v>
      </c>
      <c r="AL44" s="4316" t="n">
        <v>0.0</v>
      </c>
      <c r="AM44" s="2855" t="n">
        <v>0.0</v>
      </c>
      <c r="AN44" s="2855" t="n">
        <v>0.0</v>
      </c>
      <c r="AO44" s="2858">
        <f>SUM(AK44:AN44)</f>
      </c>
      <c r="AP44" s="2864">
        <f>W44+AE44+AO44-AB44-AJ44</f>
      </c>
      <c r="AQ44" s="2873" t="n">
        <v>0.0</v>
      </c>
      <c r="AR44" s="4317" t="n">
        <v>0.0</v>
      </c>
      <c r="AS44" s="2855" t="n">
        <v>0.0</v>
      </c>
      <c r="AT44" s="4318" t="n">
        <v>0.0</v>
      </c>
      <c r="AU44" s="2858">
        <f>SUM(AQ44:AT44)</f>
      </c>
      <c r="AV44" s="2859" t="n">
        <v>0.0</v>
      </c>
      <c r="AW44" s="4319" t="n">
        <v>0.0</v>
      </c>
      <c r="AX44" s="2858">
        <f>SUM(AV44:AW44)</f>
      </c>
      <c r="AY44" s="2859" t="n">
        <v>0.0</v>
      </c>
      <c r="AZ44" s="4320" t="n">
        <v>0.0</v>
      </c>
      <c r="BA44" s="2855" t="n">
        <v>0.0</v>
      </c>
      <c r="BB44" s="4321" t="n">
        <v>0.0</v>
      </c>
      <c r="BC44" s="2862">
        <f>SUM(AY44:BB44)</f>
      </c>
      <c r="BD44" s="2859" t="n">
        <v>0.0</v>
      </c>
      <c r="BE44" s="4322" t="n">
        <v>0.0</v>
      </c>
      <c r="BF44" s="2855" t="n">
        <v>0.0</v>
      </c>
      <c r="BG44" s="2855" t="n">
        <v>0.0</v>
      </c>
      <c r="BH44" s="2858">
        <f>SUM(BD44:BG44)</f>
      </c>
      <c r="BI44" s="2864">
        <f>AP44+AX44+BH44-AU44-BC44</f>
      </c>
      <c r="BJ44" s="2873" t="n">
        <v>0.0</v>
      </c>
      <c r="BK44" s="4323" t="n">
        <v>0.0</v>
      </c>
      <c r="BL44" s="2875" t="n">
        <v>0.0</v>
      </c>
      <c r="BM44" s="4324" t="n">
        <v>0.0</v>
      </c>
      <c r="BN44" s="2858">
        <f>SUM(BJ44:BM44)</f>
      </c>
      <c r="BO44" s="2859" t="n">
        <v>0.0</v>
      </c>
      <c r="BP44" s="4325" t="n">
        <v>0.0</v>
      </c>
      <c r="BQ44" s="2858">
        <f>SUM(BO44:BP44)</f>
      </c>
      <c r="BR44" s="2859" t="n">
        <v>0.0</v>
      </c>
      <c r="BS44" s="4326" t="n">
        <v>0.0</v>
      </c>
      <c r="BT44" s="2855" t="n">
        <v>0.0</v>
      </c>
      <c r="BU44" s="4327" t="n">
        <v>0.0</v>
      </c>
      <c r="BV44" s="2862">
        <f>SUM(BR44:BU44)</f>
      </c>
      <c r="BW44" s="2859" t="n">
        <v>0.0</v>
      </c>
      <c r="BX44" s="4328" t="n">
        <v>0.0</v>
      </c>
      <c r="BY44" s="2855" t="n">
        <v>0.0</v>
      </c>
      <c r="BZ44" s="2855" t="n">
        <v>0.0</v>
      </c>
      <c r="CA44" s="2858">
        <f>SUM(BW44:BZ44)</f>
      </c>
      <c r="CB44" s="2864">
        <f>BI44+BQ44+CA44-BN44-BV44</f>
      </c>
      <c r="CC44" s="2873" t="n">
        <v>0.0</v>
      </c>
      <c r="CD44" s="4329" t="n">
        <v>0.0</v>
      </c>
      <c r="CE44" s="2875" t="n">
        <v>0.0</v>
      </c>
      <c r="CF44" s="4330" t="n">
        <v>0.0</v>
      </c>
      <c r="CG44" s="2858">
        <f>SUM(CC44:CF44)</f>
      </c>
      <c r="CH44" s="2859" t="n">
        <v>0.0</v>
      </c>
      <c r="CI44" s="4331" t="n">
        <v>0.0</v>
      </c>
      <c r="CJ44" s="2858">
        <f>SUM(CH44:CI44)</f>
      </c>
      <c r="CK44" s="2859" t="n">
        <v>0.0</v>
      </c>
      <c r="CL44" s="4332" t="n">
        <v>0.0</v>
      </c>
      <c r="CM44" s="2855" t="n">
        <v>0.0</v>
      </c>
      <c r="CN44" s="4333" t="n">
        <v>0.0</v>
      </c>
      <c r="CO44" s="2862">
        <f>SUM(CK44:CN44)</f>
      </c>
      <c r="CP44" s="2859" t="n">
        <v>0.0</v>
      </c>
      <c r="CQ44" s="4334" t="n">
        <v>0.0</v>
      </c>
      <c r="CR44" s="2855" t="n">
        <v>0.0</v>
      </c>
      <c r="CS44" s="2855" t="n">
        <v>0.0</v>
      </c>
      <c r="CT44" s="2858">
        <f>SUM(CP44:CS44)</f>
      </c>
      <c r="CU44" s="2864">
        <f>CB44+CJ44+CT44-CG44-CO44</f>
      </c>
      <c r="CV44" s="2873" t="n">
        <v>0.0</v>
      </c>
      <c r="CW44" s="4335" t="n">
        <v>0.0</v>
      </c>
      <c r="CX44" s="2875" t="n">
        <v>0.0</v>
      </c>
      <c r="CY44" s="4336" t="n">
        <v>0.0</v>
      </c>
      <c r="CZ44" s="2858">
        <f>SUM(CV44:CY44)</f>
      </c>
      <c r="DA44" s="2859" t="n">
        <v>0.0</v>
      </c>
      <c r="DB44" s="4337" t="n">
        <v>0.0</v>
      </c>
      <c r="DC44" s="2858">
        <f>SUM(DA44:DB44)</f>
      </c>
      <c r="DD44" s="2859" t="n">
        <v>0.0</v>
      </c>
      <c r="DE44" s="4338" t="n">
        <v>0.0</v>
      </c>
      <c r="DF44" s="2855" t="n">
        <v>0.0</v>
      </c>
      <c r="DG44" s="4339" t="n">
        <v>0.0</v>
      </c>
      <c r="DH44" s="2862">
        <f>SUM(DD44:DG44)</f>
      </c>
      <c r="DI44" s="2859" t="n">
        <v>0.0</v>
      </c>
      <c r="DJ44" s="4340" t="n">
        <v>0.0</v>
      </c>
      <c r="DK44" s="2855" t="n">
        <v>0.0</v>
      </c>
      <c r="DL44" s="2855" t="n">
        <v>0.0</v>
      </c>
      <c r="DM44" s="2858">
        <f>SUM(DI44:DL44)</f>
      </c>
      <c r="DN44" s="2864">
        <f>CU44+DC44+DM44-CZ44-DH44</f>
      </c>
      <c r="DO44" s="2873" t="n">
        <v>0.0</v>
      </c>
      <c r="DP44" s="4341" t="n">
        <v>0.0</v>
      </c>
      <c r="DQ44" s="2875" t="n">
        <v>0.0</v>
      </c>
      <c r="DR44" s="4342" t="n">
        <v>0.0</v>
      </c>
      <c r="DS44" s="2858">
        <f>SUM(DO44:DR44)</f>
      </c>
      <c r="DT44" s="2859" t="n">
        <v>0.0</v>
      </c>
      <c r="DU44" s="4343" t="n">
        <v>0.0</v>
      </c>
      <c r="DV44" s="2858">
        <f>SUM(DT44:DU44)</f>
      </c>
      <c r="DW44" s="2859" t="n">
        <v>0.0</v>
      </c>
      <c r="DX44" s="4344" t="n">
        <v>0.0</v>
      </c>
      <c r="DY44" s="2855" t="n">
        <v>0.0</v>
      </c>
      <c r="DZ44" s="4345" t="n">
        <v>0.0</v>
      </c>
      <c r="EA44" s="2862">
        <f>SUM(DW44:DZ44)</f>
      </c>
      <c r="EB44" s="2859" t="n">
        <v>0.0</v>
      </c>
      <c r="EC44" s="4346" t="n">
        <v>0.0</v>
      </c>
      <c r="ED44" s="2855" t="n">
        <v>0.0</v>
      </c>
      <c r="EE44" s="2855" t="n">
        <v>0.0</v>
      </c>
      <c r="EF44" s="2858">
        <f>SUM(EB44:EE44)</f>
      </c>
      <c r="EG44" s="2864">
        <f>DN44+DV44+EF44-DS44-EA44</f>
      </c>
      <c r="EH44" s="2873" t="n">
        <v>0.0</v>
      </c>
      <c r="EI44" s="4347" t="n">
        <v>0.0</v>
      </c>
      <c r="EJ44" s="2875" t="n">
        <v>0.0</v>
      </c>
      <c r="EK44" s="4348" t="n">
        <v>0.0</v>
      </c>
      <c r="EL44" s="2858">
        <f>SUM(EH44:EK44)</f>
      </c>
      <c r="EM44" s="2859" t="n">
        <v>0.0</v>
      </c>
      <c r="EN44" s="4349" t="n">
        <v>0.0</v>
      </c>
      <c r="EO44" s="2858">
        <f>SUM(EM44:EN44)</f>
      </c>
      <c r="EP44" s="2859" t="n">
        <v>0.0</v>
      </c>
      <c r="EQ44" s="4350" t="n">
        <v>0.0</v>
      </c>
      <c r="ER44" s="2855" t="n">
        <v>0.0</v>
      </c>
      <c r="ES44" s="4351" t="n">
        <v>0.0</v>
      </c>
      <c r="ET44" s="2862">
        <f>SUM(EP44:ES44)</f>
      </c>
      <c r="EU44" s="2859" t="n">
        <v>0.0</v>
      </c>
      <c r="EV44" s="4352" t="n">
        <v>0.0</v>
      </c>
      <c r="EW44" s="2855" t="n">
        <v>0.0</v>
      </c>
      <c r="EX44" s="2855" t="n">
        <v>0.0</v>
      </c>
      <c r="EY44" s="2858">
        <f>SUM(EU44:EX44)</f>
      </c>
      <c r="EZ44" s="2864">
        <f>EG44+EO44+EY44-EL44-ET44</f>
      </c>
      <c r="FA44" s="2873" t="n">
        <v>0.0</v>
      </c>
      <c r="FB44" s="4353" t="n">
        <v>0.0</v>
      </c>
      <c r="FC44" s="2875" t="n">
        <v>0.0</v>
      </c>
      <c r="FD44" s="4354" t="n">
        <v>0.0</v>
      </c>
      <c r="FE44" s="2858">
        <f>SUM(FA44:FD44)</f>
      </c>
      <c r="FF44" s="2859" t="n">
        <v>0.0</v>
      </c>
      <c r="FG44" s="4355" t="n">
        <v>0.0</v>
      </c>
      <c r="FH44" s="2858">
        <f>SUM(FF44:FG44)</f>
      </c>
      <c r="FI44" s="2859" t="n">
        <v>0.0</v>
      </c>
      <c r="FJ44" s="4356" t="n">
        <v>0.0</v>
      </c>
      <c r="FK44" s="2855" t="n">
        <v>0.0</v>
      </c>
      <c r="FL44" s="4357" t="n">
        <v>0.0</v>
      </c>
      <c r="FM44" s="4358">
        <f>SUM(FI44:FL44)</f>
      </c>
      <c r="FN44" s="2859" t="n">
        <v>0.0</v>
      </c>
      <c r="FO44" s="4359" t="n">
        <v>0.0</v>
      </c>
      <c r="FP44" s="2855" t="n">
        <v>0.0</v>
      </c>
      <c r="FQ44" s="2855" t="n">
        <v>0.0</v>
      </c>
      <c r="FR44" s="2858">
        <f>SUM(FN44:FQ44)</f>
      </c>
      <c r="FS44" s="2864">
        <f>EZ44+FH44+FR44-FE44-FM44</f>
      </c>
      <c r="FT44" s="2873" t="n">
        <v>0.0</v>
      </c>
      <c r="FU44" s="4360" t="n">
        <v>0.0</v>
      </c>
      <c r="FV44" s="2875" t="n">
        <v>0.0</v>
      </c>
      <c r="FW44" s="4361" t="n">
        <v>0.0</v>
      </c>
      <c r="FX44" s="2858">
        <f>SUM(FT44:FW44)</f>
      </c>
      <c r="FY44" s="2859" t="n">
        <v>0.0</v>
      </c>
      <c r="FZ44" s="4362" t="n">
        <v>0.0</v>
      </c>
      <c r="GA44" s="2858">
        <f>SUM(FY44:FZ44)</f>
      </c>
      <c r="GB44" s="2859" t="n">
        <v>0.0</v>
      </c>
      <c r="GC44" s="4363" t="n">
        <v>0.0</v>
      </c>
      <c r="GD44" s="2855" t="n">
        <v>0.0</v>
      </c>
      <c r="GE44" s="4364" t="n">
        <v>0.0</v>
      </c>
      <c r="GF44" s="2862">
        <f>SUM(GB44:GE44)</f>
      </c>
      <c r="GG44" s="2859" t="n">
        <v>0.0</v>
      </c>
      <c r="GH44" s="4365" t="n">
        <v>0.0</v>
      </c>
      <c r="GI44" s="2855" t="n">
        <v>0.0</v>
      </c>
      <c r="GJ44" s="2855" t="n">
        <v>0.0</v>
      </c>
      <c r="GK44" s="2858">
        <f>SUM(GG44:GJ44)</f>
      </c>
      <c r="GL44" s="2864">
        <f>FS44+GA44+GK44-FX44-GF44</f>
      </c>
      <c r="GM44" s="2873" t="n">
        <v>0.0</v>
      </c>
      <c r="GN44" s="4366" t="n">
        <v>0.0</v>
      </c>
      <c r="GO44" s="2875" t="n">
        <v>0.0</v>
      </c>
      <c r="GP44" s="4367" t="n">
        <v>0.0</v>
      </c>
      <c r="GQ44" s="2858">
        <f>SUM(GM44:GP44)</f>
      </c>
      <c r="GR44" s="2859" t="n">
        <v>0.0</v>
      </c>
      <c r="GS44" s="4368" t="n">
        <v>0.0</v>
      </c>
      <c r="GT44" s="2858">
        <f>SUM(GR44:GS44)</f>
      </c>
      <c r="GU44" s="2859" t="n">
        <v>0.0</v>
      </c>
      <c r="GV44" s="4369" t="n">
        <v>0.0</v>
      </c>
      <c r="GW44" s="2855" t="n">
        <v>0.0</v>
      </c>
      <c r="GX44" s="4370" t="n">
        <v>0.0</v>
      </c>
      <c r="GY44" s="2862">
        <f>SUM(GU44:GX44)</f>
      </c>
      <c r="GZ44" s="2859" t="n">
        <v>0.0</v>
      </c>
      <c r="HA44" s="4371" t="n">
        <v>0.0</v>
      </c>
      <c r="HB44" s="2855" t="n">
        <v>0.0</v>
      </c>
      <c r="HC44" s="2855" t="n">
        <v>0.0</v>
      </c>
      <c r="HD44" s="2858">
        <f>SUM(GZ44:HC44)</f>
      </c>
      <c r="HE44" s="2864">
        <f>GL44+GT44+HD44-GQ44-GY44</f>
      </c>
      <c r="HF44" s="2873" t="n">
        <v>0.0</v>
      </c>
      <c r="HG44" s="4372" t="n">
        <v>0.0</v>
      </c>
      <c r="HH44" s="2875" t="n">
        <v>0.0</v>
      </c>
      <c r="HI44" s="4373" t="n">
        <v>0.0</v>
      </c>
      <c r="HJ44" s="2858">
        <f>SUM(HF44:HI44)</f>
      </c>
      <c r="HK44" s="2859" t="n">
        <v>0.0</v>
      </c>
      <c r="HL44" s="4374" t="n">
        <v>0.0</v>
      </c>
      <c r="HM44" s="2858">
        <f>SUM(HK44:HL44)</f>
      </c>
      <c r="HN44" s="2859" t="n">
        <v>0.0</v>
      </c>
      <c r="HO44" s="4375" t="n">
        <v>0.0</v>
      </c>
      <c r="HP44" s="2855" t="n">
        <v>0.0</v>
      </c>
      <c r="HQ44" s="4376" t="n">
        <v>0.0</v>
      </c>
      <c r="HR44" s="2862">
        <f>SUM(HN44:HQ44)</f>
      </c>
      <c r="HS44" s="2859" t="n">
        <v>0.0</v>
      </c>
      <c r="HT44" s="4377" t="n">
        <v>0.0</v>
      </c>
      <c r="HU44" s="2855" t="n">
        <v>0.0</v>
      </c>
      <c r="HV44" s="2855" t="n">
        <v>0.0</v>
      </c>
      <c r="HW44" s="2858">
        <f>SUM(HS44:HV44)</f>
      </c>
      <c r="HX44" s="2864">
        <f>HE44+HM44+HW44-HJ44-HR44</f>
      </c>
      <c r="HY44" s="2839"/>
      <c r="HZ44" s="2936">
        <f>D44</f>
      </c>
      <c r="IA44" s="2937">
        <f>E44+X44+AQ44+BJ44+CC44+CV44+DO44+EH44+FA44+FT44+GM44+HF44</f>
      </c>
      <c r="IB44" s="2938">
        <f>F44+Y44+AR44+BK44+CD44+CW44+DP44+EI44+FB44+FU44+GN44+HG44</f>
      </c>
      <c r="IC44" s="2938">
        <f>G44+Z44+AS44+BL44+CE44+CX44+DQ44+EJ44+FC44+FV44+GO44+HH44</f>
      </c>
      <c r="ID44" s="2939">
        <f>H44+AA44+AT44+BM44+CF44+CY44+DR44+EK44+FD44+FW44+GP44+HI44</f>
      </c>
      <c r="IE44" s="2940">
        <f>SUM(IA44:ID44)</f>
      </c>
      <c r="IF44" s="2938">
        <f>J44+AC44+AV44+BO44+CH44+DA44+DT44+EM44+FF44+FY44+GR44+HK44</f>
      </c>
      <c r="IG44" s="2938">
        <f>K44+AD44+AW44+BP44+CI44+DB44+DU44+EN44+FG44+FZ44+GS44+HL44</f>
      </c>
      <c r="IH44" s="2941">
        <f>SUM(IF44:IG44)</f>
      </c>
      <c r="II44" s="2942">
        <f>M44+AF44+AY44+BR44+CK44+DD44+DW44+EP44+FI44+GB44+GU44+HN44</f>
      </c>
      <c r="IJ44" s="2938">
        <f>N44+AG44+AZ44+BS44+CL44+DE44+DX44+EQ44+FJ44+GC44+GV44+HO44</f>
      </c>
      <c r="IK44" s="2938">
        <f>O44+AH44+BA44+BT44+CM44+DF44+DY44+ER44+FK44+GD44+GW44+HP44</f>
      </c>
      <c r="IL44" s="2938">
        <f>P44+AI44+BB44+BU44+CN44+DG44+DZ44+ES44+FL44+GE44+GX44+HQ44</f>
      </c>
      <c r="IM44" s="2943">
        <f>SUM(II44:IL44)</f>
      </c>
      <c r="IN44" s="2942">
        <f>R44+AK44+BD44+BW44+CP44+DI44+EB44+EU44+FN44+GG44+GZ44+HS44</f>
      </c>
      <c r="IO44" s="2938">
        <f>S44+AL44+BE44+BX44+CQ44+DJ44+EC44+EV44+FO44+GH44+HA44+HT44</f>
      </c>
      <c r="IP44" s="2938">
        <f>T44+AM44+BF44+BY44+CR44+DK44+ED44+EW44+FP44+GI44+HB44+HU44</f>
      </c>
      <c r="IQ44" s="2939">
        <f>U44+AN44+BG44+BZ44+CS44+DL44+EE44+EX44+FQ44+GJ44+HC44+HV44</f>
      </c>
      <c r="IR44" s="2944">
        <f>SUM(IN44:IQ44)</f>
      </c>
      <c r="IS44" s="2945">
        <f>HZ44+IH44+IR44-IE44-IM44</f>
      </c>
      <c r="IT44" s="2700"/>
      <c r="IU44" s="2946">
        <f>IS44+IS45+IS46</f>
      </c>
    </row>
    <row r="45" customHeight="true" ht="39.75">
      <c r="A45" s="2850"/>
      <c r="B45" s="2947">
        <f>"CARGOS VAGOS A PARTIR DE 1º DE ABRIL DE"&amp;" "&amp;$D$10&amp;" (VAGOS ATÉ 31 DE MARÇO DE "&amp;$C$3&amp;")"</f>
      </c>
      <c r="C45" s="2851" t="s">
        <v>354</v>
      </c>
      <c r="D45" s="2853">
        <f>'DB_CARGOS VAGOS_EXC'!$F$9</f>
      </c>
      <c r="E45" s="4378" t="n">
        <v>0.0</v>
      </c>
      <c r="F45" s="2855" t="n">
        <v>0.0</v>
      </c>
      <c r="G45" s="2855" t="n">
        <v>0.0</v>
      </c>
      <c r="H45" s="4379" t="n">
        <v>0.0</v>
      </c>
      <c r="I45" s="2858">
        <f>SUM(E45:H45)</f>
      </c>
      <c r="J45" s="4380" t="n">
        <v>0.0</v>
      </c>
      <c r="K45" s="4381" t="n">
        <v>0.0</v>
      </c>
      <c r="L45" s="2858">
        <f>SUM(J45:K45)</f>
      </c>
      <c r="M45" s="2859" t="n">
        <v>0.0</v>
      </c>
      <c r="N45" s="4382" t="n">
        <v>0.0</v>
      </c>
      <c r="O45" s="2855" t="n">
        <v>0.0</v>
      </c>
      <c r="P45" s="2855" t="n">
        <v>0.0</v>
      </c>
      <c r="Q45" s="2862">
        <f>SUM(M45:P45)</f>
      </c>
      <c r="R45" s="2859" t="n">
        <v>0.0</v>
      </c>
      <c r="S45" s="4383" t="n">
        <v>0.0</v>
      </c>
      <c r="T45" s="2855" t="n">
        <v>0.0</v>
      </c>
      <c r="U45" s="2855" t="n">
        <v>0.0</v>
      </c>
      <c r="V45" s="2858">
        <f>SUM(R45:U45)</f>
      </c>
      <c r="W45" s="2864">
        <f>D45+L45+V45-I45-Q45</f>
      </c>
      <c r="X45" s="4384" t="n">
        <v>0.0</v>
      </c>
      <c r="Y45" s="4385" t="n">
        <v>0.0</v>
      </c>
      <c r="Z45" s="2855" t="n">
        <v>0.0</v>
      </c>
      <c r="AA45" s="4386" t="n">
        <v>0.0</v>
      </c>
      <c r="AB45" s="2858">
        <f>SUM(X45:AA45)</f>
      </c>
      <c r="AC45" s="4387" t="n">
        <v>0.0</v>
      </c>
      <c r="AD45" s="4388" t="n">
        <v>0.0</v>
      </c>
      <c r="AE45" s="2858">
        <f>SUM(AC45:AD45)</f>
      </c>
      <c r="AF45" s="2859" t="n">
        <v>0.0</v>
      </c>
      <c r="AG45" s="4389" t="n">
        <v>0.0</v>
      </c>
      <c r="AH45" s="2855" t="n">
        <v>0.0</v>
      </c>
      <c r="AI45" s="4390" t="n">
        <v>0.0</v>
      </c>
      <c r="AJ45" s="2862">
        <f>SUM(AF45:AI45)</f>
      </c>
      <c r="AK45" s="2859" t="n">
        <v>0.0</v>
      </c>
      <c r="AL45" s="4391" t="n">
        <v>0.0</v>
      </c>
      <c r="AM45" s="2855" t="n">
        <v>0.0</v>
      </c>
      <c r="AN45" s="2855" t="n">
        <v>0.0</v>
      </c>
      <c r="AO45" s="2858">
        <f>SUM(AK45:AN45)</f>
      </c>
      <c r="AP45" s="2864">
        <f>W45+AE45+AO45-AB45-AJ45</f>
      </c>
      <c r="AQ45" s="2873" t="n">
        <v>0.0</v>
      </c>
      <c r="AR45" s="4392" t="n">
        <v>0.0</v>
      </c>
      <c r="AS45" s="2855" t="n">
        <v>0.0</v>
      </c>
      <c r="AT45" s="4393" t="n">
        <v>0.0</v>
      </c>
      <c r="AU45" s="2858">
        <f>SUM(AQ45:AT45)</f>
      </c>
      <c r="AV45" s="4394" t="n">
        <v>0.0</v>
      </c>
      <c r="AW45" s="4395" t="n">
        <v>0.0</v>
      </c>
      <c r="AX45" s="2858">
        <f>SUM(AV45:AW45)</f>
      </c>
      <c r="AY45" s="2859" t="n">
        <v>0.0</v>
      </c>
      <c r="AZ45" s="4396" t="n">
        <v>0.0</v>
      </c>
      <c r="BA45" s="2855" t="n">
        <v>0.0</v>
      </c>
      <c r="BB45" s="4397" t="n">
        <v>0.0</v>
      </c>
      <c r="BC45" s="2862">
        <f>SUM(AY45:BB45)</f>
      </c>
      <c r="BD45" s="2859" t="n">
        <v>0.0</v>
      </c>
      <c r="BE45" s="4398" t="n">
        <v>0.0</v>
      </c>
      <c r="BF45" s="2855" t="n">
        <v>0.0</v>
      </c>
      <c r="BG45" s="2855" t="n">
        <v>0.0</v>
      </c>
      <c r="BH45" s="2858">
        <f>SUM(BD45:BG45)</f>
      </c>
      <c r="BI45" s="2864">
        <f>AP45+AX45+BH45-AU45-BC45</f>
      </c>
      <c r="BJ45" s="2873" t="n">
        <v>0.0</v>
      </c>
      <c r="BK45" s="4399" t="n">
        <v>0.0</v>
      </c>
      <c r="BL45" s="2875" t="n">
        <v>0.0</v>
      </c>
      <c r="BM45" s="4400" t="n">
        <v>0.0</v>
      </c>
      <c r="BN45" s="2858">
        <f>SUM(BJ45:BM45)</f>
      </c>
      <c r="BO45" s="2859" t="n">
        <v>0.0</v>
      </c>
      <c r="BP45" s="4401" t="n">
        <v>0.0</v>
      </c>
      <c r="BQ45" s="2858">
        <f>SUM(BO45:BP45)</f>
      </c>
      <c r="BR45" s="2859" t="n">
        <v>0.0</v>
      </c>
      <c r="BS45" s="4402" t="n">
        <v>0.0</v>
      </c>
      <c r="BT45" s="2855" t="n">
        <v>0.0</v>
      </c>
      <c r="BU45" s="4403" t="n">
        <v>0.0</v>
      </c>
      <c r="BV45" s="2862">
        <f>SUM(BR45:BU45)</f>
      </c>
      <c r="BW45" s="2859" t="n">
        <v>0.0</v>
      </c>
      <c r="BX45" s="4404" t="n">
        <v>0.0</v>
      </c>
      <c r="BY45" s="2855" t="n">
        <v>0.0</v>
      </c>
      <c r="BZ45" s="2855" t="n">
        <v>0.0</v>
      </c>
      <c r="CA45" s="2858">
        <f>SUM(BW45:BZ45)</f>
      </c>
      <c r="CB45" s="2864">
        <f>BI45+BQ45+CA45-BN45-BV45</f>
      </c>
      <c r="CC45" s="2873" t="n">
        <v>0.0</v>
      </c>
      <c r="CD45" s="4405" t="n">
        <v>0.0</v>
      </c>
      <c r="CE45" s="2875" t="n">
        <v>0.0</v>
      </c>
      <c r="CF45" s="4406" t="n">
        <v>0.0</v>
      </c>
      <c r="CG45" s="2858">
        <f>SUM(CC45:CF45)</f>
      </c>
      <c r="CH45" s="2859" t="n">
        <v>0.0</v>
      </c>
      <c r="CI45" s="4407" t="n">
        <v>0.0</v>
      </c>
      <c r="CJ45" s="2858">
        <f>SUM(CH45:CI45)</f>
      </c>
      <c r="CK45" s="2859" t="n">
        <v>0.0</v>
      </c>
      <c r="CL45" s="4408" t="n">
        <v>0.0</v>
      </c>
      <c r="CM45" s="2855" t="n">
        <v>0.0</v>
      </c>
      <c r="CN45" s="4409" t="n">
        <v>0.0</v>
      </c>
      <c r="CO45" s="2862">
        <f>SUM(CK45:CN45)</f>
      </c>
      <c r="CP45" s="2859" t="n">
        <v>0.0</v>
      </c>
      <c r="CQ45" s="4410" t="n">
        <v>0.0</v>
      </c>
      <c r="CR45" s="2855" t="n">
        <v>0.0</v>
      </c>
      <c r="CS45" s="2855" t="n">
        <v>0.0</v>
      </c>
      <c r="CT45" s="2858">
        <f>SUM(CP45:CS45)</f>
      </c>
      <c r="CU45" s="2864">
        <f>CB45+CJ45+CT45-CG45-CO45</f>
      </c>
      <c r="CV45" s="2873" t="n">
        <v>0.0</v>
      </c>
      <c r="CW45" s="4411" t="n">
        <v>0.0</v>
      </c>
      <c r="CX45" s="2875" t="n">
        <v>0.0</v>
      </c>
      <c r="CY45" s="4412" t="n">
        <v>0.0</v>
      </c>
      <c r="CZ45" s="2858">
        <f>SUM(CV45:CY45)</f>
      </c>
      <c r="DA45" s="2859" t="n">
        <v>0.0</v>
      </c>
      <c r="DB45" s="4413" t="n">
        <v>0.0</v>
      </c>
      <c r="DC45" s="2858">
        <f>SUM(DA45:DB45)</f>
      </c>
      <c r="DD45" s="2859" t="n">
        <v>0.0</v>
      </c>
      <c r="DE45" s="4414" t="n">
        <v>0.0</v>
      </c>
      <c r="DF45" s="2855" t="n">
        <v>0.0</v>
      </c>
      <c r="DG45" s="4415" t="n">
        <v>0.0</v>
      </c>
      <c r="DH45" s="2862">
        <f>SUM(DD45:DG45)</f>
      </c>
      <c r="DI45" s="2859" t="n">
        <v>0.0</v>
      </c>
      <c r="DJ45" s="4416" t="n">
        <v>0.0</v>
      </c>
      <c r="DK45" s="2855" t="n">
        <v>0.0</v>
      </c>
      <c r="DL45" s="2855" t="n">
        <v>0.0</v>
      </c>
      <c r="DM45" s="2858">
        <f>SUM(DI45:DL45)</f>
      </c>
      <c r="DN45" s="2864">
        <f>CU45+DC45+DM45-CZ45-DH45</f>
      </c>
      <c r="DO45" s="2873" t="n">
        <v>0.0</v>
      </c>
      <c r="DP45" s="4417" t="n">
        <v>0.0</v>
      </c>
      <c r="DQ45" s="2875" t="n">
        <v>0.0</v>
      </c>
      <c r="DR45" s="4418" t="n">
        <v>0.0</v>
      </c>
      <c r="DS45" s="2858">
        <f>SUM(DO45:DR45)</f>
      </c>
      <c r="DT45" s="2859" t="n">
        <v>0.0</v>
      </c>
      <c r="DU45" s="4419" t="n">
        <v>0.0</v>
      </c>
      <c r="DV45" s="2858">
        <f>SUM(DT45:DU45)</f>
      </c>
      <c r="DW45" s="2859" t="n">
        <v>0.0</v>
      </c>
      <c r="DX45" s="4420" t="n">
        <v>0.0</v>
      </c>
      <c r="DY45" s="2855" t="n">
        <v>0.0</v>
      </c>
      <c r="DZ45" s="4421" t="n">
        <v>0.0</v>
      </c>
      <c r="EA45" s="2862">
        <f>SUM(DW45:DZ45)</f>
      </c>
      <c r="EB45" s="2859" t="n">
        <v>0.0</v>
      </c>
      <c r="EC45" s="4422" t="n">
        <v>0.0</v>
      </c>
      <c r="ED45" s="2855" t="n">
        <v>0.0</v>
      </c>
      <c r="EE45" s="2855" t="n">
        <v>0.0</v>
      </c>
      <c r="EF45" s="2858">
        <f>SUM(EB45:EE45)</f>
      </c>
      <c r="EG45" s="2864">
        <f>DN45+DV45+EF45-DS45-EA45</f>
      </c>
      <c r="EH45" s="2873" t="n">
        <v>0.0</v>
      </c>
      <c r="EI45" s="4423" t="n">
        <v>0.0</v>
      </c>
      <c r="EJ45" s="2875" t="n">
        <v>0.0</v>
      </c>
      <c r="EK45" s="4424" t="n">
        <v>0.0</v>
      </c>
      <c r="EL45" s="2858">
        <f>SUM(EH45:EK45)</f>
      </c>
      <c r="EM45" s="2859" t="n">
        <v>0.0</v>
      </c>
      <c r="EN45" s="4425" t="n">
        <v>0.0</v>
      </c>
      <c r="EO45" s="2858">
        <f>SUM(EM45:EN45)</f>
      </c>
      <c r="EP45" s="2859" t="n">
        <v>0.0</v>
      </c>
      <c r="EQ45" s="4426" t="n">
        <v>0.0</v>
      </c>
      <c r="ER45" s="2855" t="n">
        <v>0.0</v>
      </c>
      <c r="ES45" s="4427" t="n">
        <v>0.0</v>
      </c>
      <c r="ET45" s="2862">
        <f>SUM(EP45:ES45)</f>
      </c>
      <c r="EU45" s="2859" t="n">
        <v>0.0</v>
      </c>
      <c r="EV45" s="4428" t="n">
        <v>0.0</v>
      </c>
      <c r="EW45" s="2855" t="n">
        <v>0.0</v>
      </c>
      <c r="EX45" s="2855" t="n">
        <v>0.0</v>
      </c>
      <c r="EY45" s="2858">
        <f>SUM(EU45:EX45)</f>
      </c>
      <c r="EZ45" s="2864">
        <f>EG45+EO45+EY45-EL45-ET45</f>
      </c>
      <c r="FA45" s="2873" t="n">
        <v>0.0</v>
      </c>
      <c r="FB45" s="4429" t="n">
        <v>0.0</v>
      </c>
      <c r="FC45" s="2875" t="n">
        <v>0.0</v>
      </c>
      <c r="FD45" s="4430" t="n">
        <v>0.0</v>
      </c>
      <c r="FE45" s="2858">
        <f>SUM(FA45:FD45)</f>
      </c>
      <c r="FF45" s="2859" t="n">
        <v>0.0</v>
      </c>
      <c r="FG45" s="4431" t="n">
        <v>0.0</v>
      </c>
      <c r="FH45" s="2858">
        <f>SUM(FF45:FG45)</f>
      </c>
      <c r="FI45" s="2859" t="n">
        <v>0.0</v>
      </c>
      <c r="FJ45" s="4432" t="n">
        <v>0.0</v>
      </c>
      <c r="FK45" s="2855" t="n">
        <v>0.0</v>
      </c>
      <c r="FL45" s="4433" t="n">
        <v>0.0</v>
      </c>
      <c r="FM45" s="4434">
        <f>SUM(FI45:FL45)</f>
      </c>
      <c r="FN45" s="2859" t="n">
        <v>0.0</v>
      </c>
      <c r="FO45" s="4435" t="n">
        <v>0.0</v>
      </c>
      <c r="FP45" s="2855" t="n">
        <v>0.0</v>
      </c>
      <c r="FQ45" s="2855" t="n">
        <v>0.0</v>
      </c>
      <c r="FR45" s="2858">
        <f>SUM(FN45:FQ45)</f>
      </c>
      <c r="FS45" s="2864">
        <f>EZ45+FH45+FR45-FE45-FM45</f>
      </c>
      <c r="FT45" s="2873" t="n">
        <v>0.0</v>
      </c>
      <c r="FU45" s="4436" t="n">
        <v>0.0</v>
      </c>
      <c r="FV45" s="2875" t="n">
        <v>0.0</v>
      </c>
      <c r="FW45" s="4437" t="n">
        <v>0.0</v>
      </c>
      <c r="FX45" s="2858">
        <f>SUM(FT45:FW45)</f>
      </c>
      <c r="FY45" s="2859" t="n">
        <v>0.0</v>
      </c>
      <c r="FZ45" s="4438" t="n">
        <v>0.0</v>
      </c>
      <c r="GA45" s="2858">
        <f>SUM(FY45:FZ45)</f>
      </c>
      <c r="GB45" s="2859" t="n">
        <v>0.0</v>
      </c>
      <c r="GC45" s="4439" t="n">
        <v>0.0</v>
      </c>
      <c r="GD45" s="2855" t="n">
        <v>0.0</v>
      </c>
      <c r="GE45" s="4440" t="n">
        <v>0.0</v>
      </c>
      <c r="GF45" s="2862">
        <f>SUM(GB45:GE45)</f>
      </c>
      <c r="GG45" s="2859" t="n">
        <v>0.0</v>
      </c>
      <c r="GH45" s="4441" t="n">
        <v>0.0</v>
      </c>
      <c r="GI45" s="2855" t="n">
        <v>0.0</v>
      </c>
      <c r="GJ45" s="2855" t="n">
        <v>0.0</v>
      </c>
      <c r="GK45" s="2858">
        <f>SUM(GG45:GJ45)</f>
      </c>
      <c r="GL45" s="2864">
        <f>FS45+GA45+GK45-FX45-GF45</f>
      </c>
      <c r="GM45" s="2873" t="n">
        <v>0.0</v>
      </c>
      <c r="GN45" s="4442" t="n">
        <v>0.0</v>
      </c>
      <c r="GO45" s="2875" t="n">
        <v>0.0</v>
      </c>
      <c r="GP45" s="4443" t="n">
        <v>0.0</v>
      </c>
      <c r="GQ45" s="2858">
        <f>SUM(GM45:GP45)</f>
      </c>
      <c r="GR45" s="2859" t="n">
        <v>0.0</v>
      </c>
      <c r="GS45" s="4444" t="n">
        <v>0.0</v>
      </c>
      <c r="GT45" s="2858">
        <f>SUM(GR45:GS45)</f>
      </c>
      <c r="GU45" s="2859" t="n">
        <v>0.0</v>
      </c>
      <c r="GV45" s="4445" t="n">
        <v>0.0</v>
      </c>
      <c r="GW45" s="2855" t="n">
        <v>0.0</v>
      </c>
      <c r="GX45" s="4446" t="n">
        <v>0.0</v>
      </c>
      <c r="GY45" s="2862">
        <f>SUM(GU45:GX45)</f>
      </c>
      <c r="GZ45" s="2859" t="n">
        <v>0.0</v>
      </c>
      <c r="HA45" s="4447" t="n">
        <v>0.0</v>
      </c>
      <c r="HB45" s="2855" t="n">
        <v>0.0</v>
      </c>
      <c r="HC45" s="2855" t="n">
        <v>0.0</v>
      </c>
      <c r="HD45" s="2858">
        <f>SUM(GZ45:HC45)</f>
      </c>
      <c r="HE45" s="2864">
        <f>GL45+GT45+HD45-GQ45-GY45</f>
      </c>
      <c r="HF45" s="2873" t="n">
        <v>0.0</v>
      </c>
      <c r="HG45" s="4448" t="n">
        <v>0.0</v>
      </c>
      <c r="HH45" s="2875" t="n">
        <v>0.0</v>
      </c>
      <c r="HI45" s="4449" t="n">
        <v>0.0</v>
      </c>
      <c r="HJ45" s="2858">
        <f>SUM(HF45:HI45)</f>
      </c>
      <c r="HK45" s="2859" t="n">
        <v>0.0</v>
      </c>
      <c r="HL45" s="4450" t="n">
        <v>0.0</v>
      </c>
      <c r="HM45" s="2858">
        <f>SUM(HK45:HL45)</f>
      </c>
      <c r="HN45" s="2859" t="n">
        <v>0.0</v>
      </c>
      <c r="HO45" s="4451" t="n">
        <v>0.0</v>
      </c>
      <c r="HP45" s="2855" t="n">
        <v>0.0</v>
      </c>
      <c r="HQ45" s="4452" t="n">
        <v>0.0</v>
      </c>
      <c r="HR45" s="2862">
        <f>SUM(HN45:HQ45)</f>
      </c>
      <c r="HS45" s="2859" t="n">
        <v>0.0</v>
      </c>
      <c r="HT45" s="4453" t="n">
        <v>0.0</v>
      </c>
      <c r="HU45" s="2855" t="n">
        <v>0.0</v>
      </c>
      <c r="HV45" s="2855" t="n">
        <v>0.0</v>
      </c>
      <c r="HW45" s="2858">
        <f>SUM(HS45:HV45)</f>
      </c>
      <c r="HX45" s="2864">
        <f>HE45+HM45+HW45-HJ45-HR45</f>
      </c>
      <c r="HY45" s="2839"/>
      <c r="HZ45" s="2936">
        <f>D45</f>
      </c>
      <c r="IA45" s="2937">
        <f>E45+X45+AQ45+BJ45+CC45+CV45+DO45+EH45+FA45+FT45+GM45+HF45</f>
      </c>
      <c r="IB45" s="2938">
        <f>F45+Y45+AR45+BK45+CD45+CW45+DP45+EI45+FB45+FU45+GN45+HG45</f>
      </c>
      <c r="IC45" s="2938">
        <f>G45+Z45+AS45+BL45+CE45+CX45+DQ45+EJ45+FC45+FV45+GO45+HH45</f>
      </c>
      <c r="ID45" s="2939">
        <f>H45+AA45+AT45+BM45+CF45+CY45+DR45+EK45+FD45+FW45+GP45+HI45</f>
      </c>
      <c r="IE45" s="2940">
        <f>SUM(IA45:ID45)</f>
      </c>
      <c r="IF45" s="2938">
        <f>J45+AC45+AV45+BO45+CH45+DA45+DT45+EM45+FF45+FY45+GR45+HK45</f>
      </c>
      <c r="IG45" s="2938">
        <f>K45+AD45+AW45+BP45+CI45+DB45+DU45+EN45+FG45+FZ45+GS45+HL45</f>
      </c>
      <c r="IH45" s="2941">
        <f>SUM(IF45:IG45)</f>
      </c>
      <c r="II45" s="2942">
        <f>M45+AF45+AY45+BR45+CK45+DD45+DW45+EP45+FI45+GB45+GU45+HN45</f>
      </c>
      <c r="IJ45" s="2938">
        <f>N45+AG45+AZ45+BS45+CL45+DE45+DX45+EQ45+FJ45+GC45+GV45+HO45</f>
      </c>
      <c r="IK45" s="2938">
        <f>O45+AH45+BA45+BT45+CM45+DF45+DY45+ER45+FK45+GD45+GW45+HP45</f>
      </c>
      <c r="IL45" s="2938">
        <f>P45+AI45+BB45+BU45+CN45+DG45+DZ45+ES45+FL45+GE45+GX45+HQ45</f>
      </c>
      <c r="IM45" s="2943">
        <f>SUM(II45:IL45)</f>
      </c>
      <c r="IN45" s="2942">
        <f>R45+AK45+BD45+BW45+CP45+DI45+EB45+EU45+FN45+GG45+GZ45+HS45</f>
      </c>
      <c r="IO45" s="2938">
        <f>S45+AL45+BE45+BX45+CQ45+DJ45+EC45+EV45+FO45+GH45+HA45+HT45</f>
      </c>
      <c r="IP45" s="2938">
        <f>T45+AM45+BF45+BY45+CR45+DK45+ED45+EW45+FP45+GI45+HB45+HU45</f>
      </c>
      <c r="IQ45" s="2939">
        <f>U45+AN45+BG45+BZ45+CS45+DL45+EE45+EX45+FQ45+GJ45+HC45+HV45</f>
      </c>
      <c r="IR45" s="2944">
        <f>SUM(IN45:IQ45)</f>
      </c>
      <c r="IS45" s="2945">
        <f>HZ45+IH45+IR45-IE45-IM45</f>
      </c>
      <c r="IT45" s="2700"/>
      <c r="IU45" s="2946">
        <f>IS47</f>
      </c>
    </row>
    <row r="46" customHeight="true" ht="39.75">
      <c r="A46" s="2850"/>
      <c r="B46" s="3024"/>
      <c r="C46" s="3025" t="s">
        <v>355</v>
      </c>
      <c r="D46" s="2853">
        <f>'DB_CARGOS VAGOS_EXC'!$F$10</f>
      </c>
      <c r="E46" s="2873" t="n">
        <v>0.0</v>
      </c>
      <c r="F46" s="2855" t="n">
        <v>0.0</v>
      </c>
      <c r="G46" s="4454" t="n">
        <v>0.0</v>
      </c>
      <c r="H46" s="4455" t="n">
        <v>0.0</v>
      </c>
      <c r="I46" s="2858">
        <f>SUM(E46:H46)</f>
      </c>
      <c r="J46" s="4456" t="n">
        <v>0.0</v>
      </c>
      <c r="K46" s="4457" t="n">
        <v>0.0</v>
      </c>
      <c r="L46" s="2858">
        <f>SUM(J46:K46)</f>
      </c>
      <c r="M46" s="2859" t="n">
        <v>0.0</v>
      </c>
      <c r="N46" s="4458" t="n">
        <v>0.0</v>
      </c>
      <c r="O46" s="2855" t="n">
        <v>0.0</v>
      </c>
      <c r="P46" s="4459" t="n">
        <v>0.0</v>
      </c>
      <c r="Q46" s="2862">
        <f>SUM(M46:P46)</f>
      </c>
      <c r="R46" s="2859" t="n">
        <v>0.0</v>
      </c>
      <c r="S46" s="4460" t="n">
        <v>0.0</v>
      </c>
      <c r="T46" s="2855" t="n">
        <v>0.0</v>
      </c>
      <c r="U46" s="4461" t="n">
        <v>0.0</v>
      </c>
      <c r="V46" s="2858">
        <f>SUM(R46:U46)</f>
      </c>
      <c r="W46" s="2864">
        <f>D46+L46+V46-I46-Q46</f>
      </c>
      <c r="X46" s="2873" t="n">
        <v>0.0</v>
      </c>
      <c r="Y46" s="2855" t="n">
        <v>0.0</v>
      </c>
      <c r="Z46" s="4462" t="n">
        <v>0.0</v>
      </c>
      <c r="AA46" s="4463" t="n">
        <v>0.0</v>
      </c>
      <c r="AB46" s="2858">
        <f>SUM(X46:AA46)</f>
      </c>
      <c r="AC46" s="4464" t="n">
        <v>0.0</v>
      </c>
      <c r="AD46" s="4465" t="n">
        <v>0.0</v>
      </c>
      <c r="AE46" s="2858">
        <f>SUM(AC46:AD46)</f>
      </c>
      <c r="AF46" s="2859" t="n">
        <v>0.0</v>
      </c>
      <c r="AG46" s="4466" t="n">
        <v>0.0</v>
      </c>
      <c r="AH46" s="2855" t="n">
        <v>0.0</v>
      </c>
      <c r="AI46" s="4467" t="n">
        <v>0.0</v>
      </c>
      <c r="AJ46" s="2862">
        <f>SUM(AF46:AI46)</f>
      </c>
      <c r="AK46" s="2859" t="n">
        <v>0.0</v>
      </c>
      <c r="AL46" s="4468" t="n">
        <v>0.0</v>
      </c>
      <c r="AM46" s="2855" t="n">
        <v>0.0</v>
      </c>
      <c r="AN46" s="4469" t="n">
        <v>0.0</v>
      </c>
      <c r="AO46" s="2858">
        <f>SUM(AK46:AN46)</f>
      </c>
      <c r="AP46" s="2864">
        <f>W46+AE46+AO46-AB46-AJ46</f>
      </c>
      <c r="AQ46" s="2873" t="n">
        <v>0.0</v>
      </c>
      <c r="AR46" s="2855" t="n">
        <v>0.0</v>
      </c>
      <c r="AS46" s="4470" t="n">
        <v>0.0</v>
      </c>
      <c r="AT46" s="4471" t="n">
        <v>0.0</v>
      </c>
      <c r="AU46" s="2858">
        <f>SUM(AQ46:AT46)</f>
      </c>
      <c r="AV46" s="4472" t="n">
        <v>0.0</v>
      </c>
      <c r="AW46" s="4473" t="n">
        <v>0.0</v>
      </c>
      <c r="AX46" s="2858">
        <f>SUM(AV46:AW46)</f>
      </c>
      <c r="AY46" s="2859" t="n">
        <v>0.0</v>
      </c>
      <c r="AZ46" s="4474" t="n">
        <v>0.0</v>
      </c>
      <c r="BA46" s="2855" t="n">
        <v>0.0</v>
      </c>
      <c r="BB46" s="4475" t="n">
        <v>0.0</v>
      </c>
      <c r="BC46" s="2862">
        <f>SUM(AY46:BB46)</f>
      </c>
      <c r="BD46" s="2859" t="n">
        <v>0.0</v>
      </c>
      <c r="BE46" s="4476" t="n">
        <v>0.0</v>
      </c>
      <c r="BF46" s="2855" t="n">
        <v>0.0</v>
      </c>
      <c r="BG46" s="4477" t="n">
        <v>0.0</v>
      </c>
      <c r="BH46" s="2858">
        <f>SUM(BD46:BG46)</f>
      </c>
      <c r="BI46" s="2864">
        <f>AP46+AX46+BH46-AU46-BC46</f>
      </c>
      <c r="BJ46" s="2873" t="n">
        <v>0.0</v>
      </c>
      <c r="BK46" s="2855" t="n">
        <v>0.0</v>
      </c>
      <c r="BL46" s="4478" t="n">
        <v>0.0</v>
      </c>
      <c r="BM46" s="4479" t="n">
        <v>0.0</v>
      </c>
      <c r="BN46" s="2858">
        <f>SUM(BJ46:BM46)</f>
      </c>
      <c r="BO46" s="2859" t="n">
        <v>0.0</v>
      </c>
      <c r="BP46" s="4480" t="n">
        <v>0.0</v>
      </c>
      <c r="BQ46" s="2858">
        <f>SUM(BO46:BP46)</f>
      </c>
      <c r="BR46" s="2859" t="n">
        <v>0.0</v>
      </c>
      <c r="BS46" s="4481" t="n">
        <v>0.0</v>
      </c>
      <c r="BT46" s="2855" t="n">
        <v>0.0</v>
      </c>
      <c r="BU46" s="4482" t="n">
        <v>0.0</v>
      </c>
      <c r="BV46" s="2862">
        <f>SUM(BR46:BU46)</f>
      </c>
      <c r="BW46" s="2859" t="n">
        <v>0.0</v>
      </c>
      <c r="BX46" s="4483" t="n">
        <v>0.0</v>
      </c>
      <c r="BY46" s="2855" t="n">
        <v>0.0</v>
      </c>
      <c r="BZ46" s="2855" t="n">
        <v>0.0</v>
      </c>
      <c r="CA46" s="2858">
        <f>SUM(BW46:BZ46)</f>
      </c>
      <c r="CB46" s="2864">
        <f>BI46+BQ46+CA46-BN46-BV46</f>
      </c>
      <c r="CC46" s="2873" t="n">
        <v>0.0</v>
      </c>
      <c r="CD46" s="2855" t="n">
        <v>0.0</v>
      </c>
      <c r="CE46" s="4484" t="n">
        <v>0.0</v>
      </c>
      <c r="CF46" s="4485" t="n">
        <v>0.0</v>
      </c>
      <c r="CG46" s="2858">
        <f>SUM(CC46:CF46)</f>
      </c>
      <c r="CH46" s="2859" t="n">
        <v>0.0</v>
      </c>
      <c r="CI46" s="4486" t="n">
        <v>0.0</v>
      </c>
      <c r="CJ46" s="2858">
        <f>SUM(CH46:CI46)</f>
      </c>
      <c r="CK46" s="2859" t="n">
        <v>0.0</v>
      </c>
      <c r="CL46" s="4487" t="n">
        <v>0.0</v>
      </c>
      <c r="CM46" s="2855" t="n">
        <v>0.0</v>
      </c>
      <c r="CN46" s="4488" t="n">
        <v>0.0</v>
      </c>
      <c r="CO46" s="2862">
        <f>SUM(CK46:CN46)</f>
      </c>
      <c r="CP46" s="2859" t="n">
        <v>0.0</v>
      </c>
      <c r="CQ46" s="4489" t="n">
        <v>0.0</v>
      </c>
      <c r="CR46" s="2855" t="n">
        <v>0.0</v>
      </c>
      <c r="CS46" s="2855" t="n">
        <v>0.0</v>
      </c>
      <c r="CT46" s="2858">
        <f>SUM(CP46:CS46)</f>
      </c>
      <c r="CU46" s="2864">
        <f>CB46+CJ46+CT46-CG46-CO46</f>
      </c>
      <c r="CV46" s="2873" t="n">
        <v>0.0</v>
      </c>
      <c r="CW46" s="2855" t="n">
        <v>0.0</v>
      </c>
      <c r="CX46" s="4490" t="n">
        <v>0.0</v>
      </c>
      <c r="CY46" s="4491" t="n">
        <v>0.0</v>
      </c>
      <c r="CZ46" s="2858">
        <f>SUM(CV46:CY46)</f>
      </c>
      <c r="DA46" s="2859" t="n">
        <v>0.0</v>
      </c>
      <c r="DB46" s="4492" t="n">
        <v>0.0</v>
      </c>
      <c r="DC46" s="2858">
        <f>SUM(DA46:DB46)</f>
      </c>
      <c r="DD46" s="2859" t="n">
        <v>0.0</v>
      </c>
      <c r="DE46" s="4493" t="n">
        <v>0.0</v>
      </c>
      <c r="DF46" s="2855" t="n">
        <v>0.0</v>
      </c>
      <c r="DG46" s="4494" t="n">
        <v>0.0</v>
      </c>
      <c r="DH46" s="2862">
        <f>SUM(DD46:DG46)</f>
      </c>
      <c r="DI46" s="2859" t="n">
        <v>0.0</v>
      </c>
      <c r="DJ46" s="4495" t="n">
        <v>0.0</v>
      </c>
      <c r="DK46" s="2855" t="n">
        <v>0.0</v>
      </c>
      <c r="DL46" s="2855" t="n">
        <v>0.0</v>
      </c>
      <c r="DM46" s="2858">
        <f>SUM(DI46:DL46)</f>
      </c>
      <c r="DN46" s="2864">
        <f>CU46+DC46+DM46-CZ46-DH46</f>
      </c>
      <c r="DO46" s="2873" t="n">
        <v>0.0</v>
      </c>
      <c r="DP46" s="2855" t="n">
        <v>0.0</v>
      </c>
      <c r="DQ46" s="4496" t="n">
        <v>0.0</v>
      </c>
      <c r="DR46" s="4497" t="n">
        <v>0.0</v>
      </c>
      <c r="DS46" s="2858">
        <f>SUM(DO46:DR46)</f>
      </c>
      <c r="DT46" s="2859" t="n">
        <v>0.0</v>
      </c>
      <c r="DU46" s="4498" t="n">
        <v>0.0</v>
      </c>
      <c r="DV46" s="2858">
        <f>SUM(DT46:DU46)</f>
      </c>
      <c r="DW46" s="2859" t="n">
        <v>0.0</v>
      </c>
      <c r="DX46" s="4499" t="n">
        <v>0.0</v>
      </c>
      <c r="DY46" s="2855" t="n">
        <v>0.0</v>
      </c>
      <c r="DZ46" s="4500" t="n">
        <v>0.0</v>
      </c>
      <c r="EA46" s="2862">
        <f>SUM(DW46:DZ46)</f>
      </c>
      <c r="EB46" s="2859" t="n">
        <v>0.0</v>
      </c>
      <c r="EC46" s="4501" t="n">
        <v>0.0</v>
      </c>
      <c r="ED46" s="2855" t="n">
        <v>0.0</v>
      </c>
      <c r="EE46" s="2855" t="n">
        <v>0.0</v>
      </c>
      <c r="EF46" s="2858">
        <f>SUM(EB46:EE46)</f>
      </c>
      <c r="EG46" s="2864">
        <f>DN46+DV46+EF46-DS46-EA46</f>
      </c>
      <c r="EH46" s="2873" t="n">
        <v>0.0</v>
      </c>
      <c r="EI46" s="2855" t="n">
        <v>0.0</v>
      </c>
      <c r="EJ46" s="4502" t="n">
        <v>0.0</v>
      </c>
      <c r="EK46" s="4503" t="n">
        <v>0.0</v>
      </c>
      <c r="EL46" s="2858">
        <f>SUM(EH46:EK46)</f>
      </c>
      <c r="EM46" s="2859" t="n">
        <v>0.0</v>
      </c>
      <c r="EN46" s="4504" t="n">
        <v>0.0</v>
      </c>
      <c r="EO46" s="2858">
        <f>SUM(EM46:EN46)</f>
      </c>
      <c r="EP46" s="2859" t="n">
        <v>0.0</v>
      </c>
      <c r="EQ46" s="4505" t="n">
        <v>0.0</v>
      </c>
      <c r="ER46" s="2855" t="n">
        <v>0.0</v>
      </c>
      <c r="ES46" s="4506" t="n">
        <v>0.0</v>
      </c>
      <c r="ET46" s="2862">
        <f>SUM(EP46:ES46)</f>
      </c>
      <c r="EU46" s="2859" t="n">
        <v>0.0</v>
      </c>
      <c r="EV46" s="4507" t="n">
        <v>0.0</v>
      </c>
      <c r="EW46" s="2855" t="n">
        <v>0.0</v>
      </c>
      <c r="EX46" s="2855" t="n">
        <v>0.0</v>
      </c>
      <c r="EY46" s="2858">
        <f>SUM(EU46:EX46)</f>
      </c>
      <c r="EZ46" s="2864">
        <f>EG46+EO46+EY46-EL46-ET46</f>
      </c>
      <c r="FA46" s="2873" t="n">
        <v>0.0</v>
      </c>
      <c r="FB46" s="2855" t="n">
        <v>0.0</v>
      </c>
      <c r="FC46" s="4508" t="n">
        <v>0.0</v>
      </c>
      <c r="FD46" s="4509" t="n">
        <v>0.0</v>
      </c>
      <c r="FE46" s="2858">
        <f>SUM(FA46:FD46)</f>
      </c>
      <c r="FF46" s="2859" t="n">
        <v>0.0</v>
      </c>
      <c r="FG46" s="4510" t="n">
        <v>0.0</v>
      </c>
      <c r="FH46" s="2858">
        <f>SUM(FF46:FG46)</f>
      </c>
      <c r="FI46" s="2859" t="n">
        <v>0.0</v>
      </c>
      <c r="FJ46" s="4511" t="n">
        <v>0.0</v>
      </c>
      <c r="FK46" s="2855" t="n">
        <v>0.0</v>
      </c>
      <c r="FL46" s="4512" t="n">
        <v>0.0</v>
      </c>
      <c r="FM46" s="4513">
        <f>SUM(FI46:FL46)</f>
      </c>
      <c r="FN46" s="2859" t="n">
        <v>0.0</v>
      </c>
      <c r="FO46" s="4514" t="n">
        <v>0.0</v>
      </c>
      <c r="FP46" s="2855" t="n">
        <v>0.0</v>
      </c>
      <c r="FQ46" s="2855" t="n">
        <v>0.0</v>
      </c>
      <c r="FR46" s="2858">
        <f>SUM(FN46:FQ46)</f>
      </c>
      <c r="FS46" s="2864">
        <f>EZ46+FH46+FR46-FE46-FM46</f>
      </c>
      <c r="FT46" s="2873" t="n">
        <v>0.0</v>
      </c>
      <c r="FU46" s="2855" t="n">
        <v>0.0</v>
      </c>
      <c r="FV46" s="4515" t="n">
        <v>0.0</v>
      </c>
      <c r="FW46" s="4516" t="n">
        <v>0.0</v>
      </c>
      <c r="FX46" s="2858">
        <f>SUM(FT46:FW46)</f>
      </c>
      <c r="FY46" s="2859" t="n">
        <v>0.0</v>
      </c>
      <c r="FZ46" s="4517" t="n">
        <v>0.0</v>
      </c>
      <c r="GA46" s="2858">
        <f>SUM(FY46:FZ46)</f>
      </c>
      <c r="GB46" s="2859" t="n">
        <v>0.0</v>
      </c>
      <c r="GC46" s="4518" t="n">
        <v>0.0</v>
      </c>
      <c r="GD46" s="2855" t="n">
        <v>0.0</v>
      </c>
      <c r="GE46" s="4519" t="n">
        <v>0.0</v>
      </c>
      <c r="GF46" s="2862">
        <f>SUM(GB46:GE46)</f>
      </c>
      <c r="GG46" s="2859" t="n">
        <v>0.0</v>
      </c>
      <c r="GH46" s="4520" t="n">
        <v>0.0</v>
      </c>
      <c r="GI46" s="2855" t="n">
        <v>0.0</v>
      </c>
      <c r="GJ46" s="2855" t="n">
        <v>0.0</v>
      </c>
      <c r="GK46" s="2858">
        <f>SUM(GG46:GJ46)</f>
      </c>
      <c r="GL46" s="2864">
        <f>FS46+GA46+GK46-FX46-GF46</f>
      </c>
      <c r="GM46" s="2873" t="n">
        <v>0.0</v>
      </c>
      <c r="GN46" s="2855" t="n">
        <v>0.0</v>
      </c>
      <c r="GO46" s="4521" t="n">
        <v>0.0</v>
      </c>
      <c r="GP46" s="4522" t="n">
        <v>0.0</v>
      </c>
      <c r="GQ46" s="2858">
        <f>SUM(GM46:GP46)</f>
      </c>
      <c r="GR46" s="2859" t="n">
        <v>0.0</v>
      </c>
      <c r="GS46" s="4523" t="n">
        <v>0.0</v>
      </c>
      <c r="GT46" s="2858">
        <f>SUM(GR46:GS46)</f>
      </c>
      <c r="GU46" s="2859" t="n">
        <v>0.0</v>
      </c>
      <c r="GV46" s="4524" t="n">
        <v>0.0</v>
      </c>
      <c r="GW46" s="2855" t="n">
        <v>0.0</v>
      </c>
      <c r="GX46" s="4525" t="n">
        <v>0.0</v>
      </c>
      <c r="GY46" s="2862">
        <f>SUM(GU46:GX46)</f>
      </c>
      <c r="GZ46" s="2859" t="n">
        <v>0.0</v>
      </c>
      <c r="HA46" s="4526" t="n">
        <v>0.0</v>
      </c>
      <c r="HB46" s="2855" t="n">
        <v>0.0</v>
      </c>
      <c r="HC46" s="2855" t="n">
        <v>0.0</v>
      </c>
      <c r="HD46" s="2858">
        <f>SUM(GZ46:HC46)</f>
      </c>
      <c r="HE46" s="2864">
        <f>GL46+GT46+HD46-GQ46-GY46</f>
      </c>
      <c r="HF46" s="2873" t="n">
        <v>0.0</v>
      </c>
      <c r="HG46" s="2855" t="n">
        <v>0.0</v>
      </c>
      <c r="HH46" s="4527" t="n">
        <v>0.0</v>
      </c>
      <c r="HI46" s="4528" t="n">
        <v>0.0</v>
      </c>
      <c r="HJ46" s="2858">
        <f>SUM(HF46:HI46)</f>
      </c>
      <c r="HK46" s="2859" t="n">
        <v>0.0</v>
      </c>
      <c r="HL46" s="4529" t="n">
        <v>0.0</v>
      </c>
      <c r="HM46" s="2858">
        <f>SUM(HK46:HL46)</f>
      </c>
      <c r="HN46" s="2859" t="n">
        <v>0.0</v>
      </c>
      <c r="HO46" s="4530" t="n">
        <v>0.0</v>
      </c>
      <c r="HP46" s="2855" t="n">
        <v>0.0</v>
      </c>
      <c r="HQ46" s="4531" t="n">
        <v>0.0</v>
      </c>
      <c r="HR46" s="2862">
        <f>SUM(HN46:HQ46)</f>
      </c>
      <c r="HS46" s="2859" t="n">
        <v>0.0</v>
      </c>
      <c r="HT46" s="4532" t="n">
        <v>0.0</v>
      </c>
      <c r="HU46" s="2855" t="n">
        <v>0.0</v>
      </c>
      <c r="HV46" s="2855" t="n">
        <v>0.0</v>
      </c>
      <c r="HW46" s="2858">
        <f>SUM(HS46:HV46)</f>
      </c>
      <c r="HX46" s="2864">
        <f>HE46+HM46+HW46-HJ46-HR46</f>
      </c>
      <c r="HY46" s="2839"/>
      <c r="HZ46" s="2936">
        <f>D46</f>
      </c>
      <c r="IA46" s="2937">
        <f>E46+X46+AQ46+BJ46+CC46+CV46+DO46+EH46+FA46+FT46+GM46+HF46</f>
      </c>
      <c r="IB46" s="2938">
        <f>F46+Y46+AR46+BK46+CD46+CW46+DP46+EI46+FB46+FU46+GN46+HG46</f>
      </c>
      <c r="IC46" s="2938">
        <f>G46+Z46+AS46+BL46+CE46+CX46+DQ46+EJ46+FC46+FV46+GO46+HH46</f>
      </c>
      <c r="ID46" s="2939">
        <f>H46+AA46+AT46+BM46+CF46+CY46+DR46+EK46+FD46+FW46+GP46+HI46</f>
      </c>
      <c r="IE46" s="2940">
        <f>SUM(IA46:ID46)</f>
      </c>
      <c r="IF46" s="2938">
        <f>J46+AC46+AV46+BO46+CH46+DA46+DT46+EM46+FF46+FY46+GR46+HK46</f>
      </c>
      <c r="IG46" s="2938">
        <f>K46+AD46+AW46+BP46+CI46+DB46+DU46+EN46+FG46+FZ46+GS46+HL46</f>
      </c>
      <c r="IH46" s="2941">
        <f>SUM(IF46:IG46)</f>
      </c>
      <c r="II46" s="2942">
        <f>M46+AF46+AY46+BR46+CK46+DD46+DW46+EP46+FI46+GB46+GU46+HN46</f>
      </c>
      <c r="IJ46" s="2938">
        <f>N46+AG46+AZ46+BS46+CL46+DE46+DX46+EQ46+FJ46+GC46+GV46+HO46</f>
      </c>
      <c r="IK46" s="2938">
        <f>O46+AH46+BA46+BT46+CM46+DF46+DY46+ER46+FK46+GD46+GW46+HP46</f>
      </c>
      <c r="IL46" s="2938">
        <f>P46+AI46+BB46+BU46+CN46+DG46+DZ46+ES46+FL46+GE46+GX46+HQ46</f>
      </c>
      <c r="IM46" s="2943">
        <f>SUM(II46:IL46)</f>
      </c>
      <c r="IN46" s="2942">
        <f>R46+AK46+BD46+BW46+CP46+DI46+EB46+EU46+FN46+GG46+GZ46+HS46</f>
      </c>
      <c r="IO46" s="2938">
        <f>S46+AL46+BE46+BX46+CQ46+DJ46+EC46+EV46+FO46+GH46+HA46+HT46</f>
      </c>
      <c r="IP46" s="2938">
        <f>T46+AM46+BF46+BY46+CR46+DK46+ED46+EW46+FP46+GI46+HB46+HU46</f>
      </c>
      <c r="IQ46" s="2939">
        <f>U46+AN46+BG46+BZ46+CS46+DL46+EE46+EX46+FQ46+GJ46+HC46+HV46</f>
      </c>
      <c r="IR46" s="2944">
        <f>SUM(IN46:IQ46)</f>
      </c>
      <c r="IS46" s="2945">
        <f>HZ46+IH46+IR46-IE46-IM46</f>
      </c>
      <c r="IT46" s="2700"/>
      <c r="IU46" s="2946">
        <f>IS48</f>
      </c>
    </row>
    <row r="47" customHeight="true" ht="39.75">
      <c r="A47" s="2850"/>
      <c r="B47" s="2947">
        <f>"CARGOS VAGOS A PARTIR DE 1º DE ABRIL DE"&amp;" "&amp;$C$3&amp;""</f>
      </c>
      <c r="C47" s="2851" t="s">
        <v>354</v>
      </c>
      <c r="D47" s="3105" t="n">
        <v>0.0</v>
      </c>
      <c r="E47" s="2873" t="n">
        <v>0.0</v>
      </c>
      <c r="F47" s="2855" t="n">
        <v>0.0</v>
      </c>
      <c r="G47" s="2855" t="n">
        <v>0.0</v>
      </c>
      <c r="H47" s="3106" t="n">
        <v>0.0</v>
      </c>
      <c r="I47" s="2858">
        <f>SUM(E47:H47)</f>
      </c>
      <c r="J47" s="2859" t="n">
        <v>0.0</v>
      </c>
      <c r="K47" s="3106" t="n">
        <v>0.0</v>
      </c>
      <c r="L47" s="2858">
        <f>SUM(J47:K47)</f>
      </c>
      <c r="M47" s="2859" t="n">
        <v>0.0</v>
      </c>
      <c r="N47" s="2855" t="n">
        <v>0.0</v>
      </c>
      <c r="O47" s="2855" t="n">
        <v>0.0</v>
      </c>
      <c r="P47" s="2855" t="n">
        <v>0.0</v>
      </c>
      <c r="Q47" s="2862">
        <f>SUM(M47:P47)</f>
      </c>
      <c r="R47" s="2859" t="n">
        <v>0.0</v>
      </c>
      <c r="S47" s="2855" t="n">
        <v>0.0</v>
      </c>
      <c r="T47" s="2855" t="n">
        <v>0.0</v>
      </c>
      <c r="U47" s="2855" t="n">
        <v>0.0</v>
      </c>
      <c r="V47" s="2858">
        <f>SUM(R47:U47)</f>
      </c>
      <c r="W47" s="2864">
        <f>D47+L47+V47-I47-Q47</f>
      </c>
      <c r="X47" s="2873" t="n">
        <v>0.0</v>
      </c>
      <c r="Y47" s="2855" t="n">
        <v>0.0</v>
      </c>
      <c r="Z47" s="2855" t="n">
        <v>0.0</v>
      </c>
      <c r="AA47" s="3106" t="n">
        <v>0.0</v>
      </c>
      <c r="AB47" s="2858">
        <f>SUM(X47:AA47)</f>
      </c>
      <c r="AC47" s="2859" t="n">
        <v>0.0</v>
      </c>
      <c r="AD47" s="3106" t="n">
        <v>0.0</v>
      </c>
      <c r="AE47" s="2858">
        <f>SUM(AC47:AD47)</f>
      </c>
      <c r="AF47" s="2859" t="n">
        <v>0.0</v>
      </c>
      <c r="AG47" s="2855" t="n">
        <v>0.0</v>
      </c>
      <c r="AH47" s="2855" t="n">
        <v>0.0</v>
      </c>
      <c r="AI47" s="2855" t="n">
        <v>0.0</v>
      </c>
      <c r="AJ47" s="2862">
        <f>SUM(AF47:AI47)</f>
      </c>
      <c r="AK47" s="2859" t="n">
        <v>0.0</v>
      </c>
      <c r="AL47" s="2855" t="n">
        <v>0.0</v>
      </c>
      <c r="AM47" s="2855" t="n">
        <v>0.0</v>
      </c>
      <c r="AN47" s="2855" t="n">
        <v>0.0</v>
      </c>
      <c r="AO47" s="2858">
        <f>SUM(AK47:AN47)</f>
      </c>
      <c r="AP47" s="2864">
        <f>W47+AE47+AO47-AB47-AJ47</f>
      </c>
      <c r="AQ47" s="2873" t="n">
        <v>0.0</v>
      </c>
      <c r="AR47" s="2855" t="n">
        <v>0.0</v>
      </c>
      <c r="AS47" s="2855" t="n">
        <v>0.0</v>
      </c>
      <c r="AT47" s="3106" t="n">
        <v>0.0</v>
      </c>
      <c r="AU47" s="2858">
        <f>SUM(AQ47:AT47)</f>
      </c>
      <c r="AV47" s="2859" t="n">
        <v>0.0</v>
      </c>
      <c r="AW47" s="3106" t="n">
        <v>0.0</v>
      </c>
      <c r="AX47" s="2858">
        <f>SUM(AV47:AW47)</f>
      </c>
      <c r="AY47" s="2859" t="n">
        <v>0.0</v>
      </c>
      <c r="AZ47" s="2855" t="n">
        <v>0.0</v>
      </c>
      <c r="BA47" s="2855" t="n">
        <v>0.0</v>
      </c>
      <c r="BB47" s="2855" t="n">
        <v>0.0</v>
      </c>
      <c r="BC47" s="2862">
        <f>SUM(AY47:BB47)</f>
      </c>
      <c r="BD47" s="2859" t="n">
        <v>0.0</v>
      </c>
      <c r="BE47" s="2855" t="n">
        <v>0.0</v>
      </c>
      <c r="BF47" s="2855" t="n">
        <v>0.0</v>
      </c>
      <c r="BG47" s="2855" t="n">
        <v>0.0</v>
      </c>
      <c r="BH47" s="2858">
        <f>SUM(BD47:BG47)</f>
      </c>
      <c r="BI47" s="2864">
        <f>AP47+AX47+BH47-AU47-BC47</f>
      </c>
      <c r="BJ47" s="2873" t="n">
        <v>0.0</v>
      </c>
      <c r="BK47" s="4533" t="n">
        <v>0.0</v>
      </c>
      <c r="BL47" s="2855" t="n">
        <v>0.0</v>
      </c>
      <c r="BM47" s="4534" t="n">
        <v>0.0</v>
      </c>
      <c r="BN47" s="2858">
        <f>SUM(BJ47:BM47)</f>
      </c>
      <c r="BO47" s="4535" t="n">
        <v>0.0</v>
      </c>
      <c r="BP47" s="4536" t="n">
        <v>0.0</v>
      </c>
      <c r="BQ47" s="2858">
        <f>SUM(BO47:BP47)</f>
      </c>
      <c r="BR47" s="2859" t="n">
        <v>0.0</v>
      </c>
      <c r="BS47" s="4537" t="n">
        <v>0.0</v>
      </c>
      <c r="BT47" s="2855" t="n">
        <v>0.0</v>
      </c>
      <c r="BU47" s="4538" t="n">
        <v>0.0</v>
      </c>
      <c r="BV47" s="2862">
        <f>SUM(BR47:BU47)</f>
      </c>
      <c r="BW47" s="2859" t="n">
        <v>0.0</v>
      </c>
      <c r="BX47" s="4539" t="n">
        <v>0.0</v>
      </c>
      <c r="BY47" s="2855" t="n">
        <v>0.0</v>
      </c>
      <c r="BZ47" s="2855" t="n">
        <v>0.0</v>
      </c>
      <c r="CA47" s="2858">
        <f>SUM(BW47:BZ47)</f>
      </c>
      <c r="CB47" s="2864">
        <f>BI47+BQ47+CA47-BN47-BV47</f>
      </c>
      <c r="CC47" s="2873" t="n">
        <v>0.0</v>
      </c>
      <c r="CD47" s="4540" t="n">
        <v>0.0</v>
      </c>
      <c r="CE47" s="2855" t="n">
        <v>0.0</v>
      </c>
      <c r="CF47" s="4541" t="n">
        <v>0.0</v>
      </c>
      <c r="CG47" s="2858">
        <f>SUM(CC47:CF47)</f>
      </c>
      <c r="CH47" s="4542" t="n">
        <v>0.0</v>
      </c>
      <c r="CI47" s="4543" t="n">
        <v>0.0</v>
      </c>
      <c r="CJ47" s="2858">
        <f>SUM(CH47:CI47)</f>
      </c>
      <c r="CK47" s="2859" t="n">
        <v>0.0</v>
      </c>
      <c r="CL47" s="4544" t="n">
        <v>0.0</v>
      </c>
      <c r="CM47" s="2855" t="n">
        <v>0.0</v>
      </c>
      <c r="CN47" s="4545" t="n">
        <v>0.0</v>
      </c>
      <c r="CO47" s="2862">
        <f>SUM(CK47:CN47)</f>
      </c>
      <c r="CP47" s="2859" t="n">
        <v>0.0</v>
      </c>
      <c r="CQ47" s="4546" t="n">
        <v>0.0</v>
      </c>
      <c r="CR47" s="2855" t="n">
        <v>0.0</v>
      </c>
      <c r="CS47" s="2855" t="n">
        <v>0.0</v>
      </c>
      <c r="CT47" s="2858">
        <f>SUM(CP47:CS47)</f>
      </c>
      <c r="CU47" s="2864">
        <f>CB47+CJ47+CT47-CG47-CO47</f>
      </c>
      <c r="CV47" s="2873" t="n">
        <v>0.0</v>
      </c>
      <c r="CW47" s="4547" t="n">
        <v>0.0</v>
      </c>
      <c r="CX47" s="2855" t="n">
        <v>0.0</v>
      </c>
      <c r="CY47" s="4548" t="n">
        <v>0.0</v>
      </c>
      <c r="CZ47" s="2858">
        <f>SUM(CV47:CY47)</f>
      </c>
      <c r="DA47" s="4549" t="n">
        <v>0.0</v>
      </c>
      <c r="DB47" s="4550" t="n">
        <v>0.0</v>
      </c>
      <c r="DC47" s="2858">
        <f>SUM(DA47:DB47)</f>
      </c>
      <c r="DD47" s="2859" t="n">
        <v>0.0</v>
      </c>
      <c r="DE47" s="4551" t="n">
        <v>0.0</v>
      </c>
      <c r="DF47" s="2855" t="n">
        <v>0.0</v>
      </c>
      <c r="DG47" s="4552" t="n">
        <v>0.0</v>
      </c>
      <c r="DH47" s="2862">
        <f>SUM(DD47:DG47)</f>
      </c>
      <c r="DI47" s="2859" t="n">
        <v>0.0</v>
      </c>
      <c r="DJ47" s="4553" t="n">
        <v>0.0</v>
      </c>
      <c r="DK47" s="2855" t="n">
        <v>0.0</v>
      </c>
      <c r="DL47" s="2855" t="n">
        <v>0.0</v>
      </c>
      <c r="DM47" s="2858">
        <f>SUM(DI47:DL47)</f>
      </c>
      <c r="DN47" s="2864">
        <f>CU47+DC47+DM47-CZ47-DH47</f>
      </c>
      <c r="DO47" s="2873" t="n">
        <v>0.0</v>
      </c>
      <c r="DP47" s="4554" t="n">
        <v>0.0</v>
      </c>
      <c r="DQ47" s="2855" t="n">
        <v>0.0</v>
      </c>
      <c r="DR47" s="4555" t="n">
        <v>0.0</v>
      </c>
      <c r="DS47" s="2858">
        <f>SUM(DO47:DR47)</f>
      </c>
      <c r="DT47" s="4556" t="n">
        <v>0.0</v>
      </c>
      <c r="DU47" s="4557" t="n">
        <v>0.0</v>
      </c>
      <c r="DV47" s="2858">
        <f>SUM(DT47:DU47)</f>
      </c>
      <c r="DW47" s="2859" t="n">
        <v>0.0</v>
      </c>
      <c r="DX47" s="4558" t="n">
        <v>0.0</v>
      </c>
      <c r="DY47" s="2855" t="n">
        <v>0.0</v>
      </c>
      <c r="DZ47" s="4559" t="n">
        <v>0.0</v>
      </c>
      <c r="EA47" s="2862">
        <f>SUM(DW47:DZ47)</f>
      </c>
      <c r="EB47" s="2859" t="n">
        <v>0.0</v>
      </c>
      <c r="EC47" s="4560" t="n">
        <v>0.0</v>
      </c>
      <c r="ED47" s="2855" t="n">
        <v>0.0</v>
      </c>
      <c r="EE47" s="2855" t="n">
        <v>0.0</v>
      </c>
      <c r="EF47" s="2858">
        <f>SUM(EB47:EE47)</f>
      </c>
      <c r="EG47" s="2864">
        <f>DN47+DV47+EF47-DS47-EA47</f>
      </c>
      <c r="EH47" s="2873" t="n">
        <v>0.0</v>
      </c>
      <c r="EI47" s="4561" t="n">
        <v>0.0</v>
      </c>
      <c r="EJ47" s="2855" t="n">
        <v>0.0</v>
      </c>
      <c r="EK47" s="4562" t="n">
        <v>0.0</v>
      </c>
      <c r="EL47" s="2858">
        <f>SUM(EH47:EK47)</f>
      </c>
      <c r="EM47" s="4563" t="n">
        <v>0.0</v>
      </c>
      <c r="EN47" s="4564" t="n">
        <v>0.0</v>
      </c>
      <c r="EO47" s="2858">
        <f>SUM(EM47:EN47)</f>
      </c>
      <c r="EP47" s="2859" t="n">
        <v>0.0</v>
      </c>
      <c r="EQ47" s="4565" t="n">
        <v>0.0</v>
      </c>
      <c r="ER47" s="2855" t="n">
        <v>0.0</v>
      </c>
      <c r="ES47" s="4566" t="n">
        <v>0.0</v>
      </c>
      <c r="ET47" s="2862">
        <f>SUM(EP47:ES47)</f>
      </c>
      <c r="EU47" s="2859" t="n">
        <v>0.0</v>
      </c>
      <c r="EV47" s="4567" t="n">
        <v>0.0</v>
      </c>
      <c r="EW47" s="2855" t="n">
        <v>0.0</v>
      </c>
      <c r="EX47" s="2855" t="n">
        <v>0.0</v>
      </c>
      <c r="EY47" s="2858">
        <f>SUM(EU47:EX47)</f>
      </c>
      <c r="EZ47" s="2864">
        <f>EG47+EO47+EY47-EL47-ET47</f>
      </c>
      <c r="FA47" s="2873" t="n">
        <v>0.0</v>
      </c>
      <c r="FB47" s="4568" t="n">
        <v>0.0</v>
      </c>
      <c r="FC47" s="2855" t="n">
        <v>0.0</v>
      </c>
      <c r="FD47" s="4569" t="n">
        <v>0.0</v>
      </c>
      <c r="FE47" s="2858">
        <f>SUM(FA47:FD47)</f>
      </c>
      <c r="FF47" s="4570" t="n">
        <v>0.0</v>
      </c>
      <c r="FG47" s="4571" t="n">
        <v>0.0</v>
      </c>
      <c r="FH47" s="2858">
        <f>SUM(FF47:FG47)</f>
      </c>
      <c r="FI47" s="2859" t="n">
        <v>0.0</v>
      </c>
      <c r="FJ47" s="4572" t="n">
        <v>0.0</v>
      </c>
      <c r="FK47" s="2855" t="n">
        <v>0.0</v>
      </c>
      <c r="FL47" s="4573" t="n">
        <v>0.0</v>
      </c>
      <c r="FM47" s="4574">
        <f>SUM(FI47:FL47)</f>
      </c>
      <c r="FN47" s="2859" t="n">
        <v>0.0</v>
      </c>
      <c r="FO47" s="4575" t="n">
        <v>0.0</v>
      </c>
      <c r="FP47" s="2855" t="n">
        <v>0.0</v>
      </c>
      <c r="FQ47" s="2855" t="n">
        <v>0.0</v>
      </c>
      <c r="FR47" s="2858">
        <f>SUM(FN47:FQ47)</f>
      </c>
      <c r="FS47" s="2864">
        <f>EZ47+FH47+FR47-FE47-FM47</f>
      </c>
      <c r="FT47" s="2873" t="n">
        <v>0.0</v>
      </c>
      <c r="FU47" s="4576" t="n">
        <v>0.0</v>
      </c>
      <c r="FV47" s="2855" t="n">
        <v>0.0</v>
      </c>
      <c r="FW47" s="4577" t="n">
        <v>0.0</v>
      </c>
      <c r="FX47" s="2858">
        <f>SUM(FT47:FW47)</f>
      </c>
      <c r="FY47" s="4578" t="n">
        <v>0.0</v>
      </c>
      <c r="FZ47" s="4579" t="n">
        <v>0.0</v>
      </c>
      <c r="GA47" s="2858">
        <f>SUM(FY47:FZ47)</f>
      </c>
      <c r="GB47" s="2859" t="n">
        <v>0.0</v>
      </c>
      <c r="GC47" s="4580" t="n">
        <v>0.0</v>
      </c>
      <c r="GD47" s="2855" t="n">
        <v>0.0</v>
      </c>
      <c r="GE47" s="4581" t="n">
        <v>0.0</v>
      </c>
      <c r="GF47" s="2862">
        <f>SUM(GB47:GE47)</f>
      </c>
      <c r="GG47" s="2859" t="n">
        <v>0.0</v>
      </c>
      <c r="GH47" s="4582" t="n">
        <v>0.0</v>
      </c>
      <c r="GI47" s="2855" t="n">
        <v>0.0</v>
      </c>
      <c r="GJ47" s="2855" t="n">
        <v>0.0</v>
      </c>
      <c r="GK47" s="2858">
        <f>SUM(GG47:GJ47)</f>
      </c>
      <c r="GL47" s="2864">
        <f>FS47+GA47+GK47-FX47-GF47</f>
      </c>
      <c r="GM47" s="2873" t="n">
        <v>0.0</v>
      </c>
      <c r="GN47" s="4583" t="n">
        <v>0.0</v>
      </c>
      <c r="GO47" s="2855" t="n">
        <v>0.0</v>
      </c>
      <c r="GP47" s="4584" t="n">
        <v>0.0</v>
      </c>
      <c r="GQ47" s="2858">
        <f>SUM(GM47:GP47)</f>
      </c>
      <c r="GR47" s="4585" t="n">
        <v>0.0</v>
      </c>
      <c r="GS47" s="4586" t="n">
        <v>0.0</v>
      </c>
      <c r="GT47" s="2858">
        <f>SUM(GR47:GS47)</f>
      </c>
      <c r="GU47" s="2859" t="n">
        <v>0.0</v>
      </c>
      <c r="GV47" s="4587" t="n">
        <v>0.0</v>
      </c>
      <c r="GW47" s="2855" t="n">
        <v>0.0</v>
      </c>
      <c r="GX47" s="4588" t="n">
        <v>0.0</v>
      </c>
      <c r="GY47" s="2862">
        <f>SUM(GU47:GX47)</f>
      </c>
      <c r="GZ47" s="2859" t="n">
        <v>0.0</v>
      </c>
      <c r="HA47" s="4589" t="n">
        <v>0.0</v>
      </c>
      <c r="HB47" s="2855" t="n">
        <v>0.0</v>
      </c>
      <c r="HC47" s="2855" t="n">
        <v>0.0</v>
      </c>
      <c r="HD47" s="2858">
        <f>SUM(GZ47:HC47)</f>
      </c>
      <c r="HE47" s="2864">
        <f>GL47+GT47+HD47-GQ47-GY47</f>
      </c>
      <c r="HF47" s="2873" t="n">
        <v>0.0</v>
      </c>
      <c r="HG47" s="4590" t="n">
        <v>0.0</v>
      </c>
      <c r="HH47" s="2855" t="n">
        <v>0.0</v>
      </c>
      <c r="HI47" s="4591" t="n">
        <v>0.0</v>
      </c>
      <c r="HJ47" s="2858">
        <f>SUM(HF47:HI47)</f>
      </c>
      <c r="HK47" s="4592" t="n">
        <v>0.0</v>
      </c>
      <c r="HL47" s="4593" t="n">
        <v>0.0</v>
      </c>
      <c r="HM47" s="2858">
        <f>SUM(HK47:HL47)</f>
      </c>
      <c r="HN47" s="2859" t="n">
        <v>0.0</v>
      </c>
      <c r="HO47" s="4594" t="n">
        <v>0.0</v>
      </c>
      <c r="HP47" s="2855" t="n">
        <v>0.0</v>
      </c>
      <c r="HQ47" s="4595" t="n">
        <v>0.0</v>
      </c>
      <c r="HR47" s="2862">
        <f>SUM(HN47:HQ47)</f>
      </c>
      <c r="HS47" s="2859" t="n">
        <v>0.0</v>
      </c>
      <c r="HT47" s="4596" t="n">
        <v>0.0</v>
      </c>
      <c r="HU47" s="2855" t="n">
        <v>0.0</v>
      </c>
      <c r="HV47" s="2855" t="n">
        <v>0.0</v>
      </c>
      <c r="HW47" s="2858">
        <f>SUM(HS47:HV47)</f>
      </c>
      <c r="HX47" s="2864">
        <f>HE47+HM47+HW47-HJ47-HR47</f>
      </c>
      <c r="HY47" s="2839"/>
      <c r="HZ47" s="3171">
        <f>D47</f>
      </c>
      <c r="IA47" s="2937">
        <f>E47+X47+AQ47+BJ47+CC47+CV47+DO47+EH47+FA47+FT47+GM47+HF47</f>
      </c>
      <c r="IB47" s="2938">
        <f>F47+Y47+AR47+BK47+CD47+CW47+DP47+EI47+FB47+FU47+GN47+HG47</f>
      </c>
      <c r="IC47" s="2938">
        <f>G47+Z47+AS47+BL47+CE47+CX47+DQ47+EJ47+FC47+FV47+GO47+HH47</f>
      </c>
      <c r="ID47" s="2939">
        <f>H47+AA47+AT47+BM47+CF47+CY47+DR47+EK47+FD47+FW47+GP47+HI47</f>
      </c>
      <c r="IE47" s="2940">
        <f>SUM(IA47:ID47)</f>
      </c>
      <c r="IF47" s="2938">
        <f>J47+AC47+AV47+BO47+CH47+DA47+DT47+EM47+FF47+FY47+GR47+HK47</f>
      </c>
      <c r="IG47" s="2938">
        <f>K47+AD47+AW47+BP47+CI47+DB47+DU47+EN47+FG47+FZ47+GS47+HL47</f>
      </c>
      <c r="IH47" s="2941">
        <f>SUM(IF47:IG47)</f>
      </c>
      <c r="II47" s="2942">
        <f>M47+AF47+AY47+BR47+CK47+DD47+DW47+EP47+FI47+GB47+GU47+HN47</f>
      </c>
      <c r="IJ47" s="2938">
        <f>N47+AG47+AZ47+BS47+CL47+DE47+DX47+EQ47+FJ47+GC47+GV47+HO47</f>
      </c>
      <c r="IK47" s="2938">
        <f>O47+AH47+BA47+BT47+CM47+DF47+DY47+ER47+FK47+GD47+GW47+HP47</f>
      </c>
      <c r="IL47" s="2938">
        <f>P47+AI47+BB47+BU47+CN47+DG47+DZ47+ES47+FL47+GE47+GX47+HQ47</f>
      </c>
      <c r="IM47" s="2943">
        <f>SUM(II47:IL47)</f>
      </c>
      <c r="IN47" s="2942">
        <f>R47+AK47+BD47+BW47+CP47+DI47+EB47+EU47+FN47+GG47+GZ47+HS47</f>
      </c>
      <c r="IO47" s="2938">
        <f>S47+AL47+BE47+BX47+CQ47+DJ47+EC47+EV47+FO47+GH47+HA47+HT47</f>
      </c>
      <c r="IP47" s="2938">
        <f>T47+AM47+BF47+BY47+CR47+DK47+ED47+EW47+FP47+GI47+HB47+HU47</f>
      </c>
      <c r="IQ47" s="2939">
        <f>U47+AN47+BG47+BZ47+CS47+DL47+EE47+EX47+FQ47+GJ47+HC47+HV47</f>
      </c>
      <c r="IR47" s="2944">
        <f>SUM(IN47:IQ47)</f>
      </c>
      <c r="IS47" s="2945">
        <f>HZ47+IH47+IR47-IE47-IM47</f>
      </c>
      <c r="IT47" s="2700"/>
      <c r="IU47" s="3172" t="n">
        <v>0.0</v>
      </c>
    </row>
    <row r="48" customHeight="true" ht="39.75">
      <c r="A48" s="3173"/>
      <c r="B48" s="3024"/>
      <c r="C48" s="3025" t="s">
        <v>355</v>
      </c>
      <c r="D48" s="3105" t="n">
        <v>0.0</v>
      </c>
      <c r="E48" s="2873" t="n">
        <v>0.0</v>
      </c>
      <c r="F48" s="2855" t="n">
        <v>0.0</v>
      </c>
      <c r="G48" s="2855" t="n">
        <v>0.0</v>
      </c>
      <c r="H48" s="3106" t="n">
        <v>0.0</v>
      </c>
      <c r="I48" s="2858">
        <f>SUM(E48:H48)</f>
      </c>
      <c r="J48" s="3174" t="n">
        <v>0.0</v>
      </c>
      <c r="K48" s="3175" t="n">
        <v>0.0</v>
      </c>
      <c r="L48" s="2858">
        <f>SUM(J48:K48)</f>
      </c>
      <c r="M48" s="2859" t="n">
        <v>0.0</v>
      </c>
      <c r="N48" s="2855" t="n">
        <v>0.0</v>
      </c>
      <c r="O48" s="2855" t="n">
        <v>0.0</v>
      </c>
      <c r="P48" s="2855" t="n">
        <v>0.0</v>
      </c>
      <c r="Q48" s="2862">
        <f>SUM(M48:P48)</f>
      </c>
      <c r="R48" s="2859" t="n">
        <v>0.0</v>
      </c>
      <c r="S48" s="2855" t="n">
        <v>0.0</v>
      </c>
      <c r="T48" s="2855" t="n">
        <v>0.0</v>
      </c>
      <c r="U48" s="2855" t="n">
        <v>0.0</v>
      </c>
      <c r="V48" s="2858">
        <f>SUM(R48:U48)</f>
      </c>
      <c r="W48" s="2864">
        <f>D48+L48+V48-I48-Q48</f>
      </c>
      <c r="X48" s="2873" t="n">
        <v>0.0</v>
      </c>
      <c r="Y48" s="2855" t="n">
        <v>0.0</v>
      </c>
      <c r="Z48" s="2855" t="n">
        <v>0.0</v>
      </c>
      <c r="AA48" s="3106" t="n">
        <v>0.0</v>
      </c>
      <c r="AB48" s="2858">
        <f>SUM(X48:AA48)</f>
      </c>
      <c r="AC48" s="3174" t="n">
        <v>0.0</v>
      </c>
      <c r="AD48" s="3175" t="n">
        <v>0.0</v>
      </c>
      <c r="AE48" s="2858">
        <f>SUM(AC48:AD48)</f>
      </c>
      <c r="AF48" s="2859" t="n">
        <v>0.0</v>
      </c>
      <c r="AG48" s="2855" t="n">
        <v>0.0</v>
      </c>
      <c r="AH48" s="2855" t="n">
        <v>0.0</v>
      </c>
      <c r="AI48" s="2855" t="n">
        <v>0.0</v>
      </c>
      <c r="AJ48" s="2862">
        <f>SUM(AF48:AI48)</f>
      </c>
      <c r="AK48" s="2859" t="n">
        <v>0.0</v>
      </c>
      <c r="AL48" s="2855" t="n">
        <v>0.0</v>
      </c>
      <c r="AM48" s="2855" t="n">
        <v>0.0</v>
      </c>
      <c r="AN48" s="2855" t="n">
        <v>0.0</v>
      </c>
      <c r="AO48" s="2858">
        <f>SUM(AK48:AN48)</f>
      </c>
      <c r="AP48" s="2864">
        <f>W48+AE48+AO48-AB48-AJ48</f>
      </c>
      <c r="AQ48" s="2873" t="n">
        <v>0.0</v>
      </c>
      <c r="AR48" s="2855" t="n">
        <v>0.0</v>
      </c>
      <c r="AS48" s="2855" t="n">
        <v>0.0</v>
      </c>
      <c r="AT48" s="3106" t="n">
        <v>0.0</v>
      </c>
      <c r="AU48" s="2858">
        <f>SUM(AQ48:AT48)</f>
      </c>
      <c r="AV48" s="3174" t="n">
        <v>0.0</v>
      </c>
      <c r="AW48" s="3175" t="n">
        <v>0.0</v>
      </c>
      <c r="AX48" s="2858">
        <f>SUM(AV48:AW48)</f>
      </c>
      <c r="AY48" s="2859" t="n">
        <v>0.0</v>
      </c>
      <c r="AZ48" s="2855" t="n">
        <v>0.0</v>
      </c>
      <c r="BA48" s="2855" t="n">
        <v>0.0</v>
      </c>
      <c r="BB48" s="2855" t="n">
        <v>0.0</v>
      </c>
      <c r="BC48" s="2862">
        <f>SUM(AY48:BB48)</f>
      </c>
      <c r="BD48" s="2859" t="n">
        <v>0.0</v>
      </c>
      <c r="BE48" s="2855" t="n">
        <v>0.0</v>
      </c>
      <c r="BF48" s="2855" t="n">
        <v>0.0</v>
      </c>
      <c r="BG48" s="2855" t="n">
        <v>0.0</v>
      </c>
      <c r="BH48" s="2858">
        <f>SUM(BD48:BG48)</f>
      </c>
      <c r="BI48" s="2864">
        <f>AP48+AX48+BH48-AU48-BC48</f>
      </c>
      <c r="BJ48" s="2873" t="n">
        <v>0.0</v>
      </c>
      <c r="BK48" s="2855" t="n">
        <v>0.0</v>
      </c>
      <c r="BL48" s="4597" t="n">
        <v>0.0</v>
      </c>
      <c r="BM48" s="4598" t="n">
        <v>0.0</v>
      </c>
      <c r="BN48" s="2858">
        <f>SUM(BJ48:BM48)</f>
      </c>
      <c r="BO48" s="4599" t="n">
        <v>0.0</v>
      </c>
      <c r="BP48" s="4600" t="n">
        <v>0.0</v>
      </c>
      <c r="BQ48" s="2858">
        <f>SUM(BO48:BP48)</f>
      </c>
      <c r="BR48" s="2859" t="n">
        <v>0.0</v>
      </c>
      <c r="BS48" s="4601" t="n">
        <v>0.0</v>
      </c>
      <c r="BT48" s="2855" t="n">
        <v>0.0</v>
      </c>
      <c r="BU48" s="4602" t="n">
        <v>0.0</v>
      </c>
      <c r="BV48" s="2862">
        <f>SUM(BR48:BU48)</f>
      </c>
      <c r="BW48" s="2859" t="n">
        <v>0.0</v>
      </c>
      <c r="BX48" s="4603" t="n">
        <v>0.0</v>
      </c>
      <c r="BY48" s="2855" t="n">
        <v>0.0</v>
      </c>
      <c r="BZ48" s="4604" t="n">
        <v>0.0</v>
      </c>
      <c r="CA48" s="2858">
        <f>SUM(BW48:BZ48)</f>
      </c>
      <c r="CB48" s="2864">
        <f>BI48+BQ48+CA48-BN48-BV48</f>
      </c>
      <c r="CC48" s="2873" t="n">
        <v>0.0</v>
      </c>
      <c r="CD48" s="2855" t="n">
        <v>0.0</v>
      </c>
      <c r="CE48" s="4605" t="n">
        <v>0.0</v>
      </c>
      <c r="CF48" s="4606" t="n">
        <v>0.0</v>
      </c>
      <c r="CG48" s="2858">
        <f>SUM(CC48:CF48)</f>
      </c>
      <c r="CH48" s="4607" t="n">
        <v>0.0</v>
      </c>
      <c r="CI48" s="4608" t="n">
        <v>0.0</v>
      </c>
      <c r="CJ48" s="2858">
        <f>SUM(CH48:CI48)</f>
      </c>
      <c r="CK48" s="2859" t="n">
        <v>0.0</v>
      </c>
      <c r="CL48" s="4609" t="n">
        <v>0.0</v>
      </c>
      <c r="CM48" s="2855" t="n">
        <v>0.0</v>
      </c>
      <c r="CN48" s="4610" t="n">
        <v>0.0</v>
      </c>
      <c r="CO48" s="2862">
        <f>SUM(CK48:CN48)</f>
      </c>
      <c r="CP48" s="2859" t="n">
        <v>0.0</v>
      </c>
      <c r="CQ48" s="4611" t="n">
        <v>0.0</v>
      </c>
      <c r="CR48" s="2855" t="n">
        <v>0.0</v>
      </c>
      <c r="CS48" s="4612" t="n">
        <v>0.0</v>
      </c>
      <c r="CT48" s="2858">
        <f>SUM(CP48:CS48)</f>
      </c>
      <c r="CU48" s="2864">
        <f>CB48+CJ48+CT48-CG48-CO48</f>
      </c>
      <c r="CV48" s="2873" t="n">
        <v>0.0</v>
      </c>
      <c r="CW48" s="2855" t="n">
        <v>0.0</v>
      </c>
      <c r="CX48" s="4613" t="n">
        <v>0.0</v>
      </c>
      <c r="CY48" s="4614" t="n">
        <v>0.0</v>
      </c>
      <c r="CZ48" s="2858">
        <f>SUM(CV48:CY48)</f>
      </c>
      <c r="DA48" s="4615" t="n">
        <v>0.0</v>
      </c>
      <c r="DB48" s="4616" t="n">
        <v>0.0</v>
      </c>
      <c r="DC48" s="2858">
        <f>SUM(DA48:DB48)</f>
      </c>
      <c r="DD48" s="2859" t="n">
        <v>0.0</v>
      </c>
      <c r="DE48" s="4617" t="n">
        <v>0.0</v>
      </c>
      <c r="DF48" s="2855" t="n">
        <v>0.0</v>
      </c>
      <c r="DG48" s="4618" t="n">
        <v>0.0</v>
      </c>
      <c r="DH48" s="2862">
        <f>SUM(DD48:DG48)</f>
      </c>
      <c r="DI48" s="2859" t="n">
        <v>0.0</v>
      </c>
      <c r="DJ48" s="4619" t="n">
        <v>0.0</v>
      </c>
      <c r="DK48" s="2855" t="n">
        <v>0.0</v>
      </c>
      <c r="DL48" s="4620" t="n">
        <v>0.0</v>
      </c>
      <c r="DM48" s="2858">
        <f>SUM(DI48:DL48)</f>
      </c>
      <c r="DN48" s="2864">
        <f>CU48+DC48+DM48-CZ48-DH48</f>
      </c>
      <c r="DO48" s="2873" t="n">
        <v>0.0</v>
      </c>
      <c r="DP48" s="2855" t="n">
        <v>0.0</v>
      </c>
      <c r="DQ48" s="4621" t="n">
        <v>0.0</v>
      </c>
      <c r="DR48" s="4622" t="n">
        <v>0.0</v>
      </c>
      <c r="DS48" s="2858">
        <f>SUM(DO48:DR48)</f>
      </c>
      <c r="DT48" s="4623" t="n">
        <v>0.0</v>
      </c>
      <c r="DU48" s="4624" t="n">
        <v>0.0</v>
      </c>
      <c r="DV48" s="2858">
        <f>SUM(DT48:DU48)</f>
      </c>
      <c r="DW48" s="2859" t="n">
        <v>0.0</v>
      </c>
      <c r="DX48" s="4625" t="n">
        <v>0.0</v>
      </c>
      <c r="DY48" s="2855" t="n">
        <v>0.0</v>
      </c>
      <c r="DZ48" s="4626" t="n">
        <v>0.0</v>
      </c>
      <c r="EA48" s="2862">
        <f>SUM(DW48:DZ48)</f>
      </c>
      <c r="EB48" s="2859" t="n">
        <v>0.0</v>
      </c>
      <c r="EC48" s="4627" t="n">
        <v>0.0</v>
      </c>
      <c r="ED48" s="2855" t="n">
        <v>0.0</v>
      </c>
      <c r="EE48" s="4628" t="n">
        <v>0.0</v>
      </c>
      <c r="EF48" s="2858">
        <f>SUM(EB48:EE48)</f>
      </c>
      <c r="EG48" s="2864">
        <f>DN48+DV48+EF48-DS48-EA48</f>
      </c>
      <c r="EH48" s="2873" t="n">
        <v>0.0</v>
      </c>
      <c r="EI48" s="2855" t="n">
        <v>0.0</v>
      </c>
      <c r="EJ48" s="4629" t="n">
        <v>0.0</v>
      </c>
      <c r="EK48" s="4630" t="n">
        <v>0.0</v>
      </c>
      <c r="EL48" s="2858">
        <f>SUM(EH48:EK48)</f>
      </c>
      <c r="EM48" s="4631" t="n">
        <v>0.0</v>
      </c>
      <c r="EN48" s="4632" t="n">
        <v>0.0</v>
      </c>
      <c r="EO48" s="2858">
        <f>SUM(EM48:EN48)</f>
      </c>
      <c r="EP48" s="2859" t="n">
        <v>0.0</v>
      </c>
      <c r="EQ48" s="4633" t="n">
        <v>0.0</v>
      </c>
      <c r="ER48" s="2855" t="n">
        <v>0.0</v>
      </c>
      <c r="ES48" s="4634" t="n">
        <v>0.0</v>
      </c>
      <c r="ET48" s="2862">
        <f>SUM(EP48:ES48)</f>
      </c>
      <c r="EU48" s="2859" t="n">
        <v>0.0</v>
      </c>
      <c r="EV48" s="4635" t="n">
        <v>0.0</v>
      </c>
      <c r="EW48" s="2855" t="n">
        <v>0.0</v>
      </c>
      <c r="EX48" s="4636" t="n">
        <v>0.0</v>
      </c>
      <c r="EY48" s="2858">
        <f>SUM(EU48:EX48)</f>
      </c>
      <c r="EZ48" s="2864">
        <f>EG48+EO48+EY48-EL48-ET48</f>
      </c>
      <c r="FA48" s="2873" t="n">
        <v>0.0</v>
      </c>
      <c r="FB48" s="2855" t="n">
        <v>0.0</v>
      </c>
      <c r="FC48" s="4637" t="n">
        <v>0.0</v>
      </c>
      <c r="FD48" s="4638" t="n">
        <v>0.0</v>
      </c>
      <c r="FE48" s="2858">
        <f>SUM(FA48:FD48)</f>
      </c>
      <c r="FF48" s="4639" t="n">
        <v>0.0</v>
      </c>
      <c r="FG48" s="4640" t="n">
        <v>0.0</v>
      </c>
      <c r="FH48" s="2858">
        <f>SUM(FF48:FG48)</f>
      </c>
      <c r="FI48" s="2859" t="n">
        <v>0.0</v>
      </c>
      <c r="FJ48" s="4641" t="n">
        <v>0.0</v>
      </c>
      <c r="FK48" s="2855" t="n">
        <v>0.0</v>
      </c>
      <c r="FL48" s="4642" t="n">
        <v>0.0</v>
      </c>
      <c r="FM48" s="4643">
        <f>SUM(FI48:FL48)</f>
      </c>
      <c r="FN48" s="2859" t="n">
        <v>0.0</v>
      </c>
      <c r="FO48" s="4644" t="n">
        <v>0.0</v>
      </c>
      <c r="FP48" s="2855" t="n">
        <v>0.0</v>
      </c>
      <c r="FQ48" s="4645" t="n">
        <v>0.0</v>
      </c>
      <c r="FR48" s="2858">
        <f>SUM(FN48:FQ48)</f>
      </c>
      <c r="FS48" s="2864">
        <f>EZ48+FH48+FR48-FE48-FM48</f>
      </c>
      <c r="FT48" s="2873" t="n">
        <v>0.0</v>
      </c>
      <c r="FU48" s="2855" t="n">
        <v>0.0</v>
      </c>
      <c r="FV48" s="4646" t="n">
        <v>0.0</v>
      </c>
      <c r="FW48" s="4647" t="n">
        <v>0.0</v>
      </c>
      <c r="FX48" s="2858">
        <f>SUM(FT48:FW48)</f>
      </c>
      <c r="FY48" s="4648" t="n">
        <v>0.0</v>
      </c>
      <c r="FZ48" s="4649" t="n">
        <v>0.0</v>
      </c>
      <c r="GA48" s="2858">
        <f>SUM(FY48:FZ48)</f>
      </c>
      <c r="GB48" s="2859" t="n">
        <v>0.0</v>
      </c>
      <c r="GC48" s="4650" t="n">
        <v>0.0</v>
      </c>
      <c r="GD48" s="2855" t="n">
        <v>0.0</v>
      </c>
      <c r="GE48" s="4651" t="n">
        <v>0.0</v>
      </c>
      <c r="GF48" s="2862">
        <f>SUM(GB48:GE48)</f>
      </c>
      <c r="GG48" s="2859" t="n">
        <v>0.0</v>
      </c>
      <c r="GH48" s="4652" t="n">
        <v>0.0</v>
      </c>
      <c r="GI48" s="2855" t="n">
        <v>0.0</v>
      </c>
      <c r="GJ48" s="4653" t="n">
        <v>0.0</v>
      </c>
      <c r="GK48" s="2858">
        <f>SUM(GG48:GJ48)</f>
      </c>
      <c r="GL48" s="2864">
        <f>FS48+GA48+GK48-FX48-GF48</f>
      </c>
      <c r="GM48" s="2873" t="n">
        <v>0.0</v>
      </c>
      <c r="GN48" s="2855" t="n">
        <v>0.0</v>
      </c>
      <c r="GO48" s="4654" t="n">
        <v>0.0</v>
      </c>
      <c r="GP48" s="4655" t="n">
        <v>0.0</v>
      </c>
      <c r="GQ48" s="2858">
        <f>SUM(GM48:GP48)</f>
      </c>
      <c r="GR48" s="4656" t="n">
        <v>0.0</v>
      </c>
      <c r="GS48" s="4657" t="n">
        <v>0.0</v>
      </c>
      <c r="GT48" s="2858">
        <f>SUM(GR48:GS48)</f>
      </c>
      <c r="GU48" s="2859" t="n">
        <v>0.0</v>
      </c>
      <c r="GV48" s="4658" t="n">
        <v>0.0</v>
      </c>
      <c r="GW48" s="2855" t="n">
        <v>0.0</v>
      </c>
      <c r="GX48" s="4659" t="n">
        <v>0.0</v>
      </c>
      <c r="GY48" s="2862">
        <f>SUM(GU48:GX48)</f>
      </c>
      <c r="GZ48" s="2859" t="n">
        <v>0.0</v>
      </c>
      <c r="HA48" s="4660" t="n">
        <v>0.0</v>
      </c>
      <c r="HB48" s="2855" t="n">
        <v>0.0</v>
      </c>
      <c r="HC48" s="4661" t="n">
        <v>0.0</v>
      </c>
      <c r="HD48" s="2858">
        <f>SUM(GZ48:HC48)</f>
      </c>
      <c r="HE48" s="2864">
        <f>GL48+GT48+HD48-GQ48-GY48</f>
      </c>
      <c r="HF48" s="2873" t="n">
        <v>0.0</v>
      </c>
      <c r="HG48" s="2855" t="n">
        <v>0.0</v>
      </c>
      <c r="HH48" s="4662" t="n">
        <v>0.0</v>
      </c>
      <c r="HI48" s="4663" t="n">
        <v>0.0</v>
      </c>
      <c r="HJ48" s="2858">
        <f>SUM(HF48:HI48)</f>
      </c>
      <c r="HK48" s="4664" t="n">
        <v>0.0</v>
      </c>
      <c r="HL48" s="4665" t="n">
        <v>0.0</v>
      </c>
      <c r="HM48" s="2858">
        <f>SUM(HK48:HL48)</f>
      </c>
      <c r="HN48" s="2859" t="n">
        <v>0.0</v>
      </c>
      <c r="HO48" s="4666" t="n">
        <v>0.0</v>
      </c>
      <c r="HP48" s="2855" t="n">
        <v>0.0</v>
      </c>
      <c r="HQ48" s="4667" t="n">
        <v>0.0</v>
      </c>
      <c r="HR48" s="2862">
        <f>SUM(HN48:HQ48)</f>
      </c>
      <c r="HS48" s="2859" t="n">
        <v>0.0</v>
      </c>
      <c r="HT48" s="4668" t="n">
        <v>0.0</v>
      </c>
      <c r="HU48" s="2855" t="n">
        <v>0.0</v>
      </c>
      <c r="HV48" s="4669" t="n">
        <v>0.0</v>
      </c>
      <c r="HW48" s="2858">
        <f>SUM(HS48:HV48)</f>
      </c>
      <c r="HX48" s="2864">
        <f>HE48+HM48+HW48-HJ48-HR48</f>
      </c>
      <c r="HY48" s="2839"/>
      <c r="HZ48" s="3171">
        <f>D48</f>
      </c>
      <c r="IA48" s="2937">
        <f>E48+X48+AQ48+BJ48+CC48+CV48+DO48+EH48+FA48+FT48+GM48+HF48</f>
      </c>
      <c r="IB48" s="2938">
        <f>F48+Y48+AR48+BK48+CD48+CW48+DP48+EI48+FB48+FU48+GN48+HG48</f>
      </c>
      <c r="IC48" s="2938">
        <f>G48+Z48+AS48+BL48+CE48+CX48+DQ48+EJ48+FC48+FV48+GO48+HH48</f>
      </c>
      <c r="ID48" s="2939">
        <f>H48+AA48+AT48+BM48+CF48+CY48+DR48+EK48+FD48+FW48+GP48+HI48</f>
      </c>
      <c r="IE48" s="2940">
        <f>SUM(IA48:ID48)</f>
      </c>
      <c r="IF48" s="2938">
        <f>J48+AC48+AV48+BO48+CH48+DA48+DT48+EM48+FF48+FY48+GR48+HK48</f>
      </c>
      <c r="IG48" s="2938">
        <f>K48+AD48+AW48+BP48+CI48+DB48+DU48+EN48+FG48+FZ48+GS48+HL48</f>
      </c>
      <c r="IH48" s="2941">
        <f>SUM(IF48:IG48)</f>
      </c>
      <c r="II48" s="2942">
        <f>M48+AF48+AY48+BR48+CK48+DD48+DW48+EP48+FI48+GB48+GU48+HN48</f>
      </c>
      <c r="IJ48" s="2938">
        <f>N48+AG48+AZ48+BS48+CL48+DE48+DX48+EQ48+FJ48+GC48+GV48+HO48</f>
      </c>
      <c r="IK48" s="2938">
        <f>O48+AH48+BA48+BT48+CM48+DF48+DY48+ER48+FK48+GD48+GW48+HP48</f>
      </c>
      <c r="IL48" s="2938">
        <f>P48+AI48+BB48+BU48+CN48+DG48+DZ48+ES48+FL48+GE48+GX48+HQ48</f>
      </c>
      <c r="IM48" s="2943">
        <f>SUM(II48:IL48)</f>
      </c>
      <c r="IN48" s="2942">
        <f>R48+AK48+BD48+BW48+CP48+DI48+EB48+EU48+FN48+GG48+GZ48+HS48</f>
      </c>
      <c r="IO48" s="2938">
        <f>S48+AL48+BE48+BX48+CQ48+DJ48+EC48+EV48+FO48+GH48+HA48+HT48</f>
      </c>
      <c r="IP48" s="2938">
        <f>T48+AM48+BF48+BY48+CR48+DK48+ED48+EW48+FP48+GI48+HB48+HU48</f>
      </c>
      <c r="IQ48" s="2939">
        <f>U48+AN48+BG48+BZ48+CS48+DL48+EE48+EX48+FQ48+GJ48+HC48+HV48</f>
      </c>
      <c r="IR48" s="2944">
        <f>SUM(IN48:IQ48)</f>
      </c>
      <c r="IS48" s="2945">
        <f>HZ48+IH48+IR48-IE48-IM48</f>
      </c>
      <c r="IT48" s="2700"/>
      <c r="IU48" s="3172" t="n">
        <v>0.0</v>
      </c>
    </row>
    <row r="49" customHeight="true" ht="30.0">
      <c r="A49" s="3249"/>
      <c r="B49" s="3249" t="s">
        <v>263</v>
      </c>
      <c r="C49" s="3250"/>
      <c r="D49" s="3251">
        <f>SUM(D43:D48)</f>
      </c>
      <c r="E49" s="3252">
        <f>SUM(E43:E48)</f>
      </c>
      <c r="F49" s="3253">
        <f>SUM(F43:F48)</f>
      </c>
      <c r="G49" s="3253">
        <f>SUM(G43:G48)</f>
      </c>
      <c r="H49" s="3253">
        <f>SUM(H43:H48)</f>
      </c>
      <c r="I49" s="3253">
        <f>SUM(I43:I48)</f>
      </c>
      <c r="J49" s="3253">
        <f>SUM(J43:J48)</f>
      </c>
      <c r="K49" s="3253">
        <f>SUM(K43:K48)</f>
      </c>
      <c r="L49" s="3253">
        <f>SUM(L43:L48)</f>
      </c>
      <c r="M49" s="3253">
        <f>SUM(M43:M48)</f>
      </c>
      <c r="N49" s="3253">
        <f>SUM(N43:N48)</f>
      </c>
      <c r="O49" s="3253">
        <f>SUM(O43:O48)</f>
      </c>
      <c r="P49" s="3253">
        <f>SUM(P43:P48)</f>
      </c>
      <c r="Q49" s="3253">
        <f>SUM(Q43:Q48)</f>
      </c>
      <c r="R49" s="3253">
        <f>SUM(R43:R48)</f>
      </c>
      <c r="S49" s="3253">
        <f>SUM(S43:S48)</f>
      </c>
      <c r="T49" s="3253">
        <f>SUM(T43:T48)</f>
      </c>
      <c r="U49" s="3253">
        <f>SUM(U43:U48)</f>
      </c>
      <c r="V49" s="3253">
        <f>SUM(V43:V48)</f>
      </c>
      <c r="W49" s="3254">
        <f>SUM(W43:W48)</f>
      </c>
      <c r="X49" s="3252">
        <f>SUM(X43:X48)</f>
      </c>
      <c r="Y49" s="3253">
        <f>SUM(Y43:Y48)</f>
      </c>
      <c r="Z49" s="3253">
        <f>SUM(Z43:Z48)</f>
      </c>
      <c r="AA49" s="3253">
        <f>SUM(AA43:AA48)</f>
      </c>
      <c r="AB49" s="3253">
        <f>SUM(AB43:AB48)</f>
      </c>
      <c r="AC49" s="3253">
        <f>SUM(AC43:AC48)</f>
      </c>
      <c r="AD49" s="3253">
        <f>SUM(AD43:AD48)</f>
      </c>
      <c r="AE49" s="3253">
        <f>SUM(AE43:AE48)</f>
      </c>
      <c r="AF49" s="3253">
        <f>SUM(AF43:AF48)</f>
      </c>
      <c r="AG49" s="3253">
        <f>SUM(AG43:AG48)</f>
      </c>
      <c r="AH49" s="3253">
        <f>SUM(AH43:AH48)</f>
      </c>
      <c r="AI49" s="3253">
        <f>SUM(AI43:AI48)</f>
      </c>
      <c r="AJ49" s="3253">
        <f>SUM(AJ43:AJ48)</f>
      </c>
      <c r="AK49" s="3253">
        <f>SUM(AK43:AK48)</f>
      </c>
      <c r="AL49" s="3253">
        <f>SUM(AL43:AL48)</f>
      </c>
      <c r="AM49" s="3253">
        <f>SUM(AM43:AM48)</f>
      </c>
      <c r="AN49" s="3253">
        <f>SUM(AN43:AN48)</f>
      </c>
      <c r="AO49" s="3253">
        <f>SUM(AO43:AO48)</f>
      </c>
      <c r="AP49" s="3254">
        <f>SUM(AP43:AP48)</f>
      </c>
      <c r="AQ49" s="3252">
        <f>SUM(AQ43:AQ48)</f>
      </c>
      <c r="AR49" s="3253">
        <f>SUM(AR43:AR48)</f>
      </c>
      <c r="AS49" s="3253">
        <f>SUM(AS43:AS48)</f>
      </c>
      <c r="AT49" s="3253">
        <f>SUM(AT43:AT48)</f>
      </c>
      <c r="AU49" s="3253">
        <f>SUM(AU43:AU48)</f>
      </c>
      <c r="AV49" s="3253">
        <f>SUM(AV43:AV48)</f>
      </c>
      <c r="AW49" s="3253">
        <f>SUM(AW43:AW48)</f>
      </c>
      <c r="AX49" s="3253">
        <f>SUM(AX43:AX48)</f>
      </c>
      <c r="AY49" s="3253">
        <f>SUM(AY43:AY48)</f>
      </c>
      <c r="AZ49" s="3253">
        <f>SUM(AZ43:AZ48)</f>
      </c>
      <c r="BA49" s="3253">
        <f>SUM(BA43:BA48)</f>
      </c>
      <c r="BB49" s="3253">
        <f>SUM(BB43:BB48)</f>
      </c>
      <c r="BC49" s="3253">
        <f>SUM(BC43:BC48)</f>
      </c>
      <c r="BD49" s="3253">
        <f>SUM(BD43:BD48)</f>
      </c>
      <c r="BE49" s="3253">
        <f>SUM(BE43:BE48)</f>
      </c>
      <c r="BF49" s="3253">
        <f>SUM(BF43:BF48)</f>
      </c>
      <c r="BG49" s="3253">
        <f>SUM(BG43:BG48)</f>
      </c>
      <c r="BH49" s="3253">
        <f>SUM(BH43:BH48)</f>
      </c>
      <c r="BI49" s="3254">
        <f>SUM(BI43:BI48)</f>
      </c>
      <c r="BJ49" s="3252">
        <f>SUM(BJ43:BJ48)</f>
      </c>
      <c r="BK49" s="3253">
        <f>SUM(BK43:BK48)</f>
      </c>
      <c r="BL49" s="3253">
        <f>SUM(BL43:BL48)</f>
      </c>
      <c r="BM49" s="3253">
        <f>SUM(BM43:BM48)</f>
      </c>
      <c r="BN49" s="3253">
        <f>SUM(BN43:BN48)</f>
      </c>
      <c r="BO49" s="3253">
        <f>SUM(BO43:BO48)</f>
      </c>
      <c r="BP49" s="3253">
        <f>SUM(BP43:BP48)</f>
      </c>
      <c r="BQ49" s="3253">
        <f>SUM(BQ43:BQ48)</f>
      </c>
      <c r="BR49" s="3253">
        <f>SUM(BR43:BR48)</f>
      </c>
      <c r="BS49" s="3253">
        <f>SUM(BS43:BS48)</f>
      </c>
      <c r="BT49" s="3253">
        <f>SUM(BT43:BT48)</f>
      </c>
      <c r="BU49" s="3253">
        <f>SUM(BU43:BU48)</f>
      </c>
      <c r="BV49" s="3253">
        <f>SUM(BV43:BV48)</f>
      </c>
      <c r="BW49" s="3253">
        <f>SUM(BW43:BW48)</f>
      </c>
      <c r="BX49" s="3253">
        <f>SUM(BX43:BX48)</f>
      </c>
      <c r="BY49" s="3253">
        <f>SUM(BY43:BY48)</f>
      </c>
      <c r="BZ49" s="3253">
        <f>SUM(BZ43:BZ48)</f>
      </c>
      <c r="CA49" s="3253">
        <f>SUM(CA43:CA48)</f>
      </c>
      <c r="CB49" s="3254">
        <f>SUM(CB43:CB48)</f>
      </c>
      <c r="CC49" s="3252">
        <f>SUM(CC43:CC48)</f>
      </c>
      <c r="CD49" s="3253">
        <f>SUM(CD43:CD48)</f>
      </c>
      <c r="CE49" s="3253">
        <f>SUM(CE43:CE48)</f>
      </c>
      <c r="CF49" s="3253">
        <f>SUM(CF43:CF48)</f>
      </c>
      <c r="CG49" s="3253">
        <f>SUM(CG43:CG48)</f>
      </c>
      <c r="CH49" s="3253">
        <f>SUM(CH43:CH48)</f>
      </c>
      <c r="CI49" s="3253">
        <f>SUM(CI43:CI48)</f>
      </c>
      <c r="CJ49" s="3253">
        <f>SUM(CJ43:CJ48)</f>
      </c>
      <c r="CK49" s="3253">
        <f>SUM(CK43:CK48)</f>
      </c>
      <c r="CL49" s="3253">
        <f>SUM(CL43:CL48)</f>
      </c>
      <c r="CM49" s="3253">
        <f>SUM(CM43:CM48)</f>
      </c>
      <c r="CN49" s="3253">
        <f>SUM(CN43:CN48)</f>
      </c>
      <c r="CO49" s="3253">
        <f>SUM(CO43:CO48)</f>
      </c>
      <c r="CP49" s="3253">
        <f>SUM(CP43:CP48)</f>
      </c>
      <c r="CQ49" s="3253">
        <f>SUM(CQ43:CQ48)</f>
      </c>
      <c r="CR49" s="3253">
        <f>SUM(CR43:CR48)</f>
      </c>
      <c r="CS49" s="3253">
        <f>SUM(CS43:CS48)</f>
      </c>
      <c r="CT49" s="3253">
        <f>SUM(CT43:CT48)</f>
      </c>
      <c r="CU49" s="3254">
        <f>SUM(CU43:CU48)</f>
      </c>
      <c r="CV49" s="3252">
        <f>SUM(CV43:CV48)</f>
      </c>
      <c r="CW49" s="3253">
        <f>SUM(CW43:CW48)</f>
      </c>
      <c r="CX49" s="3253">
        <f>SUM(CX43:CX48)</f>
      </c>
      <c r="CY49" s="3253">
        <f>SUM(CY43:CY48)</f>
      </c>
      <c r="CZ49" s="3253">
        <f>SUM(CZ43:CZ48)</f>
      </c>
      <c r="DA49" s="3253">
        <f>SUM(DA43:DA48)</f>
      </c>
      <c r="DB49" s="3253">
        <f>SUM(DB43:DB48)</f>
      </c>
      <c r="DC49" s="3253">
        <f>SUM(DC43:DC48)</f>
      </c>
      <c r="DD49" s="3253">
        <f>SUM(DD43:DD48)</f>
      </c>
      <c r="DE49" s="3253">
        <f>SUM(DE43:DE48)</f>
      </c>
      <c r="DF49" s="3253">
        <f>SUM(DF43:DF48)</f>
      </c>
      <c r="DG49" s="3253">
        <f>SUM(DG43:DG48)</f>
      </c>
      <c r="DH49" s="3253">
        <f>SUM(DH43:DH48)</f>
      </c>
      <c r="DI49" s="3253">
        <f>SUM(DI43:DI48)</f>
      </c>
      <c r="DJ49" s="3253">
        <f>SUM(DJ43:DJ48)</f>
      </c>
      <c r="DK49" s="3253">
        <f>SUM(DK43:DK48)</f>
      </c>
      <c r="DL49" s="3253">
        <f>SUM(DL43:DL48)</f>
      </c>
      <c r="DM49" s="3253">
        <f>SUM(DM43:DM48)</f>
      </c>
      <c r="DN49" s="3254">
        <f>SUM(DN43:DN48)</f>
      </c>
      <c r="DO49" s="3252">
        <f>SUM(DO43:DO48)</f>
      </c>
      <c r="DP49" s="3253">
        <f>SUM(DP43:DP48)</f>
      </c>
      <c r="DQ49" s="3253">
        <f>SUM(DQ43:DQ48)</f>
      </c>
      <c r="DR49" s="3253">
        <f>SUM(DR43:DR48)</f>
      </c>
      <c r="DS49" s="3253">
        <f>SUM(DS43:DS48)</f>
      </c>
      <c r="DT49" s="3253">
        <f>SUM(DT43:DT48)</f>
      </c>
      <c r="DU49" s="3253">
        <f>SUM(DU43:DU48)</f>
      </c>
      <c r="DV49" s="3253">
        <f>SUM(DV43:DV48)</f>
      </c>
      <c r="DW49" s="3253">
        <f>SUM(DW43:DW48)</f>
      </c>
      <c r="DX49" s="3253">
        <f>SUM(DX43:DX48)</f>
      </c>
      <c r="DY49" s="3253">
        <f>SUM(DY43:DY48)</f>
      </c>
      <c r="DZ49" s="3253">
        <f>SUM(DZ43:DZ48)</f>
      </c>
      <c r="EA49" s="3253">
        <f>SUM(EA43:EA48)</f>
      </c>
      <c r="EB49" s="3253">
        <f>SUM(EB43:EB48)</f>
      </c>
      <c r="EC49" s="3253">
        <f>SUM(EC43:EC48)</f>
      </c>
      <c r="ED49" s="3253">
        <f>SUM(ED43:ED48)</f>
      </c>
      <c r="EE49" s="3253">
        <f>SUM(EE43:EE48)</f>
      </c>
      <c r="EF49" s="3253">
        <f>SUM(EF43:EF48)</f>
      </c>
      <c r="EG49" s="3254">
        <f>SUM(EG43:EG48)</f>
      </c>
      <c r="EH49" s="3252">
        <f>SUM(EH43:EH48)</f>
      </c>
      <c r="EI49" s="3253">
        <f>SUM(EI43:EI48)</f>
      </c>
      <c r="EJ49" s="3253">
        <f>SUM(EJ43:EJ48)</f>
      </c>
      <c r="EK49" s="3253">
        <f>SUM(EK43:EK48)</f>
      </c>
      <c r="EL49" s="3253">
        <f>SUM(EL43:EL48)</f>
      </c>
      <c r="EM49" s="3253">
        <f>SUM(EM43:EM48)</f>
      </c>
      <c r="EN49" s="3253">
        <f>SUM(EN43:EN48)</f>
      </c>
      <c r="EO49" s="3253">
        <f>SUM(EO43:EO48)</f>
      </c>
      <c r="EP49" s="3253">
        <f>SUM(EP43:EP48)</f>
      </c>
      <c r="EQ49" s="3253">
        <f>SUM(EQ43:EQ48)</f>
      </c>
      <c r="ER49" s="3253">
        <f>SUM(ER43:ER48)</f>
      </c>
      <c r="ES49" s="3253">
        <f>SUM(ES43:ES48)</f>
      </c>
      <c r="ET49" s="3253">
        <f>SUM(ET43:ET48)</f>
      </c>
      <c r="EU49" s="3253">
        <f>SUM(EU43:EU48)</f>
      </c>
      <c r="EV49" s="3253">
        <f>SUM(EV43:EV48)</f>
      </c>
      <c r="EW49" s="3253">
        <f>SUM(EW43:EW48)</f>
      </c>
      <c r="EX49" s="3253">
        <f>SUM(EX43:EX48)</f>
      </c>
      <c r="EY49" s="3253">
        <f>SUM(EY43:EY48)</f>
      </c>
      <c r="EZ49" s="3254">
        <f>SUM(EZ43:EZ48)</f>
      </c>
      <c r="FA49" s="3252">
        <f>SUM(FA43:FA48)</f>
      </c>
      <c r="FB49" s="3253">
        <f>SUM(FB43:FB48)</f>
      </c>
      <c r="FC49" s="3253">
        <f>SUM(FC43:FC48)</f>
      </c>
      <c r="FD49" s="3253">
        <f>SUM(FD43:FD48)</f>
      </c>
      <c r="FE49" s="3253">
        <f>SUM(FE43:FE48)</f>
      </c>
      <c r="FF49" s="3253">
        <f>SUM(FF43:FF48)</f>
      </c>
      <c r="FG49" s="3253">
        <f>SUM(FG43:FG48)</f>
      </c>
      <c r="FH49" s="3253">
        <f>SUM(FH43:FH48)</f>
      </c>
      <c r="FI49" s="3253">
        <f>SUM(FI43:FI48)</f>
      </c>
      <c r="FJ49" s="3253">
        <f>SUM(FJ43:FJ48)</f>
      </c>
      <c r="FK49" s="3253">
        <f>SUM(FK43:FK48)</f>
      </c>
      <c r="FL49" s="3253">
        <f>SUM(FL43:FL48)</f>
      </c>
      <c r="FM49" s="4670">
        <f>SUM(FM43:FM48)</f>
      </c>
      <c r="FN49" s="3253">
        <f>SUM(FN43:FN48)</f>
      </c>
      <c r="FO49" s="3253">
        <f>SUM(FO43:FO48)</f>
      </c>
      <c r="FP49" s="3253">
        <f>SUM(FP43:FP48)</f>
      </c>
      <c r="FQ49" s="3253">
        <f>SUM(FQ43:FQ48)</f>
      </c>
      <c r="FR49" s="3253">
        <f>SUM(FR43:FR48)</f>
      </c>
      <c r="FS49" s="3254">
        <f>SUM(FS43:FS48)</f>
      </c>
      <c r="FT49" s="3252">
        <f>SUM(FT43:FT48)</f>
      </c>
      <c r="FU49" s="3253">
        <f>SUM(FU43:FU48)</f>
      </c>
      <c r="FV49" s="3253">
        <f>SUM(FV43:FV48)</f>
      </c>
      <c r="FW49" s="3253">
        <f>SUM(FW43:FW48)</f>
      </c>
      <c r="FX49" s="3253">
        <f>SUM(FX43:FX48)</f>
      </c>
      <c r="FY49" s="3253">
        <f>SUM(FY43:FY48)</f>
      </c>
      <c r="FZ49" s="3253">
        <f>SUM(FZ43:FZ48)</f>
      </c>
      <c r="GA49" s="3253">
        <f>SUM(GA43:GA48)</f>
      </c>
      <c r="GB49" s="3253">
        <f>SUM(GB43:GB48)</f>
      </c>
      <c r="GC49" s="3253">
        <f>SUM(GC43:GC48)</f>
      </c>
      <c r="GD49" s="3253">
        <f>SUM(GD43:GD48)</f>
      </c>
      <c r="GE49" s="3253">
        <f>SUM(GE43:GE48)</f>
      </c>
      <c r="GF49" s="3253">
        <f>SUM(GF43:GF48)</f>
      </c>
      <c r="GG49" s="3253">
        <f>SUM(GG43:GG48)</f>
      </c>
      <c r="GH49" s="3253">
        <f>SUM(GH43:GH48)</f>
      </c>
      <c r="GI49" s="3253">
        <f>SUM(GI43:GI48)</f>
      </c>
      <c r="GJ49" s="3253">
        <f>SUM(GJ43:GJ48)</f>
      </c>
      <c r="GK49" s="3253">
        <f>SUM(GK43:GK48)</f>
      </c>
      <c r="GL49" s="3254">
        <f>SUM(GL43:GL48)</f>
      </c>
      <c r="GM49" s="3252">
        <f>SUM(GM43:GM48)</f>
      </c>
      <c r="GN49" s="3253">
        <f>SUM(GN43:GN48)</f>
      </c>
      <c r="GO49" s="3253">
        <f>SUM(GO43:GO48)</f>
      </c>
      <c r="GP49" s="3253">
        <f>SUM(GP43:GP48)</f>
      </c>
      <c r="GQ49" s="3253">
        <f>SUM(GQ43:GQ48)</f>
      </c>
      <c r="GR49" s="3253">
        <f>SUM(GR43:GR48)</f>
      </c>
      <c r="GS49" s="3253">
        <f>SUM(GS43:GS48)</f>
      </c>
      <c r="GT49" s="3253">
        <f>SUM(GT43:GT48)</f>
      </c>
      <c r="GU49" s="3253">
        <f>SUM(GU43:GU48)</f>
      </c>
      <c r="GV49" s="3253">
        <f>SUM(GV43:GV48)</f>
      </c>
      <c r="GW49" s="3253">
        <f>SUM(GW43:GW48)</f>
      </c>
      <c r="GX49" s="3253">
        <f>SUM(GX43:GX48)</f>
      </c>
      <c r="GY49" s="3253">
        <f>SUM(GY43:GY48)</f>
      </c>
      <c r="GZ49" s="3253">
        <f>SUM(GZ43:GZ48)</f>
      </c>
      <c r="HA49" s="3253">
        <f>SUM(HA43:HA48)</f>
      </c>
      <c r="HB49" s="3253">
        <f>SUM(HB43:HB48)</f>
      </c>
      <c r="HC49" s="3253">
        <f>SUM(HC43:HC48)</f>
      </c>
      <c r="HD49" s="3253">
        <f>SUM(HD43:HD48)</f>
      </c>
      <c r="HE49" s="3254">
        <f>SUM(HE43:HE48)</f>
      </c>
      <c r="HF49" s="3252">
        <f>SUM(HF43:HF48)</f>
      </c>
      <c r="HG49" s="3253">
        <f>SUM(HG43:HG48)</f>
      </c>
      <c r="HH49" s="3253">
        <f>SUM(HH43:HH48)</f>
      </c>
      <c r="HI49" s="3253">
        <f>SUM(HI43:HI48)</f>
      </c>
      <c r="HJ49" s="3253">
        <f>SUM(HJ43:HJ48)</f>
      </c>
      <c r="HK49" s="3253">
        <f>SUM(HK43:HK48)</f>
      </c>
      <c r="HL49" s="3253">
        <f>SUM(HL43:HL48)</f>
      </c>
      <c r="HM49" s="3253">
        <f>SUM(HM43:HM48)</f>
      </c>
      <c r="HN49" s="3253">
        <f>SUM(HN43:HN48)</f>
      </c>
      <c r="HO49" s="3253">
        <f>SUM(HO43:HO48)</f>
      </c>
      <c r="HP49" s="3253">
        <f>SUM(HP43:HP48)</f>
      </c>
      <c r="HQ49" s="3253">
        <f>SUM(HQ43:HQ48)</f>
      </c>
      <c r="HR49" s="3253">
        <f>SUM(HR43:HR48)</f>
      </c>
      <c r="HS49" s="3253">
        <f>SUM(HS43:HS48)</f>
      </c>
      <c r="HT49" s="3253">
        <f>SUM(HT43:HT48)</f>
      </c>
      <c r="HU49" s="3253">
        <f>SUM(HU43:HU48)</f>
      </c>
      <c r="HV49" s="3253">
        <f>SUM(HV43:HV48)</f>
      </c>
      <c r="HW49" s="3253">
        <f>SUM(HW43:HW48)</f>
      </c>
      <c r="HX49" s="3254">
        <f>SUM(HX43:HX48)</f>
      </c>
      <c r="HY49" s="2839"/>
      <c r="HZ49" s="3256">
        <f>SUM(HZ43:HZ48)</f>
      </c>
      <c r="IA49" s="3257">
        <f>SUM(IA43:IA48)</f>
      </c>
      <c r="IB49" s="3258">
        <f>SUM(IB43:IB48)</f>
      </c>
      <c r="IC49" s="3258">
        <f>SUM(IC43:IC48)</f>
      </c>
      <c r="ID49" s="3258">
        <f>SUM(ID43:ID48)</f>
      </c>
      <c r="IE49" s="3258">
        <f>SUM(IE43:IE48)</f>
      </c>
      <c r="IF49" s="3253">
        <f>SUM(IF43:IF48)</f>
      </c>
      <c r="IG49" s="3253">
        <f>SUM(IG43:IG48)</f>
      </c>
      <c r="IH49" s="3253">
        <f>SUM(IH43:IH48)</f>
      </c>
      <c r="II49" s="3258">
        <f>SUM(II43:II48)</f>
      </c>
      <c r="IJ49" s="3258">
        <f>SUM(IJ43:IJ48)</f>
      </c>
      <c r="IK49" s="3258">
        <f>SUM(IK43:IK48)</f>
      </c>
      <c r="IL49" s="3258">
        <f>SUM(IL43:IL48)</f>
      </c>
      <c r="IM49" s="3258">
        <f>SUM(II49:IL49)</f>
      </c>
      <c r="IN49" s="3258">
        <f>SUM(IN43:IN48)</f>
      </c>
      <c r="IO49" s="3258">
        <f>SUM(IO43:IO48)</f>
      </c>
      <c r="IP49" s="3258">
        <f>SUM(IP43:IP48)</f>
      </c>
      <c r="IQ49" s="3258">
        <f>SUM(IQ43:IQ48)</f>
      </c>
      <c r="IR49" s="3258">
        <f>SUM(IN49:IQ49)</f>
      </c>
      <c r="IS49" s="3259">
        <f>SUM(IS43:IS48)</f>
      </c>
      <c r="IT49" s="3260"/>
      <c r="IU49" s="3261">
        <f>SUM(IU43:IU48)</f>
      </c>
    </row>
    <row r="50" customHeight="true" ht="30.0">
      <c r="A50" s="4671" t="s">
        <v>357</v>
      </c>
      <c r="B50" s="4671"/>
      <c r="C50" s="4672"/>
      <c r="D50" s="4673">
        <f>D42+D49</f>
      </c>
      <c r="E50" s="4674">
        <f>E42+E49</f>
      </c>
      <c r="F50" s="4675">
        <f>F42+F49</f>
      </c>
      <c r="G50" s="4675">
        <f>G42+G49</f>
      </c>
      <c r="H50" s="4675">
        <f>H42+H49</f>
      </c>
      <c r="I50" s="4675">
        <f>I42+I49</f>
      </c>
      <c r="J50" s="4675">
        <f>J42+J49</f>
      </c>
      <c r="K50" s="4675">
        <f>K42+K49</f>
      </c>
      <c r="L50" s="4675">
        <f>L42+L49</f>
      </c>
      <c r="M50" s="4675">
        <f>M42+M49</f>
      </c>
      <c r="N50" s="4675">
        <f>N42+N49</f>
      </c>
      <c r="O50" s="4675">
        <f>O42+O49</f>
      </c>
      <c r="P50" s="4675">
        <f>P42+P49</f>
      </c>
      <c r="Q50" s="4675">
        <f>Q42+Q49</f>
      </c>
      <c r="R50" s="4675">
        <f>R42+R49</f>
      </c>
      <c r="S50" s="4675">
        <f>S42+S49</f>
      </c>
      <c r="T50" s="4675">
        <f>T42+T49</f>
      </c>
      <c r="U50" s="4675">
        <f>U42+U49</f>
      </c>
      <c r="V50" s="4675">
        <f>V42+V49</f>
      </c>
      <c r="W50" s="4676">
        <f>W42+W49</f>
      </c>
      <c r="X50" s="4674">
        <f>X42+X49</f>
      </c>
      <c r="Y50" s="4675">
        <f>Y42+Y49</f>
      </c>
      <c r="Z50" s="4675">
        <f>Z42+Z49</f>
      </c>
      <c r="AA50" s="4675">
        <f>AA42+AA49</f>
      </c>
      <c r="AB50" s="4675">
        <f>AB42+AB49</f>
      </c>
      <c r="AC50" s="4675">
        <f>AC42+AC49</f>
      </c>
      <c r="AD50" s="4675">
        <f>AD42+AD49</f>
      </c>
      <c r="AE50" s="4675">
        <f>AE42+AE49</f>
      </c>
      <c r="AF50" s="4675">
        <f>AF42+AF49</f>
      </c>
      <c r="AG50" s="4675">
        <f>AG42+AG49</f>
      </c>
      <c r="AH50" s="4675">
        <f>AH42+AH49</f>
      </c>
      <c r="AI50" s="4675">
        <f>AI42+AI49</f>
      </c>
      <c r="AJ50" s="4675">
        <f>AJ42+AJ49</f>
      </c>
      <c r="AK50" s="4675">
        <f>AK42+AK49</f>
      </c>
      <c r="AL50" s="4675">
        <f>AL42+AL49</f>
      </c>
      <c r="AM50" s="4675">
        <f>AM42+AM49</f>
      </c>
      <c r="AN50" s="4675">
        <f>AN42+AN49</f>
      </c>
      <c r="AO50" s="4675">
        <f>AO42+AO49</f>
      </c>
      <c r="AP50" s="4676">
        <f>AP42+AP49</f>
      </c>
      <c r="AQ50" s="4674">
        <f>AQ42+AQ49</f>
      </c>
      <c r="AR50" s="4675">
        <f>AR42+AR49</f>
      </c>
      <c r="AS50" s="4675">
        <f>AS42+AS49</f>
      </c>
      <c r="AT50" s="4675">
        <f>AT42+AT49</f>
      </c>
      <c r="AU50" s="4675">
        <f>AU42+AU49</f>
      </c>
      <c r="AV50" s="4675">
        <f>AV42+AV49</f>
      </c>
      <c r="AW50" s="4675">
        <f>AW42+AW49</f>
      </c>
      <c r="AX50" s="4675">
        <f>AX42+AX49</f>
      </c>
      <c r="AY50" s="4675">
        <f>AY42+AY49</f>
      </c>
      <c r="AZ50" s="4675">
        <f>AZ42+AZ49</f>
      </c>
      <c r="BA50" s="4675">
        <f>BA42+BA49</f>
      </c>
      <c r="BB50" s="4675">
        <f>BB42+BB49</f>
      </c>
      <c r="BC50" s="4675">
        <f>BC42+BC49</f>
      </c>
      <c r="BD50" s="4675">
        <f>BD42+BD49</f>
      </c>
      <c r="BE50" s="4675">
        <f>BE42+BE49</f>
      </c>
      <c r="BF50" s="4675">
        <f>BF42+BF49</f>
      </c>
      <c r="BG50" s="4675">
        <f>BG42+BG49</f>
      </c>
      <c r="BH50" s="4675">
        <f>BH42+BH49</f>
      </c>
      <c r="BI50" s="4676">
        <f>BI42+BI49</f>
      </c>
      <c r="BJ50" s="4674">
        <f>BJ42+BJ49</f>
      </c>
      <c r="BK50" s="4675">
        <f>BK42+BK49</f>
      </c>
      <c r="BL50" s="4675">
        <f>BL42+BL49</f>
      </c>
      <c r="BM50" s="4675">
        <f>BM42+BM49</f>
      </c>
      <c r="BN50" s="4675">
        <f>BN42+BN49</f>
      </c>
      <c r="BO50" s="4675">
        <f>BO42+BO49</f>
      </c>
      <c r="BP50" s="4675">
        <f>BP42+BP49</f>
      </c>
      <c r="BQ50" s="4675">
        <f>BQ42+BQ49</f>
      </c>
      <c r="BR50" s="4675">
        <f>BR42+BR49</f>
      </c>
      <c r="BS50" s="4675">
        <f>BS42+BS49</f>
      </c>
      <c r="BT50" s="4675">
        <f>BT42+BT49</f>
      </c>
      <c r="BU50" s="4675">
        <f>BU42+BU49</f>
      </c>
      <c r="BV50" s="4675">
        <f>BV42+BV49</f>
      </c>
      <c r="BW50" s="4675">
        <f>BW42+BW49</f>
      </c>
      <c r="BX50" s="4675">
        <f>BX42+BX49</f>
      </c>
      <c r="BY50" s="4675">
        <f>BY42+BY49</f>
      </c>
      <c r="BZ50" s="4675">
        <f>BZ42+BZ49</f>
      </c>
      <c r="CA50" s="4675">
        <f>CA42+CA49</f>
      </c>
      <c r="CB50" s="4676">
        <f>CB42+CB49</f>
      </c>
      <c r="CC50" s="4674">
        <f>CC42+CC49</f>
      </c>
      <c r="CD50" s="4675">
        <f>CD42+CD49</f>
      </c>
      <c r="CE50" s="4675">
        <f>CE42+CE49</f>
      </c>
      <c r="CF50" s="4675">
        <f>CF42+CF49</f>
      </c>
      <c r="CG50" s="4675">
        <f>CG42+CG49</f>
      </c>
      <c r="CH50" s="4675">
        <f>CH42+CH49</f>
      </c>
      <c r="CI50" s="4675">
        <f>CI42+CI49</f>
      </c>
      <c r="CJ50" s="4675">
        <f>CJ42+CJ49</f>
      </c>
      <c r="CK50" s="4675">
        <f>CK42+CK49</f>
      </c>
      <c r="CL50" s="4675">
        <f>CL42+CL49</f>
      </c>
      <c r="CM50" s="4675">
        <f>CM42+CM49</f>
      </c>
      <c r="CN50" s="4675">
        <f>CN42+CN49</f>
      </c>
      <c r="CO50" s="4675">
        <f>CO42+CO49</f>
      </c>
      <c r="CP50" s="4675">
        <f>CP42+CP49</f>
      </c>
      <c r="CQ50" s="4675">
        <f>CQ42+CQ49</f>
      </c>
      <c r="CR50" s="4675">
        <f>CR42+CR49</f>
      </c>
      <c r="CS50" s="4675">
        <f>CS42+CS49</f>
      </c>
      <c r="CT50" s="4675">
        <f>CT42+CT49</f>
      </c>
      <c r="CU50" s="4676">
        <f>CU42+CU49</f>
      </c>
      <c r="CV50" s="4674">
        <f>CV42+CV49</f>
      </c>
      <c r="CW50" s="4675">
        <f>CW42+CW49</f>
      </c>
      <c r="CX50" s="4675">
        <f>CX42+CX49</f>
      </c>
      <c r="CY50" s="4675">
        <f>CY42+CY49</f>
      </c>
      <c r="CZ50" s="4675">
        <f>CZ42+CZ49</f>
      </c>
      <c r="DA50" s="4675">
        <f>DA42+DA49</f>
      </c>
      <c r="DB50" s="4675">
        <f>DB42+DB49</f>
      </c>
      <c r="DC50" s="4675">
        <f>DC42+DC49</f>
      </c>
      <c r="DD50" s="4675">
        <f>DD42+DD49</f>
      </c>
      <c r="DE50" s="4675">
        <f>DE42+DE49</f>
      </c>
      <c r="DF50" s="4675">
        <f>DF42+DF49</f>
      </c>
      <c r="DG50" s="4675">
        <f>DG42+DG49</f>
      </c>
      <c r="DH50" s="4675">
        <f>DH42+DH49</f>
      </c>
      <c r="DI50" s="4675">
        <f>DI42+DI49</f>
      </c>
      <c r="DJ50" s="4675">
        <f>DJ42+DJ49</f>
      </c>
      <c r="DK50" s="4675">
        <f>DK42+DK49</f>
      </c>
      <c r="DL50" s="4675">
        <f>DL42+DL49</f>
      </c>
      <c r="DM50" s="4675">
        <f>DM42+DM49</f>
      </c>
      <c r="DN50" s="4676">
        <f>DN42+DN49</f>
      </c>
      <c r="DO50" s="4674">
        <f>DO42+DO49</f>
      </c>
      <c r="DP50" s="4675">
        <f>DP42+DP49</f>
      </c>
      <c r="DQ50" s="4675">
        <f>DQ42+DQ49</f>
      </c>
      <c r="DR50" s="4675">
        <f>DR42+DR49</f>
      </c>
      <c r="DS50" s="4675">
        <f>DS42+DS49</f>
      </c>
      <c r="DT50" s="4675">
        <f>DT42+DT49</f>
      </c>
      <c r="DU50" s="4675">
        <f>DU42+DU49</f>
      </c>
      <c r="DV50" s="4675">
        <f>DV42+DV49</f>
      </c>
      <c r="DW50" s="4675">
        <f>DW42+DW49</f>
      </c>
      <c r="DX50" s="4675">
        <f>DX42+DX49</f>
      </c>
      <c r="DY50" s="4675">
        <f>DY42+DY49</f>
      </c>
      <c r="DZ50" s="4675">
        <f>DZ42+DZ49</f>
      </c>
      <c r="EA50" s="4675">
        <f>EA42+EA49</f>
      </c>
      <c r="EB50" s="4675">
        <f>EB42+EB49</f>
      </c>
      <c r="EC50" s="4675">
        <f>EC42+EC49</f>
      </c>
      <c r="ED50" s="4675">
        <f>ED42+ED49</f>
      </c>
      <c r="EE50" s="4675">
        <f>EE42+EE49</f>
      </c>
      <c r="EF50" s="4675">
        <f>EF42+EF49</f>
      </c>
      <c r="EG50" s="4676">
        <f>EG42+EG49</f>
      </c>
      <c r="EH50" s="4674">
        <f>EH42+EH49</f>
      </c>
      <c r="EI50" s="4675">
        <f>EI42+EI49</f>
      </c>
      <c r="EJ50" s="4675">
        <f>EJ42+EJ49</f>
      </c>
      <c r="EK50" s="4675">
        <f>EK42+EK49</f>
      </c>
      <c r="EL50" s="4675">
        <f>EL42+EL49</f>
      </c>
      <c r="EM50" s="4675">
        <f>EM42+EM49</f>
      </c>
      <c r="EN50" s="4675">
        <f>EN42+EN49</f>
      </c>
      <c r="EO50" s="4675">
        <f>EO42+EO49</f>
      </c>
      <c r="EP50" s="4675">
        <f>EP42+EP49</f>
      </c>
      <c r="EQ50" s="4675">
        <f>EQ42+EQ49</f>
      </c>
      <c r="ER50" s="4675">
        <f>ER42+ER49</f>
      </c>
      <c r="ES50" s="4675">
        <f>ES42+ES49</f>
      </c>
      <c r="ET50" s="4675">
        <f>ET42+ET49</f>
      </c>
      <c r="EU50" s="4675">
        <f>EU42+EU49</f>
      </c>
      <c r="EV50" s="4675">
        <f>EV42+EV49</f>
      </c>
      <c r="EW50" s="4675">
        <f>EW42+EW49</f>
      </c>
      <c r="EX50" s="4675">
        <f>EX42+EX49</f>
      </c>
      <c r="EY50" s="4675">
        <f>EY42+EY49</f>
      </c>
      <c r="EZ50" s="4676">
        <f>EZ42+EZ49</f>
      </c>
      <c r="FA50" s="4674">
        <f>FA42+FA49</f>
      </c>
      <c r="FB50" s="4675">
        <f>FB42+FB49</f>
      </c>
      <c r="FC50" s="4675">
        <f>FC42+FC49</f>
      </c>
      <c r="FD50" s="4675">
        <f>FD42+FD49</f>
      </c>
      <c r="FE50" s="4675">
        <f>FE42+FE49</f>
      </c>
      <c r="FF50" s="4675">
        <f>FF42+FF49</f>
      </c>
      <c r="FG50" s="4675">
        <f>FG42+FG49</f>
      </c>
      <c r="FH50" s="4675">
        <f>FH42+FH49</f>
      </c>
      <c r="FI50" s="4675">
        <f>FI42+FI49</f>
      </c>
      <c r="FJ50" s="4675">
        <f>FJ42+FJ49</f>
      </c>
      <c r="FK50" s="4675">
        <f>FK42+FK49</f>
      </c>
      <c r="FL50" s="4675">
        <f>FL42+FL49</f>
      </c>
      <c r="FM50" s="4677">
        <f>FM42+FM49</f>
      </c>
      <c r="FN50" s="4675">
        <f>FN42+FN49</f>
      </c>
      <c r="FO50" s="4675">
        <f>FO42+FO49</f>
      </c>
      <c r="FP50" s="4675">
        <f>FP42+FP49</f>
      </c>
      <c r="FQ50" s="4675">
        <f>FQ42+FQ49</f>
      </c>
      <c r="FR50" s="4675">
        <f>FR42+FR49</f>
      </c>
      <c r="FS50" s="4676">
        <f>FS42+FS49</f>
      </c>
      <c r="FT50" s="4674">
        <f>FT42+FT49</f>
      </c>
      <c r="FU50" s="4675">
        <f>FU42+FU49</f>
      </c>
      <c r="FV50" s="4675">
        <f>FV42+FV49</f>
      </c>
      <c r="FW50" s="4675">
        <f>FW42+FW49</f>
      </c>
      <c r="FX50" s="4675">
        <f>FX42+FX49</f>
      </c>
      <c r="FY50" s="4675">
        <f>FY42+FY49</f>
      </c>
      <c r="FZ50" s="4675">
        <f>FZ42+FZ49</f>
      </c>
      <c r="GA50" s="4675">
        <f>GA42+GA49</f>
      </c>
      <c r="GB50" s="4675">
        <f>GB42+GB49</f>
      </c>
      <c r="GC50" s="4675">
        <f>GC42+GC49</f>
      </c>
      <c r="GD50" s="4675">
        <f>GD42+GD49</f>
      </c>
      <c r="GE50" s="4675">
        <f>GE42+GE49</f>
      </c>
      <c r="GF50" s="4675">
        <f>GF42+GF49</f>
      </c>
      <c r="GG50" s="4675">
        <f>GG42+GG49</f>
      </c>
      <c r="GH50" s="4675">
        <f>GH42+GH49</f>
      </c>
      <c r="GI50" s="4675">
        <f>GI42+GI49</f>
      </c>
      <c r="GJ50" s="4675">
        <f>GJ42+GJ49</f>
      </c>
      <c r="GK50" s="4675">
        <f>GK42+GK49</f>
      </c>
      <c r="GL50" s="4676">
        <f>GL42+GL49</f>
      </c>
      <c r="GM50" s="4674">
        <f>GM42+GM49</f>
      </c>
      <c r="GN50" s="4675">
        <f>GN42+GN49</f>
      </c>
      <c r="GO50" s="4675">
        <f>GO42+GO49</f>
      </c>
      <c r="GP50" s="4675">
        <f>GP42+GP49</f>
      </c>
      <c r="GQ50" s="4675">
        <f>GQ42+GQ49</f>
      </c>
      <c r="GR50" s="4675">
        <f>GR42+GR49</f>
      </c>
      <c r="GS50" s="4675">
        <f>GS42+GS49</f>
      </c>
      <c r="GT50" s="4675">
        <f>GT42+GT49</f>
      </c>
      <c r="GU50" s="4675">
        <f>GU42+GU49</f>
      </c>
      <c r="GV50" s="4675">
        <f>GV42+GV49</f>
      </c>
      <c r="GW50" s="4675">
        <f>GW42+GW49</f>
      </c>
      <c r="GX50" s="4675">
        <f>GX42+GX49</f>
      </c>
      <c r="GY50" s="4675">
        <f>GY42+GY49</f>
      </c>
      <c r="GZ50" s="4675">
        <f>GZ42+GZ49</f>
      </c>
      <c r="HA50" s="4675">
        <f>HA42+HA49</f>
      </c>
      <c r="HB50" s="4675">
        <f>HB42+HB49</f>
      </c>
      <c r="HC50" s="4675">
        <f>HC42+HC49</f>
      </c>
      <c r="HD50" s="4675">
        <f>HD42+HD49</f>
      </c>
      <c r="HE50" s="4676">
        <f>HE42+HE49</f>
      </c>
      <c r="HF50" s="4674">
        <f>HF42+HF49</f>
      </c>
      <c r="HG50" s="4675">
        <f>HG42+HG49</f>
      </c>
      <c r="HH50" s="4675">
        <f>HH42+HH49</f>
      </c>
      <c r="HI50" s="4675">
        <f>HI42+HI49</f>
      </c>
      <c r="HJ50" s="4675">
        <f>HJ42+HJ49</f>
      </c>
      <c r="HK50" s="4675">
        <f>HK42+HK49</f>
      </c>
      <c r="HL50" s="4675">
        <f>HL42+HL49</f>
      </c>
      <c r="HM50" s="4675">
        <f>HM42+HM49</f>
      </c>
      <c r="HN50" s="4675">
        <f>HN42+HN49</f>
      </c>
      <c r="HO50" s="4675">
        <f>HO42+HO49</f>
      </c>
      <c r="HP50" s="4675">
        <f>HP42+HP49</f>
      </c>
      <c r="HQ50" s="4675">
        <f>HQ42+HQ49</f>
      </c>
      <c r="HR50" s="4675">
        <f>HR42+HR49</f>
      </c>
      <c r="HS50" s="4675">
        <f>HS42+HS49</f>
      </c>
      <c r="HT50" s="4675">
        <f>HT42+HT49</f>
      </c>
      <c r="HU50" s="4675">
        <f>HU42+HU49</f>
      </c>
      <c r="HV50" s="4675">
        <f>HV42+HV49</f>
      </c>
      <c r="HW50" s="4675">
        <f>HW42+HW49</f>
      </c>
      <c r="HX50" s="4676">
        <f>HX42+HX49</f>
      </c>
      <c r="HY50" s="2839"/>
      <c r="HZ50" s="4678">
        <f>HZ42+HZ49</f>
      </c>
      <c r="IA50" s="4674">
        <f>IA42+IA49</f>
      </c>
      <c r="IB50" s="4675">
        <f>IB42+IB49</f>
      </c>
      <c r="IC50" s="4675">
        <f>IC42+IC49</f>
      </c>
      <c r="ID50" s="4675">
        <f>ID42+ID49</f>
      </c>
      <c r="IE50" s="4675">
        <f>IE42+IE49</f>
      </c>
      <c r="IF50" s="4675">
        <f>IF42+IF49</f>
      </c>
      <c r="IG50" s="4675">
        <f>IG42+IG49</f>
      </c>
      <c r="IH50" s="4675">
        <f>IH42+IH49</f>
      </c>
      <c r="II50" s="4675">
        <f>II42+II49</f>
      </c>
      <c r="IJ50" s="4675">
        <f>IJ42+IJ49</f>
      </c>
      <c r="IK50" s="4675">
        <f>IK42+IK49</f>
      </c>
      <c r="IL50" s="4675">
        <f>IL42+IL49</f>
      </c>
      <c r="IM50" s="4675">
        <f>IM42+IM49</f>
      </c>
      <c r="IN50" s="4675">
        <f>IN42+IN49</f>
      </c>
      <c r="IO50" s="4675">
        <f>IO42+IO49</f>
      </c>
      <c r="IP50" s="4675">
        <f>IP42+IP49</f>
      </c>
      <c r="IQ50" s="4675">
        <f>IQ42+IQ49</f>
      </c>
      <c r="IR50" s="4675">
        <f>IR42+IR49</f>
      </c>
      <c r="IS50" s="4679">
        <f>IS42+IS49</f>
      </c>
      <c r="IT50" s="3260"/>
      <c r="IU50" s="4680">
        <f>IU42+IU49</f>
      </c>
    </row>
    <row r="51" hidden="true">
      <c r="A51" s="3828" t="s">
        <v>358</v>
      </c>
      <c r="B51" s="3829"/>
      <c r="C51" s="3830"/>
      <c r="D51" s="3831"/>
      <c r="E51" s="3831"/>
      <c r="F51" s="3831"/>
      <c r="G51" s="3831"/>
      <c r="H51" s="3831"/>
      <c r="I51" s="3831"/>
      <c r="J51" s="3831"/>
      <c r="K51" s="3831"/>
      <c r="L51" s="3831"/>
      <c r="M51" s="3831"/>
      <c r="N51" s="3831"/>
      <c r="O51" s="3831"/>
      <c r="P51" s="3831"/>
      <c r="Q51" s="3831"/>
      <c r="R51" s="3831"/>
      <c r="S51" s="3831"/>
      <c r="T51" s="3831"/>
      <c r="U51" s="3831"/>
      <c r="V51" s="3831"/>
      <c r="W51" s="3832"/>
      <c r="X51" s="3831"/>
      <c r="Y51" s="3831"/>
      <c r="Z51" s="3831"/>
      <c r="AA51" s="3831"/>
      <c r="AB51" s="3831"/>
      <c r="AC51" s="3831"/>
      <c r="AD51" s="3831"/>
      <c r="AE51" s="3831"/>
      <c r="AF51" s="3831"/>
      <c r="AG51" s="3831"/>
      <c r="AH51" s="3831"/>
      <c r="AI51" s="3831"/>
      <c r="AJ51" s="3831"/>
      <c r="AK51" s="3831"/>
      <c r="AL51" s="3831"/>
      <c r="AM51" s="3831"/>
      <c r="AN51" s="3831"/>
      <c r="AO51" s="3831"/>
      <c r="AP51" s="3832"/>
      <c r="AQ51" s="3831"/>
      <c r="AR51" s="3831"/>
      <c r="AS51" s="3831"/>
      <c r="AT51" s="3831"/>
      <c r="AU51" s="3831"/>
      <c r="AV51" s="3831"/>
      <c r="AW51" s="3831"/>
      <c r="AX51" s="3831"/>
      <c r="AY51" s="3831"/>
      <c r="AZ51" s="3831"/>
      <c r="BA51" s="3831"/>
      <c r="BB51" s="3831"/>
      <c r="BC51" s="3831"/>
      <c r="BD51" s="3831"/>
      <c r="BE51" s="3831"/>
      <c r="BF51" s="3831"/>
      <c r="BG51" s="3831"/>
      <c r="BH51" s="3831"/>
      <c r="BI51" s="3832"/>
      <c r="BJ51" s="3831"/>
      <c r="BK51" s="3831"/>
      <c r="BL51" s="3831"/>
      <c r="BM51" s="3831"/>
      <c r="BN51" s="3831"/>
      <c r="BO51" s="3831"/>
      <c r="BP51" s="3831"/>
      <c r="BQ51" s="3831"/>
      <c r="BR51" s="3831"/>
      <c r="BS51" s="3831"/>
      <c r="BT51" s="3831"/>
      <c r="BU51" s="3831"/>
      <c r="BV51" s="3831"/>
      <c r="BW51" s="3831"/>
      <c r="BX51" s="3831"/>
      <c r="BY51" s="3831"/>
      <c r="BZ51" s="3831"/>
      <c r="CA51" s="3831"/>
      <c r="CB51" s="3832"/>
      <c r="CC51" s="3831"/>
      <c r="CD51" s="3831"/>
      <c r="CE51" s="3831"/>
      <c r="CF51" s="3831"/>
      <c r="CG51" s="3831"/>
      <c r="CH51" s="3831"/>
      <c r="CI51" s="3831"/>
      <c r="CJ51" s="3831"/>
      <c r="CK51" s="3831"/>
      <c r="CL51" s="3831"/>
      <c r="CM51" s="3831"/>
      <c r="CN51" s="3831"/>
      <c r="CO51" s="3831"/>
      <c r="CP51" s="3831"/>
      <c r="CQ51" s="3831"/>
      <c r="CR51" s="3831"/>
      <c r="CS51" s="3831"/>
      <c r="CT51" s="3831"/>
      <c r="CU51" s="3832"/>
      <c r="CV51" s="3831"/>
      <c r="CW51" s="3831"/>
      <c r="CX51" s="3831"/>
      <c r="CY51" s="3831"/>
      <c r="CZ51" s="3831"/>
      <c r="DA51" s="3831"/>
      <c r="DB51" s="3831"/>
      <c r="DC51" s="3831"/>
      <c r="DD51" s="3831"/>
      <c r="DE51" s="3831"/>
      <c r="DF51" s="3831"/>
      <c r="DG51" s="3831"/>
      <c r="DH51" s="3831"/>
      <c r="DI51" s="3831"/>
      <c r="DJ51" s="3831"/>
      <c r="DK51" s="3831"/>
      <c r="DL51" s="3831"/>
      <c r="DM51" s="3831"/>
      <c r="DN51" s="3832"/>
      <c r="DO51" s="3831"/>
      <c r="DP51" s="3831"/>
      <c r="DQ51" s="3831"/>
      <c r="DR51" s="3831"/>
      <c r="DS51" s="3831"/>
      <c r="DT51" s="3831"/>
      <c r="DU51" s="3831"/>
      <c r="DV51" s="3831"/>
      <c r="DW51" s="3831"/>
      <c r="DX51" s="3831"/>
      <c r="DY51" s="3831"/>
      <c r="DZ51" s="3831"/>
      <c r="EA51" s="3831"/>
      <c r="EB51" s="3831"/>
      <c r="EC51" s="3831"/>
      <c r="ED51" s="3831"/>
      <c r="EE51" s="3831"/>
      <c r="EF51" s="3831"/>
      <c r="EG51" s="3832"/>
      <c r="EH51" s="3831"/>
      <c r="EI51" s="3831"/>
      <c r="EJ51" s="3831"/>
      <c r="EK51" s="3831"/>
      <c r="EL51" s="3831"/>
      <c r="EM51" s="3831"/>
      <c r="EN51" s="3831"/>
      <c r="EO51" s="3831"/>
      <c r="EP51" s="3831"/>
      <c r="EQ51" s="3831"/>
      <c r="ER51" s="3831"/>
      <c r="ES51" s="3831"/>
      <c r="ET51" s="3831"/>
      <c r="EU51" s="3831"/>
      <c r="EV51" s="3831"/>
      <c r="EW51" s="3831"/>
      <c r="EX51" s="3831"/>
      <c r="EY51" s="3831"/>
      <c r="EZ51" s="3832"/>
      <c r="FA51" s="3831"/>
      <c r="FB51" s="3831"/>
      <c r="FC51" s="3831"/>
      <c r="FD51" s="3831"/>
      <c r="FE51" s="3831"/>
      <c r="FF51" s="3831"/>
      <c r="FG51" s="3831"/>
      <c r="FH51" s="3831"/>
      <c r="FI51" s="3831"/>
      <c r="FJ51" s="3831"/>
      <c r="FK51" s="3831"/>
      <c r="FL51" s="3831"/>
      <c r="FM51" s="4681"/>
      <c r="FN51" s="3831"/>
      <c r="FO51" s="3831"/>
      <c r="FP51" s="3831"/>
      <c r="FQ51" s="3831"/>
      <c r="FR51" s="3831"/>
      <c r="FS51" s="3832"/>
      <c r="FT51" s="3831"/>
      <c r="FU51" s="3831"/>
      <c r="FV51" s="3831"/>
      <c r="FW51" s="3831"/>
      <c r="FX51" s="3831"/>
      <c r="FY51" s="3831"/>
      <c r="FZ51" s="3831"/>
      <c r="GA51" s="3831"/>
      <c r="GB51" s="3831"/>
      <c r="GC51" s="3831"/>
      <c r="GD51" s="3831"/>
      <c r="GE51" s="3831"/>
      <c r="GF51" s="3831"/>
      <c r="GG51" s="3831"/>
      <c r="GH51" s="3831"/>
      <c r="GI51" s="3831"/>
      <c r="GJ51" s="3831"/>
      <c r="GK51" s="3831"/>
      <c r="GL51" s="3832"/>
      <c r="GM51" s="3831"/>
      <c r="GN51" s="3831"/>
      <c r="GO51" s="3831"/>
      <c r="GP51" s="3831"/>
      <c r="GQ51" s="3831"/>
      <c r="GR51" s="3831"/>
      <c r="GS51" s="3831"/>
      <c r="GT51" s="3831"/>
      <c r="GU51" s="3831"/>
      <c r="GV51" s="3831"/>
      <c r="GW51" s="3831"/>
      <c r="GX51" s="3831"/>
      <c r="GY51" s="3831"/>
      <c r="GZ51" s="3831"/>
      <c r="HA51" s="3831"/>
      <c r="HB51" s="3831"/>
      <c r="HC51" s="3831"/>
      <c r="HD51" s="3831"/>
      <c r="HE51" s="3832"/>
      <c r="HF51" s="3831"/>
      <c r="HG51" s="3831"/>
      <c r="HH51" s="3831"/>
      <c r="HI51" s="3831"/>
      <c r="HJ51" s="3831"/>
      <c r="HK51" s="3831"/>
      <c r="HL51" s="3831"/>
      <c r="HM51" s="3831"/>
      <c r="HN51" s="3831"/>
      <c r="HO51" s="3831"/>
      <c r="HP51" s="3831"/>
      <c r="HQ51" s="3831"/>
      <c r="HR51" s="3831"/>
      <c r="HS51" s="3831"/>
      <c r="HT51" s="3831"/>
      <c r="HU51" s="3831"/>
      <c r="HV51" s="3831"/>
      <c r="HW51" s="3831"/>
      <c r="HX51" s="3832"/>
      <c r="HY51" s="2839"/>
      <c r="HZ51" s="3834"/>
      <c r="IA51" s="3831"/>
      <c r="IB51" s="3831"/>
      <c r="IC51" s="3831"/>
      <c r="ID51" s="3831"/>
      <c r="IE51" s="3831"/>
      <c r="IF51" s="3831"/>
      <c r="IG51" s="3831"/>
      <c r="IH51" s="3831"/>
      <c r="II51" s="3831"/>
      <c r="IJ51" s="3831"/>
      <c r="IK51" s="3831"/>
      <c r="IL51" s="3831"/>
      <c r="IM51" s="3831"/>
      <c r="IN51" s="3831"/>
      <c r="IO51" s="3831"/>
      <c r="IP51" s="3831"/>
      <c r="IQ51" s="3831"/>
      <c r="IR51" s="3831"/>
      <c r="IS51" s="3835"/>
      <c r="IT51" s="2775"/>
      <c r="IU51" s="3836"/>
    </row>
    <row r="52" hidden="true">
      <c r="A52" s="2777" t="s">
        <v>257</v>
      </c>
      <c r="B52" s="2778" t="s">
        <v>353</v>
      </c>
      <c r="C52" s="2779"/>
      <c r="D52" s="2780" t="n">
        <v>0.0</v>
      </c>
      <c r="E52" s="2781" t="n">
        <v>0.0</v>
      </c>
      <c r="F52" s="2782" t="n">
        <v>0.0</v>
      </c>
      <c r="G52" s="2782" t="n">
        <v>0.0</v>
      </c>
      <c r="H52" s="2783" t="n">
        <v>0.0</v>
      </c>
      <c r="I52" s="2784" t="n">
        <v>0.0</v>
      </c>
      <c r="J52" s="2785" t="n">
        <v>0.0</v>
      </c>
      <c r="K52" s="2783" t="n">
        <v>0.0</v>
      </c>
      <c r="L52" s="2784" t="n">
        <v>0.0</v>
      </c>
      <c r="M52" s="4682" t="n">
        <v>0.0</v>
      </c>
      <c r="N52" s="2787" t="n">
        <v>0.0</v>
      </c>
      <c r="O52" s="4683" t="n">
        <v>0.0</v>
      </c>
      <c r="P52" s="2782" t="n">
        <v>0.0</v>
      </c>
      <c r="Q52" s="2789">
        <f>SUM(M52:P52)</f>
      </c>
      <c r="R52" s="4684" t="n">
        <v>0.0</v>
      </c>
      <c r="S52" s="2782" t="n">
        <v>0.0</v>
      </c>
      <c r="T52" s="4685" t="n">
        <v>0.0</v>
      </c>
      <c r="U52" s="2782" t="n">
        <v>0.0</v>
      </c>
      <c r="V52" s="2792">
        <f>SUM(R52:U52)</f>
      </c>
      <c r="W52" s="2793" t="n">
        <v>0.0</v>
      </c>
      <c r="X52" s="2781" t="n">
        <v>0.0</v>
      </c>
      <c r="Y52" s="2782" t="n">
        <v>0.0</v>
      </c>
      <c r="Z52" s="2782" t="n">
        <v>0.0</v>
      </c>
      <c r="AA52" s="2783" t="n">
        <v>0.0</v>
      </c>
      <c r="AB52" s="2784" t="n">
        <v>0.0</v>
      </c>
      <c r="AC52" s="2785" t="n">
        <v>0.0</v>
      </c>
      <c r="AD52" s="2783" t="n">
        <v>0.0</v>
      </c>
      <c r="AE52" s="2784" t="n">
        <v>0.0</v>
      </c>
      <c r="AF52" s="4686" t="n">
        <v>0.0</v>
      </c>
      <c r="AG52" s="2787" t="n">
        <v>0.0</v>
      </c>
      <c r="AH52" s="4687" t="n">
        <v>0.0</v>
      </c>
      <c r="AI52" s="2782" t="n">
        <v>0.0</v>
      </c>
      <c r="AJ52" s="2789">
        <f>SUM(AF52:AI52)</f>
      </c>
      <c r="AK52" s="4688" t="n">
        <v>0.0</v>
      </c>
      <c r="AL52" s="2782" t="n">
        <v>0.0</v>
      </c>
      <c r="AM52" s="4689" t="n">
        <v>0.0</v>
      </c>
      <c r="AN52" s="2782" t="n">
        <v>0.0</v>
      </c>
      <c r="AO52" s="2792">
        <f>SUM(AK52:AN52)</f>
      </c>
      <c r="AP52" s="2793" t="n">
        <v>0.0</v>
      </c>
      <c r="AQ52" s="2781" t="n">
        <v>0.0</v>
      </c>
      <c r="AR52" s="2782" t="n">
        <v>0.0</v>
      </c>
      <c r="AS52" s="2782" t="n">
        <v>0.0</v>
      </c>
      <c r="AT52" s="2783" t="n">
        <v>0.0</v>
      </c>
      <c r="AU52" s="2784" t="n">
        <v>0.0</v>
      </c>
      <c r="AV52" s="2785" t="n">
        <v>0.0</v>
      </c>
      <c r="AW52" s="2783" t="n">
        <v>0.0</v>
      </c>
      <c r="AX52" s="2784" t="n">
        <v>0.0</v>
      </c>
      <c r="AY52" s="4690" t="n">
        <v>0.0</v>
      </c>
      <c r="AZ52" s="2787" t="n">
        <v>0.0</v>
      </c>
      <c r="BA52" s="4691" t="n">
        <v>0.0</v>
      </c>
      <c r="BB52" s="2782" t="n">
        <v>0.0</v>
      </c>
      <c r="BC52" s="2789">
        <f>SUM(AY52:BB52)</f>
      </c>
      <c r="BD52" s="4692" t="n">
        <v>0.0</v>
      </c>
      <c r="BE52" s="2782" t="n">
        <v>0.0</v>
      </c>
      <c r="BF52" s="4693" t="n">
        <v>0.0</v>
      </c>
      <c r="BG52" s="2782" t="n">
        <v>0.0</v>
      </c>
      <c r="BH52" s="2792">
        <f>SUM(BD52:BG52)</f>
      </c>
      <c r="BI52" s="2793" t="n">
        <v>0.0</v>
      </c>
      <c r="BJ52" s="2781" t="n">
        <v>0.0</v>
      </c>
      <c r="BK52" s="2782" t="n">
        <v>0.0</v>
      </c>
      <c r="BL52" s="2782" t="n">
        <v>0.0</v>
      </c>
      <c r="BM52" s="2783" t="n">
        <v>0.0</v>
      </c>
      <c r="BN52" s="2784" t="n">
        <v>0.0</v>
      </c>
      <c r="BO52" s="2785" t="n">
        <v>0.0</v>
      </c>
      <c r="BP52" s="2783" t="n">
        <v>0.0</v>
      </c>
      <c r="BQ52" s="2784" t="n">
        <v>0.0</v>
      </c>
      <c r="BR52" s="4694" t="n">
        <v>0.0</v>
      </c>
      <c r="BS52" s="2787" t="n">
        <v>0.0</v>
      </c>
      <c r="BT52" s="4695" t="n">
        <v>0.0</v>
      </c>
      <c r="BU52" s="2782" t="n">
        <v>0.0</v>
      </c>
      <c r="BV52" s="2789">
        <f>SUM(BR52:BU52)</f>
      </c>
      <c r="BW52" s="4696" t="n">
        <v>0.0</v>
      </c>
      <c r="BX52" s="2782" t="n">
        <v>0.0</v>
      </c>
      <c r="BY52" s="4697" t="n">
        <v>0.0</v>
      </c>
      <c r="BZ52" s="2782" t="n">
        <v>0.0</v>
      </c>
      <c r="CA52" s="2792">
        <f>SUM(BW52:BZ52)</f>
      </c>
      <c r="CB52" s="2793" t="n">
        <v>0.0</v>
      </c>
      <c r="CC52" s="2781" t="n">
        <v>0.0</v>
      </c>
      <c r="CD52" s="2782" t="n">
        <v>0.0</v>
      </c>
      <c r="CE52" s="2782" t="n">
        <v>0.0</v>
      </c>
      <c r="CF52" s="2783" t="n">
        <v>0.0</v>
      </c>
      <c r="CG52" s="2784" t="n">
        <v>0.0</v>
      </c>
      <c r="CH52" s="2785" t="n">
        <v>0.0</v>
      </c>
      <c r="CI52" s="2783" t="n">
        <v>0.0</v>
      </c>
      <c r="CJ52" s="2784" t="n">
        <v>0.0</v>
      </c>
      <c r="CK52" s="4698" t="n">
        <v>0.0</v>
      </c>
      <c r="CL52" s="2787" t="n">
        <v>0.0</v>
      </c>
      <c r="CM52" s="4699" t="n">
        <v>0.0</v>
      </c>
      <c r="CN52" s="2782" t="n">
        <v>0.0</v>
      </c>
      <c r="CO52" s="2789">
        <f>SUM(CK52:CN52)</f>
      </c>
      <c r="CP52" s="4700" t="n">
        <v>0.0</v>
      </c>
      <c r="CQ52" s="2782" t="n">
        <v>0.0</v>
      </c>
      <c r="CR52" s="4701" t="n">
        <v>0.0</v>
      </c>
      <c r="CS52" s="2782" t="n">
        <v>0.0</v>
      </c>
      <c r="CT52" s="2792">
        <f>SUM(CP52:CS52)</f>
      </c>
      <c r="CU52" s="2793" t="n">
        <v>0.0</v>
      </c>
      <c r="CV52" s="2781" t="n">
        <v>0.0</v>
      </c>
      <c r="CW52" s="2782" t="n">
        <v>0.0</v>
      </c>
      <c r="CX52" s="2782" t="n">
        <v>0.0</v>
      </c>
      <c r="CY52" s="2783" t="n">
        <v>0.0</v>
      </c>
      <c r="CZ52" s="2784" t="n">
        <v>0.0</v>
      </c>
      <c r="DA52" s="2785" t="n">
        <v>0.0</v>
      </c>
      <c r="DB52" s="2783" t="n">
        <v>0.0</v>
      </c>
      <c r="DC52" s="2784" t="n">
        <v>0.0</v>
      </c>
      <c r="DD52" s="4702" t="n">
        <v>0.0</v>
      </c>
      <c r="DE52" s="2787" t="n">
        <v>0.0</v>
      </c>
      <c r="DF52" s="4703" t="n">
        <v>0.0</v>
      </c>
      <c r="DG52" s="2782" t="n">
        <v>0.0</v>
      </c>
      <c r="DH52" s="2789">
        <f>SUM(DD52:DG52)</f>
      </c>
      <c r="DI52" s="4704" t="n">
        <v>0.0</v>
      </c>
      <c r="DJ52" s="2782" t="n">
        <v>0.0</v>
      </c>
      <c r="DK52" s="4705" t="n">
        <v>0.0</v>
      </c>
      <c r="DL52" s="2782" t="n">
        <v>0.0</v>
      </c>
      <c r="DM52" s="2792">
        <f>SUM(DI52:DL52)</f>
      </c>
      <c r="DN52" s="2793" t="n">
        <v>0.0</v>
      </c>
      <c r="DO52" s="2781" t="n">
        <v>0.0</v>
      </c>
      <c r="DP52" s="2782" t="n">
        <v>0.0</v>
      </c>
      <c r="DQ52" s="2782" t="n">
        <v>0.0</v>
      </c>
      <c r="DR52" s="2783" t="n">
        <v>0.0</v>
      </c>
      <c r="DS52" s="2784" t="n">
        <v>0.0</v>
      </c>
      <c r="DT52" s="2785" t="n">
        <v>0.0</v>
      </c>
      <c r="DU52" s="2783" t="n">
        <v>0.0</v>
      </c>
      <c r="DV52" s="2784" t="n">
        <v>0.0</v>
      </c>
      <c r="DW52" s="4706" t="n">
        <v>0.0</v>
      </c>
      <c r="DX52" s="2787" t="n">
        <v>0.0</v>
      </c>
      <c r="DY52" s="4707" t="n">
        <v>0.0</v>
      </c>
      <c r="DZ52" s="2782" t="n">
        <v>0.0</v>
      </c>
      <c r="EA52" s="2789">
        <f>SUM(DW52:DZ52)</f>
      </c>
      <c r="EB52" s="4708" t="n">
        <v>0.0</v>
      </c>
      <c r="EC52" s="2782" t="n">
        <v>0.0</v>
      </c>
      <c r="ED52" s="4709" t="n">
        <v>0.0</v>
      </c>
      <c r="EE52" s="2782" t="n">
        <v>0.0</v>
      </c>
      <c r="EF52" s="2792">
        <f>SUM(EB52:EE52)</f>
      </c>
      <c r="EG52" s="2793" t="n">
        <v>0.0</v>
      </c>
      <c r="EH52" s="2781" t="n">
        <v>0.0</v>
      </c>
      <c r="EI52" s="2782" t="n">
        <v>0.0</v>
      </c>
      <c r="EJ52" s="2782" t="n">
        <v>0.0</v>
      </c>
      <c r="EK52" s="2783" t="n">
        <v>0.0</v>
      </c>
      <c r="EL52" s="2784" t="n">
        <v>0.0</v>
      </c>
      <c r="EM52" s="2785" t="n">
        <v>0.0</v>
      </c>
      <c r="EN52" s="2783" t="n">
        <v>0.0</v>
      </c>
      <c r="EO52" s="2784" t="n">
        <v>0.0</v>
      </c>
      <c r="EP52" s="4710" t="n">
        <v>0.0</v>
      </c>
      <c r="EQ52" s="2787" t="n">
        <v>0.0</v>
      </c>
      <c r="ER52" s="4711" t="n">
        <v>0.0</v>
      </c>
      <c r="ES52" s="2782" t="n">
        <v>0.0</v>
      </c>
      <c r="ET52" s="2789">
        <f>SUM(EP52:ES52)</f>
      </c>
      <c r="EU52" s="4712" t="n">
        <v>0.0</v>
      </c>
      <c r="EV52" s="2782" t="n">
        <v>0.0</v>
      </c>
      <c r="EW52" s="4713" t="n">
        <v>0.0</v>
      </c>
      <c r="EX52" s="2782" t="n">
        <v>0.0</v>
      </c>
      <c r="EY52" s="2792">
        <f>SUM(EU52:EX52)</f>
      </c>
      <c r="EZ52" s="2793" t="n">
        <v>0.0</v>
      </c>
      <c r="FA52" s="2781" t="n">
        <v>0.0</v>
      </c>
      <c r="FB52" s="2782" t="n">
        <v>0.0</v>
      </c>
      <c r="FC52" s="2782" t="n">
        <v>0.0</v>
      </c>
      <c r="FD52" s="2783" t="n">
        <v>0.0</v>
      </c>
      <c r="FE52" s="2784" t="n">
        <v>0.0</v>
      </c>
      <c r="FF52" s="2785" t="n">
        <v>0.0</v>
      </c>
      <c r="FG52" s="2783" t="n">
        <v>0.0</v>
      </c>
      <c r="FH52" s="2784" t="n">
        <v>0.0</v>
      </c>
      <c r="FI52" s="4714" t="n">
        <v>0.0</v>
      </c>
      <c r="FJ52" s="2787" t="n">
        <v>0.0</v>
      </c>
      <c r="FK52" s="4715" t="n">
        <v>0.0</v>
      </c>
      <c r="FL52" s="2782" t="n">
        <v>0.0</v>
      </c>
      <c r="FM52" s="4716">
        <f>SUM(FI52:FL52)</f>
      </c>
      <c r="FN52" s="4717" t="n">
        <v>0.0</v>
      </c>
      <c r="FO52" s="2782" t="n">
        <v>0.0</v>
      </c>
      <c r="FP52" s="4718" t="n">
        <v>0.0</v>
      </c>
      <c r="FQ52" s="2782" t="n">
        <v>0.0</v>
      </c>
      <c r="FR52" s="2792">
        <f>SUM(FN52:FQ52)</f>
      </c>
      <c r="FS52" s="2793" t="n">
        <v>0.0</v>
      </c>
      <c r="FT52" s="2781" t="n">
        <v>0.0</v>
      </c>
      <c r="FU52" s="2782" t="n">
        <v>0.0</v>
      </c>
      <c r="FV52" s="2782" t="n">
        <v>0.0</v>
      </c>
      <c r="FW52" s="2783" t="n">
        <v>0.0</v>
      </c>
      <c r="FX52" s="2784" t="n">
        <v>0.0</v>
      </c>
      <c r="FY52" s="2785" t="n">
        <v>0.0</v>
      </c>
      <c r="FZ52" s="2783" t="n">
        <v>0.0</v>
      </c>
      <c r="GA52" s="2784" t="n">
        <v>0.0</v>
      </c>
      <c r="GB52" s="4719" t="n">
        <v>0.0</v>
      </c>
      <c r="GC52" s="2787" t="n">
        <v>0.0</v>
      </c>
      <c r="GD52" s="4720" t="n">
        <v>0.0</v>
      </c>
      <c r="GE52" s="2782" t="n">
        <v>0.0</v>
      </c>
      <c r="GF52" s="2789">
        <f>SUM(GB52:GE52)</f>
      </c>
      <c r="GG52" s="4721" t="n">
        <v>0.0</v>
      </c>
      <c r="GH52" s="2782" t="n">
        <v>0.0</v>
      </c>
      <c r="GI52" s="4722" t="n">
        <v>0.0</v>
      </c>
      <c r="GJ52" s="2782" t="n">
        <v>0.0</v>
      </c>
      <c r="GK52" s="2792">
        <f>SUM(GG52:GJ52)</f>
      </c>
      <c r="GL52" s="2793" t="n">
        <v>0.0</v>
      </c>
      <c r="GM52" s="2781" t="n">
        <v>0.0</v>
      </c>
      <c r="GN52" s="2782" t="n">
        <v>0.0</v>
      </c>
      <c r="GO52" s="2782" t="n">
        <v>0.0</v>
      </c>
      <c r="GP52" s="2783" t="n">
        <v>0.0</v>
      </c>
      <c r="GQ52" s="2784" t="n">
        <v>0.0</v>
      </c>
      <c r="GR52" s="2785" t="n">
        <v>0.0</v>
      </c>
      <c r="GS52" s="2783" t="n">
        <v>0.0</v>
      </c>
      <c r="GT52" s="2784" t="n">
        <v>0.0</v>
      </c>
      <c r="GU52" s="4723" t="n">
        <v>0.0</v>
      </c>
      <c r="GV52" s="2787" t="n">
        <v>0.0</v>
      </c>
      <c r="GW52" s="4724" t="n">
        <v>0.0</v>
      </c>
      <c r="GX52" s="2782" t="n">
        <v>0.0</v>
      </c>
      <c r="GY52" s="2789">
        <f>SUM(GU52:GX52)</f>
      </c>
      <c r="GZ52" s="4725" t="n">
        <v>0.0</v>
      </c>
      <c r="HA52" s="2782" t="n">
        <v>0.0</v>
      </c>
      <c r="HB52" s="4726" t="n">
        <v>0.0</v>
      </c>
      <c r="HC52" s="2782" t="n">
        <v>0.0</v>
      </c>
      <c r="HD52" s="2792">
        <f>SUM(GZ52:HC52)</f>
      </c>
      <c r="HE52" s="2793" t="n">
        <v>0.0</v>
      </c>
      <c r="HF52" s="2781" t="n">
        <v>0.0</v>
      </c>
      <c r="HG52" s="2782" t="n">
        <v>0.0</v>
      </c>
      <c r="HH52" s="2782" t="n">
        <v>0.0</v>
      </c>
      <c r="HI52" s="2783" t="n">
        <v>0.0</v>
      </c>
      <c r="HJ52" s="2784" t="n">
        <v>0.0</v>
      </c>
      <c r="HK52" s="2785" t="n">
        <v>0.0</v>
      </c>
      <c r="HL52" s="2783" t="n">
        <v>0.0</v>
      </c>
      <c r="HM52" s="2784" t="n">
        <v>0.0</v>
      </c>
      <c r="HN52" s="4727" t="n">
        <v>0.0</v>
      </c>
      <c r="HO52" s="2787" t="n">
        <v>0.0</v>
      </c>
      <c r="HP52" s="4728" t="n">
        <v>0.0</v>
      </c>
      <c r="HQ52" s="2782" t="n">
        <v>0.0</v>
      </c>
      <c r="HR52" s="2789">
        <f>SUM(HN52:HQ52)</f>
      </c>
      <c r="HS52" s="4729" t="n">
        <v>0.0</v>
      </c>
      <c r="HT52" s="2782" t="n">
        <v>0.0</v>
      </c>
      <c r="HU52" s="4730" t="n">
        <v>0.0</v>
      </c>
      <c r="HV52" s="2782" t="n">
        <v>0.0</v>
      </c>
      <c r="HW52" s="2792">
        <f>SUM(HS52:HV52)</f>
      </c>
      <c r="HX52" s="2793" t="n">
        <v>0.0</v>
      </c>
      <c r="HY52" s="2839"/>
      <c r="HZ52" s="2840" t="n">
        <v>0.0</v>
      </c>
      <c r="IA52" s="2840">
        <f>E52+X52+AQ52+BJ52+CC52+CV52+DO52+EH52+FA52+FT52+GM52+HF52</f>
      </c>
      <c r="IB52" s="2841">
        <f>F52+Y52+AR52+BK52+CD52+CW52+DP52+EI52+FB52+FU52+GN52+HG52</f>
      </c>
      <c r="IC52" s="2841">
        <f>G52+Z52+AS52+BL52+CE52+CX52+DQ52+EJ52+FC52+FV52+GO52+HH52</f>
      </c>
      <c r="ID52" s="2842">
        <f>H52+AA52+AT52+BM52+CF52+CY52+DR52+EK52+FD52+FW52+GP52+HI52</f>
      </c>
      <c r="IE52" s="2843" t="n">
        <v>0.0</v>
      </c>
      <c r="IF52" s="2785">
        <f>J52+AC52+AV52+BO52+CH52+DA52+DT52+EM52+FF52+FY52+GR52+HK52</f>
      </c>
      <c r="IG52" s="2783">
        <f>K52+AD52+AW52+BP52+CI52+DB52+DU52+EN52+FG52+FZ52+GS52+HL52</f>
      </c>
      <c r="IH52" s="2784" t="n">
        <v>0.0</v>
      </c>
      <c r="II52" s="2844">
        <f>M52+AF52+AY52+BR52+CK52+DD52+DW52+EP52+FI52+GB52+GU52+HN52</f>
      </c>
      <c r="IJ52" s="2841">
        <f>N52+AG52+AZ52+BS52+CL52+DE52+DX52+EQ52+FJ52+GC52+GV52+HO52</f>
      </c>
      <c r="IK52" s="2845">
        <f>O52+AH52+BA52+BT52+CM52+DF52+DY52+ER52+FK52+GD52+GW52+HP52</f>
      </c>
      <c r="IL52" s="2841">
        <f>P52+AI52+BB52+BU52+CN52+DG52+DZ52+ES52+FL52+GE52+GX52+HQ52</f>
      </c>
      <c r="IM52" s="2846">
        <f>SUM(II52:IL52)</f>
      </c>
      <c r="IN52" s="2844">
        <f>R52+AK52+BD52+BW52+CP52+DI52+EB52+EU52+FN52+GG52+GZ52+HS52</f>
      </c>
      <c r="IO52" s="2841">
        <f>S52+AL52+BE52+BX52+CQ52+DJ52+EC52+EV52+FO52+GH52+HA52+HT52</f>
      </c>
      <c r="IP52" s="2845">
        <f>T52+AM52+BF52+BY52+CR52+DK52+ED52+EW52+FP52+GI52+HB52+HU52</f>
      </c>
      <c r="IQ52" s="2842">
        <f>U52+AN52+BG52+BZ52+CS52+DL52+EE52+EX52+FQ52+GJ52+HC52+HV52</f>
      </c>
      <c r="IR52" s="2847">
        <f>SUM(IN52:IQ52)</f>
      </c>
      <c r="IS52" s="2848" t="n">
        <v>0.0</v>
      </c>
      <c r="IT52" s="2775"/>
      <c r="IU52" s="2849" t="n">
        <v>0.0</v>
      </c>
    </row>
    <row r="53" hidden="true">
      <c r="A53" s="2850"/>
      <c r="B53" s="2851">
        <f>"CARGOS VAGOS ANTERIORES A 1º DE ABRIL DE"&amp;" "&amp;$D$10&amp;" (VAGOS ATÉ 31 DE MARÇO DE "&amp;$D$10&amp;")"</f>
      </c>
      <c r="C53" s="2852"/>
      <c r="D53" s="2853" t="n">
        <v>0.0</v>
      </c>
      <c r="E53" s="4731" t="n">
        <v>0.0</v>
      </c>
      <c r="F53" s="2855" t="n">
        <v>0.0</v>
      </c>
      <c r="G53" s="2855" t="n">
        <v>0.0</v>
      </c>
      <c r="H53" s="4732" t="n">
        <v>0.0</v>
      </c>
      <c r="I53" s="2858">
        <f>SUM(E53:H53)</f>
      </c>
      <c r="J53" s="2859" t="n">
        <v>0.0</v>
      </c>
      <c r="K53" s="4733" t="n">
        <v>0.0</v>
      </c>
      <c r="L53" s="2858">
        <f>SUM(J53:K53)</f>
      </c>
      <c r="M53" s="2859" t="n">
        <v>0.0</v>
      </c>
      <c r="N53" s="4734" t="n">
        <v>0.0</v>
      </c>
      <c r="O53" s="2855" t="n">
        <v>0.0</v>
      </c>
      <c r="P53" s="4735" t="n">
        <v>0.0</v>
      </c>
      <c r="Q53" s="2862">
        <f>SUM(M53:P53)</f>
      </c>
      <c r="R53" s="2859" t="n">
        <v>0.0</v>
      </c>
      <c r="S53" s="4736" t="n">
        <v>0.0</v>
      </c>
      <c r="T53" s="2855" t="n">
        <v>0.0</v>
      </c>
      <c r="U53" s="2855" t="n">
        <v>0.0</v>
      </c>
      <c r="V53" s="2858">
        <f>SUM(R53:U53)</f>
      </c>
      <c r="W53" s="2864">
        <f>D53+L53+V53-I53-Q53</f>
      </c>
      <c r="X53" s="4737" t="n">
        <v>0.0</v>
      </c>
      <c r="Y53" s="2855" t="n">
        <v>0.0</v>
      </c>
      <c r="Z53" s="2855" t="n">
        <v>0.0</v>
      </c>
      <c r="AA53" s="4738" t="n">
        <v>0.0</v>
      </c>
      <c r="AB53" s="2858">
        <f>SUM(X53:AA53)</f>
      </c>
      <c r="AC53" s="2859" t="n">
        <v>0.0</v>
      </c>
      <c r="AD53" s="4739" t="n">
        <v>0.0</v>
      </c>
      <c r="AE53" s="2858">
        <f>SUM(AC53:AD53)</f>
      </c>
      <c r="AF53" s="2859" t="n">
        <v>0.0</v>
      </c>
      <c r="AG53" s="4740" t="n">
        <v>0.0</v>
      </c>
      <c r="AH53" s="2855" t="n">
        <v>0.0</v>
      </c>
      <c r="AI53" s="4741" t="n">
        <v>0.0</v>
      </c>
      <c r="AJ53" s="2862">
        <f>SUM(AF53:AI53)</f>
      </c>
      <c r="AK53" s="2859" t="n">
        <v>0.0</v>
      </c>
      <c r="AL53" s="4742" t="n">
        <v>0.0</v>
      </c>
      <c r="AM53" s="2855" t="n">
        <v>0.0</v>
      </c>
      <c r="AN53" s="2855" t="n">
        <v>0.0</v>
      </c>
      <c r="AO53" s="2858">
        <f>SUM(AK53:AN53)</f>
      </c>
      <c r="AP53" s="2864">
        <f>W53+AE53+AO53-AB53-AJ53</f>
      </c>
      <c r="AQ53" s="4743" t="n">
        <v>0.0</v>
      </c>
      <c r="AR53" s="2855" t="n">
        <v>0.0</v>
      </c>
      <c r="AS53" s="2855" t="n">
        <v>0.0</v>
      </c>
      <c r="AT53" s="4744" t="n">
        <v>0.0</v>
      </c>
      <c r="AU53" s="2858">
        <f>SUM(AQ53:AT53)</f>
      </c>
      <c r="AV53" s="2859" t="n">
        <v>0.0</v>
      </c>
      <c r="AW53" s="4745" t="n">
        <v>0.0</v>
      </c>
      <c r="AX53" s="2858">
        <f>SUM(AV53:AW53)</f>
      </c>
      <c r="AY53" s="2859" t="n">
        <v>0.0</v>
      </c>
      <c r="AZ53" s="4746" t="n">
        <v>0.0</v>
      </c>
      <c r="BA53" s="2855" t="n">
        <v>0.0</v>
      </c>
      <c r="BB53" s="4747" t="n">
        <v>0.0</v>
      </c>
      <c r="BC53" s="2862">
        <f>SUM(AY53:BB53)</f>
      </c>
      <c r="BD53" s="2859" t="n">
        <v>0.0</v>
      </c>
      <c r="BE53" s="4748" t="n">
        <v>0.0</v>
      </c>
      <c r="BF53" s="2855" t="n">
        <v>0.0</v>
      </c>
      <c r="BG53" s="2855" t="n">
        <v>0.0</v>
      </c>
      <c r="BH53" s="2858">
        <f>SUM(BD53:BG53)</f>
      </c>
      <c r="BI53" s="2864">
        <f>AP53+AX53+BH53-AU53-BC53</f>
      </c>
      <c r="BJ53" s="4749" t="n">
        <v>0.0</v>
      </c>
      <c r="BK53" s="2855" t="n">
        <v>0.0</v>
      </c>
      <c r="BL53" s="2855" t="n">
        <v>0.0</v>
      </c>
      <c r="BM53" s="4750" t="n">
        <v>0.0</v>
      </c>
      <c r="BN53" s="2858">
        <f>SUM(BJ53:BM53)</f>
      </c>
      <c r="BO53" s="2859" t="n">
        <v>0.0</v>
      </c>
      <c r="BP53" s="4751" t="n">
        <v>0.0</v>
      </c>
      <c r="BQ53" s="2858">
        <f>SUM(BO53:BP53)</f>
      </c>
      <c r="BR53" s="2859" t="n">
        <v>0.0</v>
      </c>
      <c r="BS53" s="4752" t="n">
        <v>0.0</v>
      </c>
      <c r="BT53" s="2855" t="n">
        <v>0.0</v>
      </c>
      <c r="BU53" s="4753" t="n">
        <v>0.0</v>
      </c>
      <c r="BV53" s="2862">
        <f>SUM(BR53:BU53)</f>
      </c>
      <c r="BW53" s="2859" t="n">
        <v>0.0</v>
      </c>
      <c r="BX53" s="4754" t="n">
        <v>0.0</v>
      </c>
      <c r="BY53" s="2855" t="n">
        <v>0.0</v>
      </c>
      <c r="BZ53" s="2855" t="n">
        <v>0.0</v>
      </c>
      <c r="CA53" s="2858">
        <f>SUM(BW53:BZ53)</f>
      </c>
      <c r="CB53" s="2864">
        <f>BI53+BQ53+CA53-BN53-BV53</f>
      </c>
      <c r="CC53" s="4755" t="n">
        <v>0.0</v>
      </c>
      <c r="CD53" s="2855" t="n">
        <v>0.0</v>
      </c>
      <c r="CE53" s="2855" t="n">
        <v>0.0</v>
      </c>
      <c r="CF53" s="4756" t="n">
        <v>0.0</v>
      </c>
      <c r="CG53" s="2858">
        <f>SUM(CC53:CF53)</f>
      </c>
      <c r="CH53" s="2859" t="n">
        <v>0.0</v>
      </c>
      <c r="CI53" s="4757" t="n">
        <v>0.0</v>
      </c>
      <c r="CJ53" s="2858">
        <f>SUM(CH53:CI53)</f>
      </c>
      <c r="CK53" s="2859" t="n">
        <v>0.0</v>
      </c>
      <c r="CL53" s="4758" t="n">
        <v>0.0</v>
      </c>
      <c r="CM53" s="2855" t="n">
        <v>0.0</v>
      </c>
      <c r="CN53" s="4759" t="n">
        <v>0.0</v>
      </c>
      <c r="CO53" s="2862">
        <f>SUM(CK53:CN53)</f>
      </c>
      <c r="CP53" s="2859" t="n">
        <v>0.0</v>
      </c>
      <c r="CQ53" s="4760" t="n">
        <v>0.0</v>
      </c>
      <c r="CR53" s="2855" t="n">
        <v>0.0</v>
      </c>
      <c r="CS53" s="2855" t="n">
        <v>0.0</v>
      </c>
      <c r="CT53" s="2858">
        <f>SUM(CP53:CS53)</f>
      </c>
      <c r="CU53" s="2864">
        <f>CB53+CJ53+CT53-CG53-CO53</f>
      </c>
      <c r="CV53" s="4761" t="n">
        <v>0.0</v>
      </c>
      <c r="CW53" s="2855" t="n">
        <v>0.0</v>
      </c>
      <c r="CX53" s="2855" t="n">
        <v>0.0</v>
      </c>
      <c r="CY53" s="4762" t="n">
        <v>0.0</v>
      </c>
      <c r="CZ53" s="2858">
        <f>SUM(CV53:CY53)</f>
      </c>
      <c r="DA53" s="2859" t="n">
        <v>0.0</v>
      </c>
      <c r="DB53" s="4763" t="n">
        <v>0.0</v>
      </c>
      <c r="DC53" s="2858">
        <f>SUM(DA53:DB53)</f>
      </c>
      <c r="DD53" s="2859" t="n">
        <v>0.0</v>
      </c>
      <c r="DE53" s="4764" t="n">
        <v>0.0</v>
      </c>
      <c r="DF53" s="2855" t="n">
        <v>0.0</v>
      </c>
      <c r="DG53" s="4765" t="n">
        <v>0.0</v>
      </c>
      <c r="DH53" s="2862">
        <f>SUM(DD53:DG53)</f>
      </c>
      <c r="DI53" s="2859" t="n">
        <v>0.0</v>
      </c>
      <c r="DJ53" s="4766" t="n">
        <v>0.0</v>
      </c>
      <c r="DK53" s="2855" t="n">
        <v>0.0</v>
      </c>
      <c r="DL53" s="2855" t="n">
        <v>0.0</v>
      </c>
      <c r="DM53" s="2858">
        <f>SUM(DI53:DL53)</f>
      </c>
      <c r="DN53" s="2864">
        <f>CU53+DC53+DM53-CZ53-DH53</f>
      </c>
      <c r="DO53" s="4767" t="n">
        <v>0.0</v>
      </c>
      <c r="DP53" s="2855" t="n">
        <v>0.0</v>
      </c>
      <c r="DQ53" s="2855" t="n">
        <v>0.0</v>
      </c>
      <c r="DR53" s="4768" t="n">
        <v>0.0</v>
      </c>
      <c r="DS53" s="2858">
        <f>SUM(DO53:DR53)</f>
      </c>
      <c r="DT53" s="2859" t="n">
        <v>0.0</v>
      </c>
      <c r="DU53" s="4769" t="n">
        <v>0.0</v>
      </c>
      <c r="DV53" s="2858">
        <f>SUM(DT53:DU53)</f>
      </c>
      <c r="DW53" s="2859" t="n">
        <v>0.0</v>
      </c>
      <c r="DX53" s="4770" t="n">
        <v>0.0</v>
      </c>
      <c r="DY53" s="2855" t="n">
        <v>0.0</v>
      </c>
      <c r="DZ53" s="4771" t="n">
        <v>0.0</v>
      </c>
      <c r="EA53" s="2862">
        <f>SUM(DW53:DZ53)</f>
      </c>
      <c r="EB53" s="2859" t="n">
        <v>0.0</v>
      </c>
      <c r="EC53" s="4772" t="n">
        <v>0.0</v>
      </c>
      <c r="ED53" s="2855" t="n">
        <v>0.0</v>
      </c>
      <c r="EE53" s="2855" t="n">
        <v>0.0</v>
      </c>
      <c r="EF53" s="2858">
        <f>SUM(EB53:EE53)</f>
      </c>
      <c r="EG53" s="2864">
        <f>DN53+DV53+EF53-DS53-EA53</f>
      </c>
      <c r="EH53" s="4773" t="n">
        <v>0.0</v>
      </c>
      <c r="EI53" s="2855" t="n">
        <v>0.0</v>
      </c>
      <c r="EJ53" s="2855" t="n">
        <v>0.0</v>
      </c>
      <c r="EK53" s="4774" t="n">
        <v>0.0</v>
      </c>
      <c r="EL53" s="2858">
        <f>SUM(EH53:EK53)</f>
      </c>
      <c r="EM53" s="2859" t="n">
        <v>0.0</v>
      </c>
      <c r="EN53" s="4775" t="n">
        <v>0.0</v>
      </c>
      <c r="EO53" s="2858">
        <f>SUM(EM53:EN53)</f>
      </c>
      <c r="EP53" s="2859" t="n">
        <v>0.0</v>
      </c>
      <c r="EQ53" s="4776" t="n">
        <v>0.0</v>
      </c>
      <c r="ER53" s="2855" t="n">
        <v>0.0</v>
      </c>
      <c r="ES53" s="4777" t="n">
        <v>0.0</v>
      </c>
      <c r="ET53" s="2862">
        <f>SUM(EP53:ES53)</f>
      </c>
      <c r="EU53" s="2859" t="n">
        <v>0.0</v>
      </c>
      <c r="EV53" s="4778" t="n">
        <v>0.0</v>
      </c>
      <c r="EW53" s="2855" t="n">
        <v>0.0</v>
      </c>
      <c r="EX53" s="2855" t="n">
        <v>0.0</v>
      </c>
      <c r="EY53" s="2858">
        <f>SUM(EU53:EX53)</f>
      </c>
      <c r="EZ53" s="2864">
        <f>EG53+EO53+EY53-EL53-ET53</f>
      </c>
      <c r="FA53" s="4779" t="n">
        <v>0.0</v>
      </c>
      <c r="FB53" s="2855" t="n">
        <v>0.0</v>
      </c>
      <c r="FC53" s="2855" t="n">
        <v>0.0</v>
      </c>
      <c r="FD53" s="4780" t="n">
        <v>0.0</v>
      </c>
      <c r="FE53" s="2858">
        <f>SUM(FA53:FD53)</f>
      </c>
      <c r="FF53" s="2859" t="n">
        <v>0.0</v>
      </c>
      <c r="FG53" s="4781" t="n">
        <v>0.0</v>
      </c>
      <c r="FH53" s="2858">
        <f>SUM(FF53:FG53)</f>
      </c>
      <c r="FI53" s="2859" t="n">
        <v>0.0</v>
      </c>
      <c r="FJ53" s="4782" t="n">
        <v>0.0</v>
      </c>
      <c r="FK53" s="2855" t="n">
        <v>0.0</v>
      </c>
      <c r="FL53" s="4783" t="n">
        <v>0.0</v>
      </c>
      <c r="FM53" s="4784">
        <f>SUM(FI53:FL53)</f>
      </c>
      <c r="FN53" s="2859" t="n">
        <v>0.0</v>
      </c>
      <c r="FO53" s="4785" t="n">
        <v>0.0</v>
      </c>
      <c r="FP53" s="2855" t="n">
        <v>0.0</v>
      </c>
      <c r="FQ53" s="2855" t="n">
        <v>0.0</v>
      </c>
      <c r="FR53" s="2858">
        <f>SUM(FN53:FQ53)</f>
      </c>
      <c r="FS53" s="2864">
        <f>EZ53+FF53+FR53-FE53-FM53</f>
      </c>
      <c r="FT53" s="4786" t="n">
        <v>0.0</v>
      </c>
      <c r="FU53" s="2855" t="n">
        <v>0.0</v>
      </c>
      <c r="FV53" s="2855" t="n">
        <v>0.0</v>
      </c>
      <c r="FW53" s="4787" t="n">
        <v>0.0</v>
      </c>
      <c r="FX53" s="2858">
        <f>SUM(FT53:FW53)</f>
      </c>
      <c r="FY53" s="2859" t="n">
        <v>0.0</v>
      </c>
      <c r="FZ53" s="4788" t="n">
        <v>0.0</v>
      </c>
      <c r="GA53" s="2858">
        <f>SUM(FY53:FZ53)</f>
      </c>
      <c r="GB53" s="2859" t="n">
        <v>0.0</v>
      </c>
      <c r="GC53" s="4789" t="n">
        <v>0.0</v>
      </c>
      <c r="GD53" s="2855" t="n">
        <v>0.0</v>
      </c>
      <c r="GE53" s="4790" t="n">
        <v>0.0</v>
      </c>
      <c r="GF53" s="2862">
        <f>SUM(GB53:GE53)</f>
      </c>
      <c r="GG53" s="2859" t="n">
        <v>0.0</v>
      </c>
      <c r="GH53" s="4791" t="n">
        <v>0.0</v>
      </c>
      <c r="GI53" s="2855" t="n">
        <v>0.0</v>
      </c>
      <c r="GJ53" s="2855" t="n">
        <v>0.0</v>
      </c>
      <c r="GK53" s="2858">
        <f>SUM(GG53:GJ53)</f>
      </c>
      <c r="GL53" s="2864">
        <f>FS53+GA53+GK53-FX53-GF53</f>
      </c>
      <c r="GM53" s="4792" t="n">
        <v>0.0</v>
      </c>
      <c r="GN53" s="2855" t="n">
        <v>0.0</v>
      </c>
      <c r="GO53" s="2855" t="n">
        <v>0.0</v>
      </c>
      <c r="GP53" s="4793" t="n">
        <v>0.0</v>
      </c>
      <c r="GQ53" s="2858">
        <f>SUM(GM53:GP53)</f>
      </c>
      <c r="GR53" s="2859" t="n">
        <v>0.0</v>
      </c>
      <c r="GS53" s="4794" t="n">
        <v>0.0</v>
      </c>
      <c r="GT53" s="2858">
        <f>SUM(GR53:GS53)</f>
      </c>
      <c r="GU53" s="2859" t="n">
        <v>0.0</v>
      </c>
      <c r="GV53" s="4795" t="n">
        <v>0.0</v>
      </c>
      <c r="GW53" s="2855" t="n">
        <v>0.0</v>
      </c>
      <c r="GX53" s="4796" t="n">
        <v>0.0</v>
      </c>
      <c r="GY53" s="2862">
        <f>SUM(GU53:GX53)</f>
      </c>
      <c r="GZ53" s="2859" t="n">
        <v>0.0</v>
      </c>
      <c r="HA53" s="4797" t="n">
        <v>0.0</v>
      </c>
      <c r="HB53" s="2855" t="n">
        <v>0.0</v>
      </c>
      <c r="HC53" s="2855" t="n">
        <v>0.0</v>
      </c>
      <c r="HD53" s="2858">
        <f>SUM(GZ53:HC53)</f>
      </c>
      <c r="HE53" s="2864">
        <f>GL53+GT53+HD53-GQ53-GY53</f>
      </c>
      <c r="HF53" s="4798" t="n">
        <v>0.0</v>
      </c>
      <c r="HG53" s="2855" t="n">
        <v>0.0</v>
      </c>
      <c r="HH53" s="2855" t="n">
        <v>0.0</v>
      </c>
      <c r="HI53" s="4799" t="n">
        <v>0.0</v>
      </c>
      <c r="HJ53" s="2858">
        <f>SUM(HF53:HI53)</f>
      </c>
      <c r="HK53" s="2859" t="n">
        <v>0.0</v>
      </c>
      <c r="HL53" s="4800" t="n">
        <v>0.0</v>
      </c>
      <c r="HM53" s="2858">
        <f>SUM(HK53:HL53)</f>
      </c>
      <c r="HN53" s="2859" t="n">
        <v>0.0</v>
      </c>
      <c r="HO53" s="4801" t="n">
        <v>0.0</v>
      </c>
      <c r="HP53" s="2855" t="n">
        <v>0.0</v>
      </c>
      <c r="HQ53" s="4802" t="n">
        <v>0.0</v>
      </c>
      <c r="HR53" s="2862">
        <f>SUM(HN53:HQ53)</f>
      </c>
      <c r="HS53" s="2859" t="n">
        <v>0.0</v>
      </c>
      <c r="HT53" s="4803" t="n">
        <v>0.0</v>
      </c>
      <c r="HU53" s="2855" t="n">
        <v>0.0</v>
      </c>
      <c r="HV53" s="2855" t="n">
        <v>0.0</v>
      </c>
      <c r="HW53" s="2858">
        <f>SUM(HS53:HV53)</f>
      </c>
      <c r="HX53" s="2864">
        <f>HE53+HM53+HW53-HJ53-HR53</f>
      </c>
      <c r="HY53" s="2839"/>
      <c r="HZ53" s="2936">
        <f>D53</f>
      </c>
      <c r="IA53" s="2937">
        <f>E53+X53+AQ53+BJ53+CC53+CV53+DO53+EH53+FA53+FT53+GM53+HF53</f>
      </c>
      <c r="IB53" s="2938">
        <f>F53+Y53+AR53+BK53+CD53+CW53+DP53+EI53+FB53+FU53+GN53+HG53</f>
      </c>
      <c r="IC53" s="2938">
        <f>G53+Z53+AS53+BL53+CE53+CX53+DQ53+EJ53+FC53+FV53+GO53+HH53</f>
      </c>
      <c r="ID53" s="2939">
        <f>H53+AA53+AT53+BM53+CF53+CY53+DR53+EK53+FD53+FW53+GP53+HI53</f>
      </c>
      <c r="IE53" s="2940">
        <f>SUM(IA53:ID53)</f>
      </c>
      <c r="IF53" s="2938">
        <f>J53+AC53+AV53+BO53+CH53+DA53+DT53+EM53+FF53+FY53+GR53+HK53</f>
      </c>
      <c r="IG53" s="2938">
        <f>K53+AD53+AW53+BP53+CI53+DB53+DU53+EN53+FG53+FZ53+GS53+HL53</f>
      </c>
      <c r="IH53" s="2941">
        <f>SUM(IF53:IG53)</f>
      </c>
      <c r="II53" s="2942">
        <f>M53+AF53+AY53+BR53+CK53+DD53+DW53+EP53+FI53+GB53+GU53+HN53</f>
      </c>
      <c r="IJ53" s="2938">
        <f>N53+AG53+AZ53+BS53+CL53+DE53+DX53+EQ53+FJ53+GC53+GV53+HO53</f>
      </c>
      <c r="IK53" s="2938">
        <f>O53+AH53+BA53+BT53+CM53+DF53+DY53+ER53+FK53+GD53+GW53+HP53</f>
      </c>
      <c r="IL53" s="2938">
        <f>P53+AI53+BB53+BU53+CN53+DG53+DZ53+ES53+FL53+GE53+GX53+HQ53</f>
      </c>
      <c r="IM53" s="2943">
        <f>SUM(II53:IL53)</f>
      </c>
      <c r="IN53" s="2942">
        <f>R53+AK53+BD53+BW53+CP53+DI53+EB53+EU53+FN53+GG53+GZ53+HS53</f>
      </c>
      <c r="IO53" s="2938">
        <f>S53+AL53+BE53+BX53+CQ53+DJ53+EC53+EV53+FO53+GH53+HA53+HT53</f>
      </c>
      <c r="IP53" s="2938">
        <f>T53+AM53+BF53+BY53+CR53+DK53+ED53+EW53+FP53+GI53+HB53+HU53</f>
      </c>
      <c r="IQ53" s="2939">
        <f>U53+AN53+BG53+BZ53+CS53+DL53+EE53+EX53+FQ53+GJ53+HC53+HV53</f>
      </c>
      <c r="IR53" s="2944">
        <f>SUM(IN53:IQ53)</f>
      </c>
      <c r="IS53" s="2945">
        <f>HZ53+IF53+IR53-IE53-IM53</f>
      </c>
      <c r="IT53" s="2700"/>
      <c r="IU53" s="2946">
        <f>IS53+IS54+IS55</f>
      </c>
    </row>
    <row r="54" hidden="true">
      <c r="A54" s="2850"/>
      <c r="B54" s="2947">
        <f>"CARGOS VAGOS A PARTIR DE 1º DE ABRIL DE"&amp;" "&amp;$D$10&amp;" (VAGOS ATÉ 31 DE MARÇO DE "&amp;$C$3&amp;")"</f>
      </c>
      <c r="C54" s="2851" t="s">
        <v>354</v>
      </c>
      <c r="D54" s="2853" t="n">
        <v>0.0</v>
      </c>
      <c r="E54" s="4804" t="n">
        <v>0.0</v>
      </c>
      <c r="F54" s="2855" t="n">
        <v>0.0</v>
      </c>
      <c r="G54" s="2855" t="n">
        <v>0.0</v>
      </c>
      <c r="H54" s="4805" t="n">
        <v>0.0</v>
      </c>
      <c r="I54" s="2858">
        <f>SUM(E54:H54)</f>
      </c>
      <c r="J54" s="4806" t="n">
        <v>0.0</v>
      </c>
      <c r="K54" s="4807" t="n">
        <v>0.0</v>
      </c>
      <c r="L54" s="2858">
        <f>SUM(J54:K54)</f>
      </c>
      <c r="M54" s="2859" t="n">
        <v>0.0</v>
      </c>
      <c r="N54" s="4808" t="n">
        <v>0.0</v>
      </c>
      <c r="O54" s="2855" t="n">
        <v>0.0</v>
      </c>
      <c r="P54" s="4809" t="n">
        <v>0.0</v>
      </c>
      <c r="Q54" s="2862">
        <f>SUM(M54:P54)</f>
      </c>
      <c r="R54" s="2859" t="n">
        <v>0.0</v>
      </c>
      <c r="S54" s="4810" t="n">
        <v>0.0</v>
      </c>
      <c r="T54" s="2855" t="n">
        <v>0.0</v>
      </c>
      <c r="U54" s="2855" t="n">
        <v>0.0</v>
      </c>
      <c r="V54" s="2858">
        <f>SUM(R54:U54)</f>
      </c>
      <c r="W54" s="2864">
        <f>D54+L54+V54-I54-Q54</f>
      </c>
      <c r="X54" s="4811" t="n">
        <v>0.0</v>
      </c>
      <c r="Y54" s="2855" t="n">
        <v>0.0</v>
      </c>
      <c r="Z54" s="2855" t="n">
        <v>0.0</v>
      </c>
      <c r="AA54" s="4812" t="n">
        <v>0.0</v>
      </c>
      <c r="AB54" s="2858">
        <f>SUM(X54:AA54)</f>
      </c>
      <c r="AC54" s="4813" t="n">
        <v>0.0</v>
      </c>
      <c r="AD54" s="4814" t="n">
        <v>0.0</v>
      </c>
      <c r="AE54" s="2858">
        <f>SUM(AC54:AD54)</f>
      </c>
      <c r="AF54" s="2859" t="n">
        <v>0.0</v>
      </c>
      <c r="AG54" s="4815" t="n">
        <v>0.0</v>
      </c>
      <c r="AH54" s="2855" t="n">
        <v>0.0</v>
      </c>
      <c r="AI54" s="4816" t="n">
        <v>0.0</v>
      </c>
      <c r="AJ54" s="2862">
        <f>SUM(AF54:AI54)</f>
      </c>
      <c r="AK54" s="2859" t="n">
        <v>0.0</v>
      </c>
      <c r="AL54" s="4817" t="n">
        <v>0.0</v>
      </c>
      <c r="AM54" s="2855" t="n">
        <v>0.0</v>
      </c>
      <c r="AN54" s="2855" t="n">
        <v>0.0</v>
      </c>
      <c r="AO54" s="2858">
        <f>SUM(AK54:AN54)</f>
      </c>
      <c r="AP54" s="2864">
        <f>W54+AE54+AO54-AB54-AJ54</f>
      </c>
      <c r="AQ54" s="4818" t="n">
        <v>0.0</v>
      </c>
      <c r="AR54" s="2855" t="n">
        <v>0.0</v>
      </c>
      <c r="AS54" s="2855" t="n">
        <v>0.0</v>
      </c>
      <c r="AT54" s="4819" t="n">
        <v>0.0</v>
      </c>
      <c r="AU54" s="2858">
        <f>SUM(AQ54:AT54)</f>
      </c>
      <c r="AV54" s="4820" t="n">
        <v>0.0</v>
      </c>
      <c r="AW54" s="4821" t="n">
        <v>0.0</v>
      </c>
      <c r="AX54" s="2858">
        <f>SUM(AV54:AW54)</f>
      </c>
      <c r="AY54" s="2859" t="n">
        <v>0.0</v>
      </c>
      <c r="AZ54" s="4822" t="n">
        <v>0.0</v>
      </c>
      <c r="BA54" s="2855" t="n">
        <v>0.0</v>
      </c>
      <c r="BB54" s="4823" t="n">
        <v>0.0</v>
      </c>
      <c r="BC54" s="2862">
        <f>SUM(AY54:BB54)</f>
      </c>
      <c r="BD54" s="2859" t="n">
        <v>0.0</v>
      </c>
      <c r="BE54" s="4824" t="n">
        <v>0.0</v>
      </c>
      <c r="BF54" s="2855" t="n">
        <v>0.0</v>
      </c>
      <c r="BG54" s="2855" t="n">
        <v>0.0</v>
      </c>
      <c r="BH54" s="2858">
        <f>SUM(BD54:BG54)</f>
      </c>
      <c r="BI54" s="2864">
        <f>AP54+AX54+BH54-AU54-BC54</f>
      </c>
      <c r="BJ54" s="4825" t="n">
        <v>0.0</v>
      </c>
      <c r="BK54" s="2855" t="n">
        <v>0.0</v>
      </c>
      <c r="BL54" s="2855" t="n">
        <v>0.0</v>
      </c>
      <c r="BM54" s="4826" t="n">
        <v>0.0</v>
      </c>
      <c r="BN54" s="2858">
        <f>SUM(BJ54:BM54)</f>
      </c>
      <c r="BO54" s="4827" t="n">
        <v>0.0</v>
      </c>
      <c r="BP54" s="4828" t="n">
        <v>0.0</v>
      </c>
      <c r="BQ54" s="2858">
        <f>SUM(BO54:BP54)</f>
      </c>
      <c r="BR54" s="2859" t="n">
        <v>0.0</v>
      </c>
      <c r="BS54" s="4829" t="n">
        <v>0.0</v>
      </c>
      <c r="BT54" s="2855" t="n">
        <v>0.0</v>
      </c>
      <c r="BU54" s="4830" t="n">
        <v>0.0</v>
      </c>
      <c r="BV54" s="2862">
        <f>SUM(BR54:BU54)</f>
      </c>
      <c r="BW54" s="2859" t="n">
        <v>0.0</v>
      </c>
      <c r="BX54" s="4831" t="n">
        <v>0.0</v>
      </c>
      <c r="BY54" s="2855" t="n">
        <v>0.0</v>
      </c>
      <c r="BZ54" s="2855" t="n">
        <v>0.0</v>
      </c>
      <c r="CA54" s="2858">
        <f>SUM(BW54:BZ54)</f>
      </c>
      <c r="CB54" s="2864">
        <f>BI54+BQ54+CA54-BN54-BV54</f>
      </c>
      <c r="CC54" s="4832" t="n">
        <v>0.0</v>
      </c>
      <c r="CD54" s="2855" t="n">
        <v>0.0</v>
      </c>
      <c r="CE54" s="2855" t="n">
        <v>0.0</v>
      </c>
      <c r="CF54" s="4833" t="n">
        <v>0.0</v>
      </c>
      <c r="CG54" s="2858">
        <f>SUM(CC54:CF54)</f>
      </c>
      <c r="CH54" s="4834" t="n">
        <v>0.0</v>
      </c>
      <c r="CI54" s="4835" t="n">
        <v>0.0</v>
      </c>
      <c r="CJ54" s="2858">
        <f>SUM(CH54:CI54)</f>
      </c>
      <c r="CK54" s="2859" t="n">
        <v>0.0</v>
      </c>
      <c r="CL54" s="4836" t="n">
        <v>0.0</v>
      </c>
      <c r="CM54" s="2855" t="n">
        <v>0.0</v>
      </c>
      <c r="CN54" s="4837" t="n">
        <v>0.0</v>
      </c>
      <c r="CO54" s="2862">
        <f>SUM(CK54:CN54)</f>
      </c>
      <c r="CP54" s="2859" t="n">
        <v>0.0</v>
      </c>
      <c r="CQ54" s="4838" t="n">
        <v>0.0</v>
      </c>
      <c r="CR54" s="2855" t="n">
        <v>0.0</v>
      </c>
      <c r="CS54" s="2855" t="n">
        <v>0.0</v>
      </c>
      <c r="CT54" s="2858">
        <f>SUM(CP54:CS54)</f>
      </c>
      <c r="CU54" s="2864">
        <f>CB54+CJ54+CT54-CG54-CO54</f>
      </c>
      <c r="CV54" s="4839" t="n">
        <v>0.0</v>
      </c>
      <c r="CW54" s="2855" t="n">
        <v>0.0</v>
      </c>
      <c r="CX54" s="2855" t="n">
        <v>0.0</v>
      </c>
      <c r="CY54" s="4840" t="n">
        <v>0.0</v>
      </c>
      <c r="CZ54" s="2858">
        <f>SUM(CV54:CY54)</f>
      </c>
      <c r="DA54" s="4841" t="n">
        <v>0.0</v>
      </c>
      <c r="DB54" s="4842" t="n">
        <v>0.0</v>
      </c>
      <c r="DC54" s="2858">
        <f>SUM(DA54:DB54)</f>
      </c>
      <c r="DD54" s="2859" t="n">
        <v>0.0</v>
      </c>
      <c r="DE54" s="4843" t="n">
        <v>0.0</v>
      </c>
      <c r="DF54" s="2855" t="n">
        <v>0.0</v>
      </c>
      <c r="DG54" s="4844" t="n">
        <v>0.0</v>
      </c>
      <c r="DH54" s="2862">
        <f>SUM(DD54:DG54)</f>
      </c>
      <c r="DI54" s="2859" t="n">
        <v>0.0</v>
      </c>
      <c r="DJ54" s="4845" t="n">
        <v>0.0</v>
      </c>
      <c r="DK54" s="2855" t="n">
        <v>0.0</v>
      </c>
      <c r="DL54" s="2855" t="n">
        <v>0.0</v>
      </c>
      <c r="DM54" s="2858">
        <f>SUM(DI54:DL54)</f>
      </c>
      <c r="DN54" s="2864">
        <f>CU54+DC54+DM54-CZ54-DH54</f>
      </c>
      <c r="DO54" s="4846" t="n">
        <v>0.0</v>
      </c>
      <c r="DP54" s="2855" t="n">
        <v>0.0</v>
      </c>
      <c r="DQ54" s="2855" t="n">
        <v>0.0</v>
      </c>
      <c r="DR54" s="4847" t="n">
        <v>0.0</v>
      </c>
      <c r="DS54" s="2858">
        <f>SUM(DO54:DR54)</f>
      </c>
      <c r="DT54" s="4848" t="n">
        <v>0.0</v>
      </c>
      <c r="DU54" s="4849" t="n">
        <v>0.0</v>
      </c>
      <c r="DV54" s="2858">
        <f>SUM(DT54:DU54)</f>
      </c>
      <c r="DW54" s="2859" t="n">
        <v>0.0</v>
      </c>
      <c r="DX54" s="4850" t="n">
        <v>0.0</v>
      </c>
      <c r="DY54" s="2855" t="n">
        <v>0.0</v>
      </c>
      <c r="DZ54" s="4851" t="n">
        <v>0.0</v>
      </c>
      <c r="EA54" s="2862">
        <f>SUM(DW54:DZ54)</f>
      </c>
      <c r="EB54" s="2859" t="n">
        <v>0.0</v>
      </c>
      <c r="EC54" s="4852" t="n">
        <v>0.0</v>
      </c>
      <c r="ED54" s="2855" t="n">
        <v>0.0</v>
      </c>
      <c r="EE54" s="2855" t="n">
        <v>0.0</v>
      </c>
      <c r="EF54" s="2858">
        <f>SUM(EB54:EE54)</f>
      </c>
      <c r="EG54" s="2864">
        <f>DN54+DV54+EF54-DS54-EA54</f>
      </c>
      <c r="EH54" s="4853" t="n">
        <v>0.0</v>
      </c>
      <c r="EI54" s="2855" t="n">
        <v>0.0</v>
      </c>
      <c r="EJ54" s="2855" t="n">
        <v>0.0</v>
      </c>
      <c r="EK54" s="4854" t="n">
        <v>0.0</v>
      </c>
      <c r="EL54" s="2858">
        <f>SUM(EH54:EK54)</f>
      </c>
      <c r="EM54" s="4855" t="n">
        <v>0.0</v>
      </c>
      <c r="EN54" s="4856" t="n">
        <v>0.0</v>
      </c>
      <c r="EO54" s="2858">
        <f>SUM(EM54:EN54)</f>
      </c>
      <c r="EP54" s="2859" t="n">
        <v>0.0</v>
      </c>
      <c r="EQ54" s="4857" t="n">
        <v>0.0</v>
      </c>
      <c r="ER54" s="2855" t="n">
        <v>0.0</v>
      </c>
      <c r="ES54" s="4858" t="n">
        <v>0.0</v>
      </c>
      <c r="ET54" s="2862">
        <f>SUM(EP54:ES54)</f>
      </c>
      <c r="EU54" s="2859" t="n">
        <v>0.0</v>
      </c>
      <c r="EV54" s="4859" t="n">
        <v>0.0</v>
      </c>
      <c r="EW54" s="2855" t="n">
        <v>0.0</v>
      </c>
      <c r="EX54" s="2855" t="n">
        <v>0.0</v>
      </c>
      <c r="EY54" s="2858">
        <f>SUM(EU54:EX54)</f>
      </c>
      <c r="EZ54" s="2864">
        <f>EG54+EO54+EY54-EL54-ET54</f>
      </c>
      <c r="FA54" s="4860" t="n">
        <v>0.0</v>
      </c>
      <c r="FB54" s="2855" t="n">
        <v>0.0</v>
      </c>
      <c r="FC54" s="2855" t="n">
        <v>0.0</v>
      </c>
      <c r="FD54" s="4861" t="n">
        <v>0.0</v>
      </c>
      <c r="FE54" s="2858">
        <f>SUM(FA54:FD54)</f>
      </c>
      <c r="FF54" s="4862" t="n">
        <v>0.0</v>
      </c>
      <c r="FG54" s="4863" t="n">
        <v>0.0</v>
      </c>
      <c r="FH54" s="2858">
        <f>SUM(FF54:FG54)</f>
      </c>
      <c r="FI54" s="2859" t="n">
        <v>0.0</v>
      </c>
      <c r="FJ54" s="4864" t="n">
        <v>0.0</v>
      </c>
      <c r="FK54" s="2855" t="n">
        <v>0.0</v>
      </c>
      <c r="FL54" s="4865" t="n">
        <v>0.0</v>
      </c>
      <c r="FM54" s="4866">
        <f>SUM(FI54:FL54)</f>
      </c>
      <c r="FN54" s="2859" t="n">
        <v>0.0</v>
      </c>
      <c r="FO54" s="4867" t="n">
        <v>0.0</v>
      </c>
      <c r="FP54" s="2855" t="n">
        <v>0.0</v>
      </c>
      <c r="FQ54" s="2855" t="n">
        <v>0.0</v>
      </c>
      <c r="FR54" s="2858">
        <f>SUM(FN54:FQ54)</f>
      </c>
      <c r="FS54" s="2864">
        <f>EZ54+FF54+FR54-FE54-FM54</f>
      </c>
      <c r="FT54" s="4868" t="n">
        <v>0.0</v>
      </c>
      <c r="FU54" s="2855" t="n">
        <v>0.0</v>
      </c>
      <c r="FV54" s="2855" t="n">
        <v>0.0</v>
      </c>
      <c r="FW54" s="4869" t="n">
        <v>0.0</v>
      </c>
      <c r="FX54" s="2858">
        <f>SUM(FT54:FW54)</f>
      </c>
      <c r="FY54" s="4870" t="n">
        <v>0.0</v>
      </c>
      <c r="FZ54" s="4871" t="n">
        <v>0.0</v>
      </c>
      <c r="GA54" s="2858">
        <f>SUM(FY54:FZ54)</f>
      </c>
      <c r="GB54" s="2859" t="n">
        <v>0.0</v>
      </c>
      <c r="GC54" s="4872" t="n">
        <v>0.0</v>
      </c>
      <c r="GD54" s="2855" t="n">
        <v>0.0</v>
      </c>
      <c r="GE54" s="4873" t="n">
        <v>0.0</v>
      </c>
      <c r="GF54" s="2862">
        <f>SUM(GB54:GE54)</f>
      </c>
      <c r="GG54" s="2859" t="n">
        <v>0.0</v>
      </c>
      <c r="GH54" s="4874" t="n">
        <v>0.0</v>
      </c>
      <c r="GI54" s="2855" t="n">
        <v>0.0</v>
      </c>
      <c r="GJ54" s="2855" t="n">
        <v>0.0</v>
      </c>
      <c r="GK54" s="2858">
        <f>SUM(GG54:GJ54)</f>
      </c>
      <c r="GL54" s="2864">
        <f>FS54+GA54+GK54-FX54-GF54</f>
      </c>
      <c r="GM54" s="4875" t="n">
        <v>0.0</v>
      </c>
      <c r="GN54" s="2855" t="n">
        <v>0.0</v>
      </c>
      <c r="GO54" s="2855" t="n">
        <v>0.0</v>
      </c>
      <c r="GP54" s="4876" t="n">
        <v>0.0</v>
      </c>
      <c r="GQ54" s="2858">
        <f>SUM(GM54:GP54)</f>
      </c>
      <c r="GR54" s="4877" t="n">
        <v>0.0</v>
      </c>
      <c r="GS54" s="4878" t="n">
        <v>0.0</v>
      </c>
      <c r="GT54" s="2858">
        <f>SUM(GR54:GS54)</f>
      </c>
      <c r="GU54" s="2859" t="n">
        <v>0.0</v>
      </c>
      <c r="GV54" s="4879" t="n">
        <v>0.0</v>
      </c>
      <c r="GW54" s="2855" t="n">
        <v>0.0</v>
      </c>
      <c r="GX54" s="4880" t="n">
        <v>0.0</v>
      </c>
      <c r="GY54" s="2862">
        <f>SUM(GU54:GX54)</f>
      </c>
      <c r="GZ54" s="2859" t="n">
        <v>0.0</v>
      </c>
      <c r="HA54" s="4881" t="n">
        <v>0.0</v>
      </c>
      <c r="HB54" s="2855" t="n">
        <v>0.0</v>
      </c>
      <c r="HC54" s="2855" t="n">
        <v>0.0</v>
      </c>
      <c r="HD54" s="2858">
        <f>SUM(GZ54:HC54)</f>
      </c>
      <c r="HE54" s="2864">
        <f>GL54+GT54+HD54-GQ54-GY54</f>
      </c>
      <c r="HF54" s="4882" t="n">
        <v>0.0</v>
      </c>
      <c r="HG54" s="2855" t="n">
        <v>0.0</v>
      </c>
      <c r="HH54" s="2855" t="n">
        <v>0.0</v>
      </c>
      <c r="HI54" s="4883" t="n">
        <v>0.0</v>
      </c>
      <c r="HJ54" s="2858">
        <f>SUM(HF54:HI54)</f>
      </c>
      <c r="HK54" s="4884" t="n">
        <v>0.0</v>
      </c>
      <c r="HL54" s="4885" t="n">
        <v>0.0</v>
      </c>
      <c r="HM54" s="2858">
        <f>SUM(HK54:HL54)</f>
      </c>
      <c r="HN54" s="2859" t="n">
        <v>0.0</v>
      </c>
      <c r="HO54" s="4886" t="n">
        <v>0.0</v>
      </c>
      <c r="HP54" s="2855" t="n">
        <v>0.0</v>
      </c>
      <c r="HQ54" s="4887" t="n">
        <v>0.0</v>
      </c>
      <c r="HR54" s="2862">
        <f>SUM(HN54:HQ54)</f>
      </c>
      <c r="HS54" s="2859" t="n">
        <v>0.0</v>
      </c>
      <c r="HT54" s="4888" t="n">
        <v>0.0</v>
      </c>
      <c r="HU54" s="2855" t="n">
        <v>0.0</v>
      </c>
      <c r="HV54" s="2855" t="n">
        <v>0.0</v>
      </c>
      <c r="HW54" s="2858">
        <f>SUM(HS54:HV54)</f>
      </c>
      <c r="HX54" s="2864">
        <f>HE54+HM54+HW54-HJ54-HR54</f>
      </c>
      <c r="HY54" s="2839"/>
      <c r="HZ54" s="2936">
        <f>D54</f>
      </c>
      <c r="IA54" s="2937">
        <f>E54+X54+AQ54+BJ54+CC54+CV54+DO54+EH54+FA54+FT54+GM54+HF54</f>
      </c>
      <c r="IB54" s="2938">
        <f>F54+Y54+AR54+BK54+CD54+CW54+DP54+EI54+FB54+FU54+GN54+HG54</f>
      </c>
      <c r="IC54" s="2938">
        <f>G54+Z54+AS54+BL54+CE54+CX54+DQ54+EJ54+FC54+FV54+GO54+HH54</f>
      </c>
      <c r="ID54" s="2939">
        <f>H54+AA54+AT54+BM54+CF54+CY54+DR54+EK54+FD54+FW54+GP54+HI54</f>
      </c>
      <c r="IE54" s="2940">
        <f>SUM(IA54:ID54)</f>
      </c>
      <c r="IF54" s="2938">
        <f>J54+AC54+AV54+BO54+CH54+DA54+DT54+EM54+FF54+FY54+GR54+HK54</f>
      </c>
      <c r="IG54" s="2938">
        <f>K54+AD54+AW54+BP54+CI54+DB54+DU54+EN54+FG54+FZ54+GS54+HL54</f>
      </c>
      <c r="IH54" s="2941">
        <f>SUM(IF54:IG54)</f>
      </c>
      <c r="II54" s="2942">
        <f>M54+AF54+AY54+BR54+CK54+DD54+DW54+EP54+FI54+GB54+GU54+HN54</f>
      </c>
      <c r="IJ54" s="2938">
        <f>N54+AG54+AZ54+BS54+CL54+DE54+DX54+EQ54+FJ54+GC54+GV54+HO54</f>
      </c>
      <c r="IK54" s="2938">
        <f>O54+AH54+BA54+BT54+CM54+DF54+DY54+ER54+FK54+GD54+GW54+HP54</f>
      </c>
      <c r="IL54" s="2938">
        <f>P54+AI54+BB54+BU54+CN54+DG54+DZ54+ES54+FL54+GE54+GX54+HQ54</f>
      </c>
      <c r="IM54" s="2943">
        <f>SUM(II54:IL54)</f>
      </c>
      <c r="IN54" s="2942">
        <f>R54+AK54+BD54+BW54+CP54+DI54+EB54+EU54+FN54+GG54+GZ54+HS54</f>
      </c>
      <c r="IO54" s="2938">
        <f>S54+AL54+BE54+BX54+CQ54+DJ54+EC54+EV54+FO54+GH54+HA54+HT54</f>
      </c>
      <c r="IP54" s="2938">
        <f>T54+AM54+BF54+BY54+CR54+DK54+ED54+EW54+FP54+GI54+HB54+HU54</f>
      </c>
      <c r="IQ54" s="2939">
        <f>U54+AN54+BG54+BZ54+CS54+DL54+EE54+EX54+FQ54+GJ54+HC54+HV54</f>
      </c>
      <c r="IR54" s="2944">
        <f>SUM(IN54:IQ54)</f>
      </c>
      <c r="IS54" s="2945">
        <f>HZ54+IF54+IR54-IE54-IM54</f>
      </c>
      <c r="IT54" s="2700"/>
      <c r="IU54" s="2946">
        <f>IS56</f>
      </c>
    </row>
    <row r="55" hidden="true">
      <c r="A55" s="2850"/>
      <c r="B55" s="3024"/>
      <c r="C55" s="3025" t="s">
        <v>355</v>
      </c>
      <c r="D55" s="2853" t="n">
        <v>0.0</v>
      </c>
      <c r="E55" s="2873" t="n">
        <v>0.0</v>
      </c>
      <c r="F55" s="2855" t="n">
        <v>0.0</v>
      </c>
      <c r="G55" s="4889" t="n">
        <v>0.0</v>
      </c>
      <c r="H55" s="4890" t="n">
        <v>0.0</v>
      </c>
      <c r="I55" s="2858">
        <f>SUM(E55:H55)</f>
      </c>
      <c r="J55" s="4891" t="n">
        <v>0.0</v>
      </c>
      <c r="K55" s="4892" t="n">
        <v>0.0</v>
      </c>
      <c r="L55" s="2858">
        <f>SUM(J55:K55)</f>
      </c>
      <c r="M55" s="2859" t="n">
        <v>0.0</v>
      </c>
      <c r="N55" s="4893" t="n">
        <v>0.0</v>
      </c>
      <c r="O55" s="2855" t="n">
        <v>0.0</v>
      </c>
      <c r="P55" s="4894" t="n">
        <v>0.0</v>
      </c>
      <c r="Q55" s="2862">
        <f>SUM(M55:P55)</f>
      </c>
      <c r="R55" s="2859" t="n">
        <v>0.0</v>
      </c>
      <c r="S55" s="4895" t="n">
        <v>0.0</v>
      </c>
      <c r="T55" s="2855" t="n">
        <v>0.0</v>
      </c>
      <c r="U55" s="4896" t="n">
        <v>0.0</v>
      </c>
      <c r="V55" s="2858">
        <f>SUM(R55:U55)</f>
      </c>
      <c r="W55" s="2864">
        <f>D55+L55+V55-I55-Q55</f>
      </c>
      <c r="X55" s="2873" t="n">
        <v>0.0</v>
      </c>
      <c r="Y55" s="2855" t="n">
        <v>0.0</v>
      </c>
      <c r="Z55" s="4897" t="n">
        <v>0.0</v>
      </c>
      <c r="AA55" s="4898" t="n">
        <v>0.0</v>
      </c>
      <c r="AB55" s="2858">
        <f>SUM(X55:AA55)</f>
      </c>
      <c r="AC55" s="4899" t="n">
        <v>0.0</v>
      </c>
      <c r="AD55" s="4900" t="n">
        <v>0.0</v>
      </c>
      <c r="AE55" s="2858">
        <f>SUM(AC55:AD55)</f>
      </c>
      <c r="AF55" s="2859" t="n">
        <v>0.0</v>
      </c>
      <c r="AG55" s="4901" t="n">
        <v>0.0</v>
      </c>
      <c r="AH55" s="2855" t="n">
        <v>0.0</v>
      </c>
      <c r="AI55" s="4902" t="n">
        <v>0.0</v>
      </c>
      <c r="AJ55" s="2862">
        <f>SUM(AF55:AI55)</f>
      </c>
      <c r="AK55" s="2859" t="n">
        <v>0.0</v>
      </c>
      <c r="AL55" s="4903" t="n">
        <v>0.0</v>
      </c>
      <c r="AM55" s="2855" t="n">
        <v>0.0</v>
      </c>
      <c r="AN55" s="4904" t="n">
        <v>0.0</v>
      </c>
      <c r="AO55" s="2858">
        <f>SUM(AK55:AN55)</f>
      </c>
      <c r="AP55" s="2864">
        <f>W55+AE55+AO55-AB55-AJ55</f>
      </c>
      <c r="AQ55" s="2873" t="n">
        <v>0.0</v>
      </c>
      <c r="AR55" s="2855" t="n">
        <v>0.0</v>
      </c>
      <c r="AS55" s="4905" t="n">
        <v>0.0</v>
      </c>
      <c r="AT55" s="4906" t="n">
        <v>0.0</v>
      </c>
      <c r="AU55" s="2858">
        <f>SUM(AQ55:AT55)</f>
      </c>
      <c r="AV55" s="4907" t="n">
        <v>0.0</v>
      </c>
      <c r="AW55" s="4908" t="n">
        <v>0.0</v>
      </c>
      <c r="AX55" s="2858">
        <f>SUM(AV55:AW55)</f>
      </c>
      <c r="AY55" s="2859" t="n">
        <v>0.0</v>
      </c>
      <c r="AZ55" s="4909" t="n">
        <v>0.0</v>
      </c>
      <c r="BA55" s="2855" t="n">
        <v>0.0</v>
      </c>
      <c r="BB55" s="4910" t="n">
        <v>0.0</v>
      </c>
      <c r="BC55" s="2862">
        <f>SUM(AY55:BB55)</f>
      </c>
      <c r="BD55" s="2859" t="n">
        <v>0.0</v>
      </c>
      <c r="BE55" s="4911" t="n">
        <v>0.0</v>
      </c>
      <c r="BF55" s="2855" t="n">
        <v>0.0</v>
      </c>
      <c r="BG55" s="4912" t="n">
        <v>0.0</v>
      </c>
      <c r="BH55" s="2858">
        <f>SUM(BD55:BG55)</f>
      </c>
      <c r="BI55" s="2864">
        <f>AP55+AX55+BH55-AU55-BC55</f>
      </c>
      <c r="BJ55" s="2873" t="n">
        <v>0.0</v>
      </c>
      <c r="BK55" s="2855" t="n">
        <v>0.0</v>
      </c>
      <c r="BL55" s="4913" t="n">
        <v>0.0</v>
      </c>
      <c r="BM55" s="4914" t="n">
        <v>0.0</v>
      </c>
      <c r="BN55" s="2858">
        <f>SUM(BJ55:BM55)</f>
      </c>
      <c r="BO55" s="4915" t="n">
        <v>0.0</v>
      </c>
      <c r="BP55" s="4916" t="n">
        <v>0.0</v>
      </c>
      <c r="BQ55" s="2858">
        <f>SUM(BO55:BP55)</f>
      </c>
      <c r="BR55" s="2859" t="n">
        <v>0.0</v>
      </c>
      <c r="BS55" s="4917" t="n">
        <v>0.0</v>
      </c>
      <c r="BT55" s="2855" t="n">
        <v>0.0</v>
      </c>
      <c r="BU55" s="4918" t="n">
        <v>0.0</v>
      </c>
      <c r="BV55" s="2862">
        <f>SUM(BR55:BU55)</f>
      </c>
      <c r="BW55" s="2859" t="n">
        <v>0.0</v>
      </c>
      <c r="BX55" s="4919" t="n">
        <v>0.0</v>
      </c>
      <c r="BY55" s="2855" t="n">
        <v>0.0</v>
      </c>
      <c r="BZ55" s="4920" t="n">
        <v>0.0</v>
      </c>
      <c r="CA55" s="2858">
        <f>SUM(BW55:BZ55)</f>
      </c>
      <c r="CB55" s="2864">
        <f>BI55+BQ55+CA55-BN55-BV55</f>
      </c>
      <c r="CC55" s="2873" t="n">
        <v>0.0</v>
      </c>
      <c r="CD55" s="2855" t="n">
        <v>0.0</v>
      </c>
      <c r="CE55" s="4921" t="n">
        <v>0.0</v>
      </c>
      <c r="CF55" s="4922" t="n">
        <v>0.0</v>
      </c>
      <c r="CG55" s="2858">
        <f>SUM(CC55:CF55)</f>
      </c>
      <c r="CH55" s="4923" t="n">
        <v>0.0</v>
      </c>
      <c r="CI55" s="4924" t="n">
        <v>0.0</v>
      </c>
      <c r="CJ55" s="2858">
        <f>SUM(CH55:CI55)</f>
      </c>
      <c r="CK55" s="2859" t="n">
        <v>0.0</v>
      </c>
      <c r="CL55" s="4925" t="n">
        <v>0.0</v>
      </c>
      <c r="CM55" s="2855" t="n">
        <v>0.0</v>
      </c>
      <c r="CN55" s="4926" t="n">
        <v>0.0</v>
      </c>
      <c r="CO55" s="2862">
        <f>SUM(CK55:CN55)</f>
      </c>
      <c r="CP55" s="2859" t="n">
        <v>0.0</v>
      </c>
      <c r="CQ55" s="4927" t="n">
        <v>0.0</v>
      </c>
      <c r="CR55" s="2855" t="n">
        <v>0.0</v>
      </c>
      <c r="CS55" s="4928" t="n">
        <v>0.0</v>
      </c>
      <c r="CT55" s="2858">
        <f>SUM(CP55:CS55)</f>
      </c>
      <c r="CU55" s="2864">
        <f>CB55+CJ55+CT55-CG55-CO55</f>
      </c>
      <c r="CV55" s="2873" t="n">
        <v>0.0</v>
      </c>
      <c r="CW55" s="2855" t="n">
        <v>0.0</v>
      </c>
      <c r="CX55" s="4929" t="n">
        <v>0.0</v>
      </c>
      <c r="CY55" s="4930" t="n">
        <v>0.0</v>
      </c>
      <c r="CZ55" s="2858">
        <f>SUM(CV55:CY55)</f>
      </c>
      <c r="DA55" s="4931" t="n">
        <v>0.0</v>
      </c>
      <c r="DB55" s="4932" t="n">
        <v>0.0</v>
      </c>
      <c r="DC55" s="2858">
        <f>SUM(DA55:DB55)</f>
      </c>
      <c r="DD55" s="2859" t="n">
        <v>0.0</v>
      </c>
      <c r="DE55" s="4933" t="n">
        <v>0.0</v>
      </c>
      <c r="DF55" s="2855" t="n">
        <v>0.0</v>
      </c>
      <c r="DG55" s="4934" t="n">
        <v>0.0</v>
      </c>
      <c r="DH55" s="2862">
        <f>SUM(DD55:DG55)</f>
      </c>
      <c r="DI55" s="2859" t="n">
        <v>0.0</v>
      </c>
      <c r="DJ55" s="4935" t="n">
        <v>0.0</v>
      </c>
      <c r="DK55" s="2855" t="n">
        <v>0.0</v>
      </c>
      <c r="DL55" s="4936" t="n">
        <v>0.0</v>
      </c>
      <c r="DM55" s="2858">
        <f>SUM(DI55:DL55)</f>
      </c>
      <c r="DN55" s="2864">
        <f>CU55+DC55+DM55-CZ55-DH55</f>
      </c>
      <c r="DO55" s="2873" t="n">
        <v>0.0</v>
      </c>
      <c r="DP55" s="2855" t="n">
        <v>0.0</v>
      </c>
      <c r="DQ55" s="4937" t="n">
        <v>0.0</v>
      </c>
      <c r="DR55" s="4938" t="n">
        <v>0.0</v>
      </c>
      <c r="DS55" s="2858">
        <f>SUM(DO55:DR55)</f>
      </c>
      <c r="DT55" s="4939" t="n">
        <v>0.0</v>
      </c>
      <c r="DU55" s="4940" t="n">
        <v>0.0</v>
      </c>
      <c r="DV55" s="2858">
        <f>SUM(DT55:DU55)</f>
      </c>
      <c r="DW55" s="2859" t="n">
        <v>0.0</v>
      </c>
      <c r="DX55" s="4941" t="n">
        <v>0.0</v>
      </c>
      <c r="DY55" s="2855" t="n">
        <v>0.0</v>
      </c>
      <c r="DZ55" s="4942" t="n">
        <v>0.0</v>
      </c>
      <c r="EA55" s="2862">
        <f>SUM(DW55:DZ55)</f>
      </c>
      <c r="EB55" s="2859" t="n">
        <v>0.0</v>
      </c>
      <c r="EC55" s="4943" t="n">
        <v>0.0</v>
      </c>
      <c r="ED55" s="2855" t="n">
        <v>0.0</v>
      </c>
      <c r="EE55" s="4944" t="n">
        <v>0.0</v>
      </c>
      <c r="EF55" s="2858">
        <f>SUM(EB55:EE55)</f>
      </c>
      <c r="EG55" s="2864">
        <f>DN55+DV55+EF55-DS55-EA55</f>
      </c>
      <c r="EH55" s="2873" t="n">
        <v>0.0</v>
      </c>
      <c r="EI55" s="2855" t="n">
        <v>0.0</v>
      </c>
      <c r="EJ55" s="4945" t="n">
        <v>0.0</v>
      </c>
      <c r="EK55" s="4946" t="n">
        <v>0.0</v>
      </c>
      <c r="EL55" s="2858">
        <f>SUM(EH55:EK55)</f>
      </c>
      <c r="EM55" s="4947" t="n">
        <v>0.0</v>
      </c>
      <c r="EN55" s="4948" t="n">
        <v>0.0</v>
      </c>
      <c r="EO55" s="2858">
        <f>SUM(EM55:EN55)</f>
      </c>
      <c r="EP55" s="2859" t="n">
        <v>0.0</v>
      </c>
      <c r="EQ55" s="4949" t="n">
        <v>0.0</v>
      </c>
      <c r="ER55" s="2855" t="n">
        <v>0.0</v>
      </c>
      <c r="ES55" s="4950" t="n">
        <v>0.0</v>
      </c>
      <c r="ET55" s="2862">
        <f>SUM(EP55:ES55)</f>
      </c>
      <c r="EU55" s="2859" t="n">
        <v>0.0</v>
      </c>
      <c r="EV55" s="4951" t="n">
        <v>0.0</v>
      </c>
      <c r="EW55" s="2855" t="n">
        <v>0.0</v>
      </c>
      <c r="EX55" s="4952" t="n">
        <v>0.0</v>
      </c>
      <c r="EY55" s="2858">
        <f>SUM(EU55:EX55)</f>
      </c>
      <c r="EZ55" s="2864">
        <f>EG55+EO55+EY55-EL55-ET55</f>
      </c>
      <c r="FA55" s="2873" t="n">
        <v>0.0</v>
      </c>
      <c r="FB55" s="2855" t="n">
        <v>0.0</v>
      </c>
      <c r="FC55" s="4953" t="n">
        <v>0.0</v>
      </c>
      <c r="FD55" s="4954" t="n">
        <v>0.0</v>
      </c>
      <c r="FE55" s="2858">
        <f>SUM(FA55:FD55)</f>
      </c>
      <c r="FF55" s="4955" t="n">
        <v>0.0</v>
      </c>
      <c r="FG55" s="4956" t="n">
        <v>0.0</v>
      </c>
      <c r="FH55" s="2858">
        <f>SUM(FF55:FG55)</f>
      </c>
      <c r="FI55" s="2859" t="n">
        <v>0.0</v>
      </c>
      <c r="FJ55" s="4957" t="n">
        <v>0.0</v>
      </c>
      <c r="FK55" s="2855" t="n">
        <v>0.0</v>
      </c>
      <c r="FL55" s="4958" t="n">
        <v>0.0</v>
      </c>
      <c r="FM55" s="4959">
        <f>SUM(FI55:FL55)</f>
      </c>
      <c r="FN55" s="2859" t="n">
        <v>0.0</v>
      </c>
      <c r="FO55" s="4960" t="n">
        <v>0.0</v>
      </c>
      <c r="FP55" s="2855" t="n">
        <v>0.0</v>
      </c>
      <c r="FQ55" s="4961" t="n">
        <v>0.0</v>
      </c>
      <c r="FR55" s="2858">
        <f>SUM(FN55:FQ55)</f>
      </c>
      <c r="FS55" s="2864">
        <f>EZ55+FF55+FR55-FE55-FM55</f>
      </c>
      <c r="FT55" s="2873" t="n">
        <v>0.0</v>
      </c>
      <c r="FU55" s="2855" t="n">
        <v>0.0</v>
      </c>
      <c r="FV55" s="4962" t="n">
        <v>0.0</v>
      </c>
      <c r="FW55" s="4963" t="n">
        <v>0.0</v>
      </c>
      <c r="FX55" s="2858">
        <f>SUM(FT55:FW55)</f>
      </c>
      <c r="FY55" s="4964" t="n">
        <v>0.0</v>
      </c>
      <c r="FZ55" s="4965" t="n">
        <v>0.0</v>
      </c>
      <c r="GA55" s="2858">
        <f>SUM(FY55:FZ55)</f>
      </c>
      <c r="GB55" s="2859" t="n">
        <v>0.0</v>
      </c>
      <c r="GC55" s="4966" t="n">
        <v>0.0</v>
      </c>
      <c r="GD55" s="2855" t="n">
        <v>0.0</v>
      </c>
      <c r="GE55" s="4967" t="n">
        <v>0.0</v>
      </c>
      <c r="GF55" s="2862">
        <f>SUM(GB55:GE55)</f>
      </c>
      <c r="GG55" s="2859" t="n">
        <v>0.0</v>
      </c>
      <c r="GH55" s="4968" t="n">
        <v>0.0</v>
      </c>
      <c r="GI55" s="2855" t="n">
        <v>0.0</v>
      </c>
      <c r="GJ55" s="4969" t="n">
        <v>0.0</v>
      </c>
      <c r="GK55" s="2858">
        <f>SUM(GG55:GJ55)</f>
      </c>
      <c r="GL55" s="2864">
        <f>FS55+GA55+GK55-FX55-GF55</f>
      </c>
      <c r="GM55" s="2873" t="n">
        <v>0.0</v>
      </c>
      <c r="GN55" s="2855" t="n">
        <v>0.0</v>
      </c>
      <c r="GO55" s="4970" t="n">
        <v>0.0</v>
      </c>
      <c r="GP55" s="4971" t="n">
        <v>0.0</v>
      </c>
      <c r="GQ55" s="2858">
        <f>SUM(GM55:GP55)</f>
      </c>
      <c r="GR55" s="4972" t="n">
        <v>0.0</v>
      </c>
      <c r="GS55" s="4973" t="n">
        <v>0.0</v>
      </c>
      <c r="GT55" s="2858">
        <f>SUM(GR55:GS55)</f>
      </c>
      <c r="GU55" s="2859" t="n">
        <v>0.0</v>
      </c>
      <c r="GV55" s="4974" t="n">
        <v>0.0</v>
      </c>
      <c r="GW55" s="2855" t="n">
        <v>0.0</v>
      </c>
      <c r="GX55" s="4975" t="n">
        <v>0.0</v>
      </c>
      <c r="GY55" s="2862">
        <f>SUM(GU55:GX55)</f>
      </c>
      <c r="GZ55" s="2859" t="n">
        <v>0.0</v>
      </c>
      <c r="HA55" s="4976" t="n">
        <v>0.0</v>
      </c>
      <c r="HB55" s="2855" t="n">
        <v>0.0</v>
      </c>
      <c r="HC55" s="4977" t="n">
        <v>0.0</v>
      </c>
      <c r="HD55" s="2858">
        <f>SUM(GZ55:HC55)</f>
      </c>
      <c r="HE55" s="2864">
        <f>GL55+GT55+HD55-GQ55-GY55</f>
      </c>
      <c r="HF55" s="2873" t="n">
        <v>0.0</v>
      </c>
      <c r="HG55" s="2855" t="n">
        <v>0.0</v>
      </c>
      <c r="HH55" s="4978" t="n">
        <v>0.0</v>
      </c>
      <c r="HI55" s="4979" t="n">
        <v>0.0</v>
      </c>
      <c r="HJ55" s="2858">
        <f>SUM(HF55:HI55)</f>
      </c>
      <c r="HK55" s="4980" t="n">
        <v>0.0</v>
      </c>
      <c r="HL55" s="4981" t="n">
        <v>0.0</v>
      </c>
      <c r="HM55" s="2858">
        <f>SUM(HK55:HL55)</f>
      </c>
      <c r="HN55" s="2859" t="n">
        <v>0.0</v>
      </c>
      <c r="HO55" s="4982" t="n">
        <v>0.0</v>
      </c>
      <c r="HP55" s="2855" t="n">
        <v>0.0</v>
      </c>
      <c r="HQ55" s="4983" t="n">
        <v>0.0</v>
      </c>
      <c r="HR55" s="2862">
        <f>SUM(HN55:HQ55)</f>
      </c>
      <c r="HS55" s="2859" t="n">
        <v>0.0</v>
      </c>
      <c r="HT55" s="4984" t="n">
        <v>0.0</v>
      </c>
      <c r="HU55" s="2855" t="n">
        <v>0.0</v>
      </c>
      <c r="HV55" s="4985" t="n">
        <v>0.0</v>
      </c>
      <c r="HW55" s="2858">
        <f>SUM(HS55:HV55)</f>
      </c>
      <c r="HX55" s="2864">
        <f>HE55+HM55+HW55-HJ55-HR55</f>
      </c>
      <c r="HY55" s="2839"/>
      <c r="HZ55" s="2936">
        <f>D55</f>
      </c>
      <c r="IA55" s="2937">
        <f>E55+X55+AQ55+BJ55+CC55+CV55+DO55+EH55+FA55+FT55+GM55+HF55</f>
      </c>
      <c r="IB55" s="2938">
        <f>F55+Y55+AR55+BK55+CD55+CW55+DP55+EI55+FB55+FU55+GN55+HG55</f>
      </c>
      <c r="IC55" s="2938">
        <f>G55+Z55+AS55+BL55+CE55+CX55+DQ55+EJ55+FC55+FV55+GO55+HH55</f>
      </c>
      <c r="ID55" s="2939">
        <f>H55+AA55+AT55+BM55+CF55+CY55+DR55+EK55+FD55+FW55+GP55+HI55</f>
      </c>
      <c r="IE55" s="2940">
        <f>SUM(IA55:ID55)</f>
      </c>
      <c r="IF55" s="2938">
        <f>J55+AC55+AV55+BO55+CH55+DA55+DT55+EM55+FF55+FY55+GR55+HK55</f>
      </c>
      <c r="IG55" s="2938">
        <f>K55+AD55+AW55+BP55+CI55+DB55+DU55+EN55+FG55+FZ55+GS55+HL55</f>
      </c>
      <c r="IH55" s="2941">
        <f>SUM(IF55:IG55)</f>
      </c>
      <c r="II55" s="2942">
        <f>M55+AF55+AY55+BR55+CK55+DD55+DW55+EP55+FI55+GB55+GU55+HN55</f>
      </c>
      <c r="IJ55" s="2938">
        <f>N55+AG55+AZ55+BS55+CL55+DE55+DX55+EQ55+FJ55+GC55+GV55+HO55</f>
      </c>
      <c r="IK55" s="2938">
        <f>O55+AH55+BA55+BT55+CM55+DF55+DY55+ER55+FK55+GD55+GW55+HP55</f>
      </c>
      <c r="IL55" s="2938">
        <f>P55+AI55+BB55+BU55+CN55+DG55+DZ55+ES55+FL55+GE55+GX55+HQ55</f>
      </c>
      <c r="IM55" s="2943">
        <f>SUM(II55:IL55)</f>
      </c>
      <c r="IN55" s="2942">
        <f>R55+AK55+BD55+BW55+CP55+DI55+EB55+EU55+FN55+GG55+GZ55+HS55</f>
      </c>
      <c r="IO55" s="2938">
        <f>S55+AL55+BE55+BX55+CQ55+DJ55+EC55+EV55+FO55+GH55+HA55+HT55</f>
      </c>
      <c r="IP55" s="2938">
        <f>T55+AM55+BF55+BY55+CR55+DK55+ED55+EW55+FP55+GI55+HB55+HU55</f>
      </c>
      <c r="IQ55" s="2939">
        <f>U55+AN55+BG55+BZ55+CS55+DL55+EE55+EX55+FQ55+GJ55+HC55+HV55</f>
      </c>
      <c r="IR55" s="2944">
        <f>SUM(IN55:IQ55)</f>
      </c>
      <c r="IS55" s="2945">
        <f>HZ55+IF55+IR55-IE55-IM55</f>
      </c>
      <c r="IT55" s="2700"/>
      <c r="IU55" s="2946">
        <f>IS57</f>
      </c>
    </row>
    <row r="56" hidden="true">
      <c r="A56" s="2850"/>
      <c r="B56" s="2947">
        <f>"CARGOS VAGOS A PARTIR DE 1º DE ABRIL DE"&amp;" "&amp;$C$3&amp;""</f>
      </c>
      <c r="C56" s="2851" t="s">
        <v>354</v>
      </c>
      <c r="D56" s="3105" t="n">
        <v>0.0</v>
      </c>
      <c r="E56" s="2873" t="n">
        <v>0.0</v>
      </c>
      <c r="F56" s="2855" t="n">
        <v>0.0</v>
      </c>
      <c r="G56" s="2855" t="n">
        <v>0.0</v>
      </c>
      <c r="H56" s="3106" t="n">
        <v>0.0</v>
      </c>
      <c r="I56" s="2858">
        <f>SUM(E56:H56)</f>
      </c>
      <c r="J56" s="2859" t="n">
        <v>0.0</v>
      </c>
      <c r="K56" s="3106" t="n">
        <v>0.0</v>
      </c>
      <c r="L56" s="2858">
        <f>SUM(J56:K56)</f>
      </c>
      <c r="M56" s="2859" t="n">
        <v>0.0</v>
      </c>
      <c r="N56" s="2855" t="n">
        <v>0.0</v>
      </c>
      <c r="O56" s="2855" t="n">
        <v>0.0</v>
      </c>
      <c r="P56" s="2855" t="n">
        <v>0.0</v>
      </c>
      <c r="Q56" s="2862">
        <f>SUM(M56:P56)</f>
      </c>
      <c r="R56" s="2859" t="n">
        <v>0.0</v>
      </c>
      <c r="S56" s="2855" t="n">
        <v>0.0</v>
      </c>
      <c r="T56" s="2855" t="n">
        <v>0.0</v>
      </c>
      <c r="U56" s="2855" t="n">
        <v>0.0</v>
      </c>
      <c r="V56" s="2858">
        <f>SUM(R56:U56)</f>
      </c>
      <c r="W56" s="2864">
        <f>D56+L56+V56-I56-Q56</f>
      </c>
      <c r="X56" s="2873" t="n">
        <v>0.0</v>
      </c>
      <c r="Y56" s="2855" t="n">
        <v>0.0</v>
      </c>
      <c r="Z56" s="2855" t="n">
        <v>0.0</v>
      </c>
      <c r="AA56" s="3106" t="n">
        <v>0.0</v>
      </c>
      <c r="AB56" s="2858">
        <f>SUM(X56:AA56)</f>
      </c>
      <c r="AC56" s="2859" t="n">
        <v>0.0</v>
      </c>
      <c r="AD56" s="3106" t="n">
        <v>0.0</v>
      </c>
      <c r="AE56" s="2858">
        <f>SUM(AC56:AD56)</f>
      </c>
      <c r="AF56" s="2859" t="n">
        <v>0.0</v>
      </c>
      <c r="AG56" s="2855" t="n">
        <v>0.0</v>
      </c>
      <c r="AH56" s="2855" t="n">
        <v>0.0</v>
      </c>
      <c r="AI56" s="2855" t="n">
        <v>0.0</v>
      </c>
      <c r="AJ56" s="2862">
        <f>SUM(AF56:AI56)</f>
      </c>
      <c r="AK56" s="2859" t="n">
        <v>0.0</v>
      </c>
      <c r="AL56" s="2855" t="n">
        <v>0.0</v>
      </c>
      <c r="AM56" s="2855" t="n">
        <v>0.0</v>
      </c>
      <c r="AN56" s="2855" t="n">
        <v>0.0</v>
      </c>
      <c r="AO56" s="2858">
        <f>SUM(AK56:AN56)</f>
      </c>
      <c r="AP56" s="2864">
        <f>W56+AE56+AO56-AB56-AJ56</f>
      </c>
      <c r="AQ56" s="2873" t="n">
        <v>0.0</v>
      </c>
      <c r="AR56" s="2855" t="n">
        <v>0.0</v>
      </c>
      <c r="AS56" s="2855" t="n">
        <v>0.0</v>
      </c>
      <c r="AT56" s="3106" t="n">
        <v>0.0</v>
      </c>
      <c r="AU56" s="2858">
        <f>SUM(AQ56:AT56)</f>
      </c>
      <c r="AV56" s="2859" t="n">
        <v>0.0</v>
      </c>
      <c r="AW56" s="3106" t="n">
        <v>0.0</v>
      </c>
      <c r="AX56" s="2858">
        <f>SUM(AV56:AW56)</f>
      </c>
      <c r="AY56" s="2859" t="n">
        <v>0.0</v>
      </c>
      <c r="AZ56" s="2855" t="n">
        <v>0.0</v>
      </c>
      <c r="BA56" s="2855" t="n">
        <v>0.0</v>
      </c>
      <c r="BB56" s="2855" t="n">
        <v>0.0</v>
      </c>
      <c r="BC56" s="2862">
        <f>SUM(AY56:BB56)</f>
      </c>
      <c r="BD56" s="2859" t="n">
        <v>0.0</v>
      </c>
      <c r="BE56" s="2855" t="n">
        <v>0.0</v>
      </c>
      <c r="BF56" s="2855" t="n">
        <v>0.0</v>
      </c>
      <c r="BG56" s="2855" t="n">
        <v>0.0</v>
      </c>
      <c r="BH56" s="2858">
        <f>SUM(BD56:BG56)</f>
      </c>
      <c r="BI56" s="2864">
        <f>AP56+AX56+BH56-AU56-BC56</f>
      </c>
      <c r="BJ56" s="2873" t="n">
        <v>0.0</v>
      </c>
      <c r="BK56" s="2855" t="n">
        <v>0.0</v>
      </c>
      <c r="BL56" s="2855" t="n">
        <v>0.0</v>
      </c>
      <c r="BM56" s="3106" t="n">
        <v>0.0</v>
      </c>
      <c r="BN56" s="2858">
        <f>SUM(BJ56:BM56)</f>
      </c>
      <c r="BO56" s="2859" t="n">
        <v>0.0</v>
      </c>
      <c r="BP56" s="3106" t="n">
        <v>0.0</v>
      </c>
      <c r="BQ56" s="2858">
        <f>SUM(BO56:BP56)</f>
      </c>
      <c r="BR56" s="2859" t="n">
        <v>0.0</v>
      </c>
      <c r="BS56" s="2855" t="n">
        <v>0.0</v>
      </c>
      <c r="BT56" s="2855" t="n">
        <v>0.0</v>
      </c>
      <c r="BU56" s="2855" t="n">
        <v>0.0</v>
      </c>
      <c r="BV56" s="2862">
        <f>SUM(BR56:BU56)</f>
      </c>
      <c r="BW56" s="2859" t="n">
        <v>0.0</v>
      </c>
      <c r="BX56" s="2855" t="n">
        <v>0.0</v>
      </c>
      <c r="BY56" s="2855" t="n">
        <v>0.0</v>
      </c>
      <c r="BZ56" s="2855" t="n">
        <v>0.0</v>
      </c>
      <c r="CA56" s="2858">
        <f>SUM(BW56:BZ56)</f>
      </c>
      <c r="CB56" s="2864">
        <f>BI56+BQ56+CA56-BN56-BV56</f>
      </c>
      <c r="CC56" s="2873" t="n">
        <v>0.0</v>
      </c>
      <c r="CD56" s="2855" t="n">
        <v>0.0</v>
      </c>
      <c r="CE56" s="2855" t="n">
        <v>0.0</v>
      </c>
      <c r="CF56" s="3106" t="n">
        <v>0.0</v>
      </c>
      <c r="CG56" s="2858">
        <f>SUM(CC56:CF56)</f>
      </c>
      <c r="CH56" s="2859" t="n">
        <v>0.0</v>
      </c>
      <c r="CI56" s="3106" t="n">
        <v>0.0</v>
      </c>
      <c r="CJ56" s="2858">
        <f>SUM(CH56:CI56)</f>
      </c>
      <c r="CK56" s="2859" t="n">
        <v>0.0</v>
      </c>
      <c r="CL56" s="2855" t="n">
        <v>0.0</v>
      </c>
      <c r="CM56" s="2855" t="n">
        <v>0.0</v>
      </c>
      <c r="CN56" s="2855" t="n">
        <v>0.0</v>
      </c>
      <c r="CO56" s="2862">
        <f>SUM(CK56:CN56)</f>
      </c>
      <c r="CP56" s="2859" t="n">
        <v>0.0</v>
      </c>
      <c r="CQ56" s="2855" t="n">
        <v>0.0</v>
      </c>
      <c r="CR56" s="2855" t="n">
        <v>0.0</v>
      </c>
      <c r="CS56" s="2855" t="n">
        <v>0.0</v>
      </c>
      <c r="CT56" s="2858">
        <f>SUM(CP56:CS56)</f>
      </c>
      <c r="CU56" s="2864">
        <f>CB56+CJ56+CT56-CG56-CO56</f>
      </c>
      <c r="CV56" s="2873" t="n">
        <v>0.0</v>
      </c>
      <c r="CW56" s="2855" t="n">
        <v>0.0</v>
      </c>
      <c r="CX56" s="2855" t="n">
        <v>0.0</v>
      </c>
      <c r="CY56" s="3106" t="n">
        <v>0.0</v>
      </c>
      <c r="CZ56" s="2858">
        <f>SUM(CV56:CY56)</f>
      </c>
      <c r="DA56" s="2859" t="n">
        <v>0.0</v>
      </c>
      <c r="DB56" s="3106" t="n">
        <v>0.0</v>
      </c>
      <c r="DC56" s="2858">
        <f>SUM(DA56:DB56)</f>
      </c>
      <c r="DD56" s="2859" t="n">
        <v>0.0</v>
      </c>
      <c r="DE56" s="2855" t="n">
        <v>0.0</v>
      </c>
      <c r="DF56" s="2855" t="n">
        <v>0.0</v>
      </c>
      <c r="DG56" s="2855" t="n">
        <v>0.0</v>
      </c>
      <c r="DH56" s="2862">
        <f>SUM(DD56:DG56)</f>
      </c>
      <c r="DI56" s="2859" t="n">
        <v>0.0</v>
      </c>
      <c r="DJ56" s="2855" t="n">
        <v>0.0</v>
      </c>
      <c r="DK56" s="2855" t="n">
        <v>0.0</v>
      </c>
      <c r="DL56" s="2855" t="n">
        <v>0.0</v>
      </c>
      <c r="DM56" s="2858">
        <f>SUM(DI56:DL56)</f>
      </c>
      <c r="DN56" s="2864">
        <f>CU56+DC56+DM56-CZ56-DH56</f>
      </c>
      <c r="DO56" s="2873" t="n">
        <v>0.0</v>
      </c>
      <c r="DP56" s="2855" t="n">
        <v>0.0</v>
      </c>
      <c r="DQ56" s="2855" t="n">
        <v>0.0</v>
      </c>
      <c r="DR56" s="3106" t="n">
        <v>0.0</v>
      </c>
      <c r="DS56" s="2858">
        <f>SUM(DO56:DR56)</f>
      </c>
      <c r="DT56" s="2859" t="n">
        <v>0.0</v>
      </c>
      <c r="DU56" s="3106" t="n">
        <v>0.0</v>
      </c>
      <c r="DV56" s="2858">
        <f>SUM(DT56:DU56)</f>
      </c>
      <c r="DW56" s="2859" t="n">
        <v>0.0</v>
      </c>
      <c r="DX56" s="2855" t="n">
        <v>0.0</v>
      </c>
      <c r="DY56" s="2855" t="n">
        <v>0.0</v>
      </c>
      <c r="DZ56" s="2855" t="n">
        <v>0.0</v>
      </c>
      <c r="EA56" s="2862">
        <f>SUM(DW56:DZ56)</f>
      </c>
      <c r="EB56" s="2859" t="n">
        <v>0.0</v>
      </c>
      <c r="EC56" s="2855" t="n">
        <v>0.0</v>
      </c>
      <c r="ED56" s="2855" t="n">
        <v>0.0</v>
      </c>
      <c r="EE56" s="2855" t="n">
        <v>0.0</v>
      </c>
      <c r="EF56" s="2858">
        <f>SUM(EB56:EE56)</f>
      </c>
      <c r="EG56" s="2864">
        <f>DN56+DV56+EF56-DS56-EA56</f>
      </c>
      <c r="EH56" s="2873" t="n">
        <v>0.0</v>
      </c>
      <c r="EI56" s="2855" t="n">
        <v>0.0</v>
      </c>
      <c r="EJ56" s="2855" t="n">
        <v>0.0</v>
      </c>
      <c r="EK56" s="3106" t="n">
        <v>0.0</v>
      </c>
      <c r="EL56" s="2858">
        <f>SUM(EH56:EK56)</f>
      </c>
      <c r="EM56" s="2859" t="n">
        <v>0.0</v>
      </c>
      <c r="EN56" s="3106" t="n">
        <v>0.0</v>
      </c>
      <c r="EO56" s="2858">
        <f>SUM(EM56:EN56)</f>
      </c>
      <c r="EP56" s="2859" t="n">
        <v>0.0</v>
      </c>
      <c r="EQ56" s="2855" t="n">
        <v>0.0</v>
      </c>
      <c r="ER56" s="2855" t="n">
        <v>0.0</v>
      </c>
      <c r="ES56" s="2855" t="n">
        <v>0.0</v>
      </c>
      <c r="ET56" s="2862">
        <f>SUM(EP56:ES56)</f>
      </c>
      <c r="EU56" s="2859" t="n">
        <v>0.0</v>
      </c>
      <c r="EV56" s="2855" t="n">
        <v>0.0</v>
      </c>
      <c r="EW56" s="2855" t="n">
        <v>0.0</v>
      </c>
      <c r="EX56" s="2855" t="n">
        <v>0.0</v>
      </c>
      <c r="EY56" s="2858">
        <f>SUM(EU56:EX56)</f>
      </c>
      <c r="EZ56" s="2864">
        <f>EG56+EO56+EY56-EL56-ET56</f>
      </c>
      <c r="FA56" s="2873" t="n">
        <v>0.0</v>
      </c>
      <c r="FB56" s="2855" t="n">
        <v>0.0</v>
      </c>
      <c r="FC56" s="2855" t="n">
        <v>0.0</v>
      </c>
      <c r="FD56" s="3106" t="n">
        <v>0.0</v>
      </c>
      <c r="FE56" s="2858">
        <f>SUM(FA56:FD56)</f>
      </c>
      <c r="FF56" s="2859" t="n">
        <v>0.0</v>
      </c>
      <c r="FG56" s="3106" t="n">
        <v>0.0</v>
      </c>
      <c r="FH56" s="2858">
        <f>SUM(FF56:FG56)</f>
      </c>
      <c r="FI56" s="2859" t="n">
        <v>0.0</v>
      </c>
      <c r="FJ56" s="2855" t="n">
        <v>0.0</v>
      </c>
      <c r="FK56" s="2855" t="n">
        <v>0.0</v>
      </c>
      <c r="FL56" s="2855" t="n">
        <v>0.0</v>
      </c>
      <c r="FM56" s="4986">
        <f>SUM(FI56:FL56)</f>
      </c>
      <c r="FN56" s="2859" t="n">
        <v>0.0</v>
      </c>
      <c r="FO56" s="2855" t="n">
        <v>0.0</v>
      </c>
      <c r="FP56" s="2855" t="n">
        <v>0.0</v>
      </c>
      <c r="FQ56" s="2855" t="n">
        <v>0.0</v>
      </c>
      <c r="FR56" s="2858">
        <f>SUM(FN56:FQ56)</f>
      </c>
      <c r="FS56" s="2864">
        <f>EZ56+FF56+FR56-FE56-FM56</f>
      </c>
      <c r="FT56" s="2873" t="n">
        <v>0.0</v>
      </c>
      <c r="FU56" s="2855" t="n">
        <v>0.0</v>
      </c>
      <c r="FV56" s="2855" t="n">
        <v>0.0</v>
      </c>
      <c r="FW56" s="3106" t="n">
        <v>0.0</v>
      </c>
      <c r="FX56" s="2858">
        <f>SUM(FT56:FW56)</f>
      </c>
      <c r="FY56" s="2859" t="n">
        <v>0.0</v>
      </c>
      <c r="FZ56" s="3106" t="n">
        <v>0.0</v>
      </c>
      <c r="GA56" s="2858">
        <f>SUM(FY56:FZ56)</f>
      </c>
      <c r="GB56" s="2859" t="n">
        <v>0.0</v>
      </c>
      <c r="GC56" s="2855" t="n">
        <v>0.0</v>
      </c>
      <c r="GD56" s="2855" t="n">
        <v>0.0</v>
      </c>
      <c r="GE56" s="2855" t="n">
        <v>0.0</v>
      </c>
      <c r="GF56" s="2862">
        <f>SUM(GB56:GE56)</f>
      </c>
      <c r="GG56" s="2859" t="n">
        <v>0.0</v>
      </c>
      <c r="GH56" s="2855" t="n">
        <v>0.0</v>
      </c>
      <c r="GI56" s="2855" t="n">
        <v>0.0</v>
      </c>
      <c r="GJ56" s="2855" t="n">
        <v>0.0</v>
      </c>
      <c r="GK56" s="2858">
        <f>SUM(GG56:GJ56)</f>
      </c>
      <c r="GL56" s="2864">
        <f>FS56+GA56+GK56-FX56-GF56</f>
      </c>
      <c r="GM56" s="2873" t="n">
        <v>0.0</v>
      </c>
      <c r="GN56" s="2855" t="n">
        <v>0.0</v>
      </c>
      <c r="GO56" s="2855" t="n">
        <v>0.0</v>
      </c>
      <c r="GP56" s="3106" t="n">
        <v>0.0</v>
      </c>
      <c r="GQ56" s="2858">
        <f>SUM(GM56:GP56)</f>
      </c>
      <c r="GR56" s="2859" t="n">
        <v>0.0</v>
      </c>
      <c r="GS56" s="3106" t="n">
        <v>0.0</v>
      </c>
      <c r="GT56" s="2858">
        <f>SUM(GR56:GS56)</f>
      </c>
      <c r="GU56" s="2859" t="n">
        <v>0.0</v>
      </c>
      <c r="GV56" s="2855" t="n">
        <v>0.0</v>
      </c>
      <c r="GW56" s="2855" t="n">
        <v>0.0</v>
      </c>
      <c r="GX56" s="2855" t="n">
        <v>0.0</v>
      </c>
      <c r="GY56" s="2862">
        <f>SUM(GU56:GX56)</f>
      </c>
      <c r="GZ56" s="2859" t="n">
        <v>0.0</v>
      </c>
      <c r="HA56" s="2855" t="n">
        <v>0.0</v>
      </c>
      <c r="HB56" s="2855" t="n">
        <v>0.0</v>
      </c>
      <c r="HC56" s="2855" t="n">
        <v>0.0</v>
      </c>
      <c r="HD56" s="2858">
        <f>SUM(GZ56:HC56)</f>
      </c>
      <c r="HE56" s="2864">
        <f>GL56+GT56+HD56-GQ56-GY56</f>
      </c>
      <c r="HF56" s="2873" t="n">
        <v>0.0</v>
      </c>
      <c r="HG56" s="2855" t="n">
        <v>0.0</v>
      </c>
      <c r="HH56" s="2855" t="n">
        <v>0.0</v>
      </c>
      <c r="HI56" s="3106" t="n">
        <v>0.0</v>
      </c>
      <c r="HJ56" s="2858">
        <f>SUM(HF56:HI56)</f>
      </c>
      <c r="HK56" s="2859" t="n">
        <v>0.0</v>
      </c>
      <c r="HL56" s="3106" t="n">
        <v>0.0</v>
      </c>
      <c r="HM56" s="2858">
        <f>SUM(HK56:HL56)</f>
      </c>
      <c r="HN56" s="2859" t="n">
        <v>0.0</v>
      </c>
      <c r="HO56" s="2855" t="n">
        <v>0.0</v>
      </c>
      <c r="HP56" s="2855" t="n">
        <v>0.0</v>
      </c>
      <c r="HQ56" s="2855" t="n">
        <v>0.0</v>
      </c>
      <c r="HR56" s="2862">
        <f>SUM(HN56:HQ56)</f>
      </c>
      <c r="HS56" s="2859" t="n">
        <v>0.0</v>
      </c>
      <c r="HT56" s="2855" t="n">
        <v>0.0</v>
      </c>
      <c r="HU56" s="2855" t="n">
        <v>0.0</v>
      </c>
      <c r="HV56" s="2855" t="n">
        <v>0.0</v>
      </c>
      <c r="HW56" s="2858">
        <f>SUM(HS56:HV56)</f>
      </c>
      <c r="HX56" s="2864">
        <f>HE56+HM56+HW56-HJ56-HR56</f>
      </c>
      <c r="HY56" s="2839"/>
      <c r="HZ56" s="3171">
        <f>D56</f>
      </c>
      <c r="IA56" s="2937">
        <f>E56+X56+AQ56+BJ56+CC56+CV56+DO56+EH56+FA56+FT56+GM56+HF56</f>
      </c>
      <c r="IB56" s="2938">
        <f>F56+Y56+AR56+BK56+CD56+CW56+DP56+EI56+FB56+FU56+GN56+HG56</f>
      </c>
      <c r="IC56" s="2938">
        <f>G56+Z56+AS56+BL56+CE56+CX56+DQ56+EJ56+FC56+FV56+GO56+HH56</f>
      </c>
      <c r="ID56" s="2939">
        <f>H56+AA56+AT56+BM56+CF56+CY56+DR56+EK56+FD56+FW56+GP56+HI56</f>
      </c>
      <c r="IE56" s="2940">
        <f>SUM(IA56:ID56)</f>
      </c>
      <c r="IF56" s="2938">
        <f>J56+AC56+AV56+BO56+CH56+DA56+DT56+EM56+FF56+FY56+GR56+HK56</f>
      </c>
      <c r="IG56" s="2938">
        <f>K56+AD56+AW56+BP56+CI56+DB56+DU56+EN56+FG56+FZ56+GS56+HL56</f>
      </c>
      <c r="IH56" s="2941">
        <f>SUM(IF56:IG56)</f>
      </c>
      <c r="II56" s="2942">
        <f>M56+AF56+AY56+BR56+CK56+DD56+DW56+EP56+FI56+GB56+GU56+HN56</f>
      </c>
      <c r="IJ56" s="2938">
        <f>N56+AG56+AZ56+BS56+CL56+DE56+DX56+EQ56+FJ56+GC56+GV56+HO56</f>
      </c>
      <c r="IK56" s="2938">
        <f>O56+AH56+BA56+BT56+CM56+DF56+DY56+ER56+FK56+GD56+GW56+HP56</f>
      </c>
      <c r="IL56" s="2938">
        <f>P56+AI56+BB56+BU56+CN56+DG56+DZ56+ES56+FL56+GE56+GX56+HQ56</f>
      </c>
      <c r="IM56" s="2943">
        <f>SUM(II56:IL56)</f>
      </c>
      <c r="IN56" s="2942">
        <f>R56+AK56+BD56+BW56+CP56+DI56+EB56+EU56+FN56+GG56+GZ56+HS56</f>
      </c>
      <c r="IO56" s="2938">
        <f>S56+AL56+BE56+BX56+CQ56+DJ56+EC56+EV56+FO56+GH56+HA56+HT56</f>
      </c>
      <c r="IP56" s="2938">
        <f>T56+AM56+BF56+BY56+CR56+DK56+ED56+EW56+FP56+GI56+HB56+HU56</f>
      </c>
      <c r="IQ56" s="2939">
        <f>U56+AN56+BG56+BZ56+CS56+DL56+EE56+EX56+FQ56+GJ56+HC56+HV56</f>
      </c>
      <c r="IR56" s="2944">
        <f>SUM(IN56:IQ56)</f>
      </c>
      <c r="IS56" s="2945">
        <f>HZ56+IF56+IR56-IE56-IM56</f>
      </c>
      <c r="IT56" s="2700"/>
      <c r="IU56" s="3172" t="n">
        <v>0.0</v>
      </c>
    </row>
    <row r="57" hidden="true">
      <c r="A57" s="3173"/>
      <c r="B57" s="3024"/>
      <c r="C57" s="3025" t="s">
        <v>355</v>
      </c>
      <c r="D57" s="3105" t="n">
        <v>0.0</v>
      </c>
      <c r="E57" s="2873" t="n">
        <v>0.0</v>
      </c>
      <c r="F57" s="2855" t="n">
        <v>0.0</v>
      </c>
      <c r="G57" s="2855" t="n">
        <v>0.0</v>
      </c>
      <c r="H57" s="3106" t="n">
        <v>0.0</v>
      </c>
      <c r="I57" s="2858">
        <f>SUM(E57:H57)</f>
      </c>
      <c r="J57" s="3174" t="n">
        <v>0.0</v>
      </c>
      <c r="K57" s="3175" t="n">
        <v>0.0</v>
      </c>
      <c r="L57" s="2858">
        <f>SUM(J57:K57)</f>
      </c>
      <c r="M57" s="2859" t="n">
        <v>0.0</v>
      </c>
      <c r="N57" s="2855" t="n">
        <v>0.0</v>
      </c>
      <c r="O57" s="2855" t="n">
        <v>0.0</v>
      </c>
      <c r="P57" s="2855" t="n">
        <v>0.0</v>
      </c>
      <c r="Q57" s="2862">
        <f>SUM(M57:P57)</f>
      </c>
      <c r="R57" s="2859" t="n">
        <v>0.0</v>
      </c>
      <c r="S57" s="2855" t="n">
        <v>0.0</v>
      </c>
      <c r="T57" s="2855" t="n">
        <v>0.0</v>
      </c>
      <c r="U57" s="2855" t="n">
        <v>0.0</v>
      </c>
      <c r="V57" s="2858">
        <f>SUM(R57:U57)</f>
      </c>
      <c r="W57" s="2864">
        <f>D57+L57+V57-I57-Q57</f>
      </c>
      <c r="X57" s="2873" t="n">
        <v>0.0</v>
      </c>
      <c r="Y57" s="2855" t="n">
        <v>0.0</v>
      </c>
      <c r="Z57" s="2855" t="n">
        <v>0.0</v>
      </c>
      <c r="AA57" s="3106" t="n">
        <v>0.0</v>
      </c>
      <c r="AB57" s="2858">
        <f>SUM(X57:AA57)</f>
      </c>
      <c r="AC57" s="3174" t="n">
        <v>0.0</v>
      </c>
      <c r="AD57" s="3175" t="n">
        <v>0.0</v>
      </c>
      <c r="AE57" s="2858">
        <f>SUM(AC57:AD57)</f>
      </c>
      <c r="AF57" s="2859" t="n">
        <v>0.0</v>
      </c>
      <c r="AG57" s="2855" t="n">
        <v>0.0</v>
      </c>
      <c r="AH57" s="2855" t="n">
        <v>0.0</v>
      </c>
      <c r="AI57" s="2855" t="n">
        <v>0.0</v>
      </c>
      <c r="AJ57" s="2862">
        <f>SUM(AF57:AI57)</f>
      </c>
      <c r="AK57" s="2859" t="n">
        <v>0.0</v>
      </c>
      <c r="AL57" s="2855" t="n">
        <v>0.0</v>
      </c>
      <c r="AM57" s="2855" t="n">
        <v>0.0</v>
      </c>
      <c r="AN57" s="2855" t="n">
        <v>0.0</v>
      </c>
      <c r="AO57" s="2858">
        <f>SUM(AK57:AN57)</f>
      </c>
      <c r="AP57" s="2864">
        <f>W57+AE57+AO57-AB57-AJ57</f>
      </c>
      <c r="AQ57" s="2873" t="n">
        <v>0.0</v>
      </c>
      <c r="AR57" s="2855" t="n">
        <v>0.0</v>
      </c>
      <c r="AS57" s="2855" t="n">
        <v>0.0</v>
      </c>
      <c r="AT57" s="3106" t="n">
        <v>0.0</v>
      </c>
      <c r="AU57" s="2858">
        <f>SUM(AQ57:AT57)</f>
      </c>
      <c r="AV57" s="3174" t="n">
        <v>0.0</v>
      </c>
      <c r="AW57" s="3175" t="n">
        <v>0.0</v>
      </c>
      <c r="AX57" s="2858">
        <f>SUM(AV57:AW57)</f>
      </c>
      <c r="AY57" s="2859" t="n">
        <v>0.0</v>
      </c>
      <c r="AZ57" s="2855" t="n">
        <v>0.0</v>
      </c>
      <c r="BA57" s="2855" t="n">
        <v>0.0</v>
      </c>
      <c r="BB57" s="2855" t="n">
        <v>0.0</v>
      </c>
      <c r="BC57" s="2862">
        <f>SUM(AY57:BB57)</f>
      </c>
      <c r="BD57" s="2859" t="n">
        <v>0.0</v>
      </c>
      <c r="BE57" s="2855" t="n">
        <v>0.0</v>
      </c>
      <c r="BF57" s="2855" t="n">
        <v>0.0</v>
      </c>
      <c r="BG57" s="2855" t="n">
        <v>0.0</v>
      </c>
      <c r="BH57" s="2858">
        <f>SUM(BD57:BG57)</f>
      </c>
      <c r="BI57" s="2864">
        <f>AP57+AX57+BH57-AU57-BC57</f>
      </c>
      <c r="BJ57" s="2873" t="n">
        <v>0.0</v>
      </c>
      <c r="BK57" s="2855" t="n">
        <v>0.0</v>
      </c>
      <c r="BL57" s="2855" t="n">
        <v>0.0</v>
      </c>
      <c r="BM57" s="3106" t="n">
        <v>0.0</v>
      </c>
      <c r="BN57" s="2858">
        <f>SUM(BJ57:BM57)</f>
      </c>
      <c r="BO57" s="3174" t="n">
        <v>0.0</v>
      </c>
      <c r="BP57" s="3175" t="n">
        <v>0.0</v>
      </c>
      <c r="BQ57" s="2858">
        <f>SUM(BO57:BP57)</f>
      </c>
      <c r="BR57" s="2859" t="n">
        <v>0.0</v>
      </c>
      <c r="BS57" s="2855" t="n">
        <v>0.0</v>
      </c>
      <c r="BT57" s="2855" t="n">
        <v>0.0</v>
      </c>
      <c r="BU57" s="2855" t="n">
        <v>0.0</v>
      </c>
      <c r="BV57" s="2862">
        <f>SUM(BR57:BU57)</f>
      </c>
      <c r="BW57" s="2859" t="n">
        <v>0.0</v>
      </c>
      <c r="BX57" s="2855" t="n">
        <v>0.0</v>
      </c>
      <c r="BY57" s="2855" t="n">
        <v>0.0</v>
      </c>
      <c r="BZ57" s="2855" t="n">
        <v>0.0</v>
      </c>
      <c r="CA57" s="2858">
        <f>SUM(BW57:BZ57)</f>
      </c>
      <c r="CB57" s="2864">
        <f>BI57+BQ57+CA57-BN57-BV57</f>
      </c>
      <c r="CC57" s="2873" t="n">
        <v>0.0</v>
      </c>
      <c r="CD57" s="2855" t="n">
        <v>0.0</v>
      </c>
      <c r="CE57" s="2855" t="n">
        <v>0.0</v>
      </c>
      <c r="CF57" s="3106" t="n">
        <v>0.0</v>
      </c>
      <c r="CG57" s="2858">
        <f>SUM(CC57:CF57)</f>
      </c>
      <c r="CH57" s="3174" t="n">
        <v>0.0</v>
      </c>
      <c r="CI57" s="3175" t="n">
        <v>0.0</v>
      </c>
      <c r="CJ57" s="2858">
        <f>SUM(CH57:CI57)</f>
      </c>
      <c r="CK57" s="2859" t="n">
        <v>0.0</v>
      </c>
      <c r="CL57" s="2855" t="n">
        <v>0.0</v>
      </c>
      <c r="CM57" s="2855" t="n">
        <v>0.0</v>
      </c>
      <c r="CN57" s="2855" t="n">
        <v>0.0</v>
      </c>
      <c r="CO57" s="2862">
        <f>SUM(CK57:CN57)</f>
      </c>
      <c r="CP57" s="2859" t="n">
        <v>0.0</v>
      </c>
      <c r="CQ57" s="2855" t="n">
        <v>0.0</v>
      </c>
      <c r="CR57" s="2855" t="n">
        <v>0.0</v>
      </c>
      <c r="CS57" s="2855" t="n">
        <v>0.0</v>
      </c>
      <c r="CT57" s="2858">
        <f>SUM(CP57:CS57)</f>
      </c>
      <c r="CU57" s="2864">
        <f>CB57+CJ57+CT57-CG57-CO57</f>
      </c>
      <c r="CV57" s="2873" t="n">
        <v>0.0</v>
      </c>
      <c r="CW57" s="2855" t="n">
        <v>0.0</v>
      </c>
      <c r="CX57" s="2855" t="n">
        <v>0.0</v>
      </c>
      <c r="CY57" s="3106" t="n">
        <v>0.0</v>
      </c>
      <c r="CZ57" s="2858">
        <f>SUM(CV57:CY57)</f>
      </c>
      <c r="DA57" s="3174" t="n">
        <v>0.0</v>
      </c>
      <c r="DB57" s="3175" t="n">
        <v>0.0</v>
      </c>
      <c r="DC57" s="2858">
        <f>SUM(DA57:DB57)</f>
      </c>
      <c r="DD57" s="2859" t="n">
        <v>0.0</v>
      </c>
      <c r="DE57" s="2855" t="n">
        <v>0.0</v>
      </c>
      <c r="DF57" s="2855" t="n">
        <v>0.0</v>
      </c>
      <c r="DG57" s="2855" t="n">
        <v>0.0</v>
      </c>
      <c r="DH57" s="2862">
        <f>SUM(DD57:DG57)</f>
      </c>
      <c r="DI57" s="2859" t="n">
        <v>0.0</v>
      </c>
      <c r="DJ57" s="2855" t="n">
        <v>0.0</v>
      </c>
      <c r="DK57" s="2855" t="n">
        <v>0.0</v>
      </c>
      <c r="DL57" s="2855" t="n">
        <v>0.0</v>
      </c>
      <c r="DM57" s="2858">
        <f>SUM(DI57:DL57)</f>
      </c>
      <c r="DN57" s="2864">
        <f>CU57+DC57+DM57-CZ57-DH57</f>
      </c>
      <c r="DO57" s="2873" t="n">
        <v>0.0</v>
      </c>
      <c r="DP57" s="2855" t="n">
        <v>0.0</v>
      </c>
      <c r="DQ57" s="2855" t="n">
        <v>0.0</v>
      </c>
      <c r="DR57" s="3106" t="n">
        <v>0.0</v>
      </c>
      <c r="DS57" s="2858">
        <f>SUM(DO57:DR57)</f>
      </c>
      <c r="DT57" s="3174" t="n">
        <v>0.0</v>
      </c>
      <c r="DU57" s="3175" t="n">
        <v>0.0</v>
      </c>
      <c r="DV57" s="2858">
        <f>SUM(DT57:DU57)</f>
      </c>
      <c r="DW57" s="2859" t="n">
        <v>0.0</v>
      </c>
      <c r="DX57" s="2855" t="n">
        <v>0.0</v>
      </c>
      <c r="DY57" s="2855" t="n">
        <v>0.0</v>
      </c>
      <c r="DZ57" s="2855" t="n">
        <v>0.0</v>
      </c>
      <c r="EA57" s="2862">
        <f>SUM(DW57:DZ57)</f>
      </c>
      <c r="EB57" s="2859" t="n">
        <v>0.0</v>
      </c>
      <c r="EC57" s="2855" t="n">
        <v>0.0</v>
      </c>
      <c r="ED57" s="2855" t="n">
        <v>0.0</v>
      </c>
      <c r="EE57" s="2855" t="n">
        <v>0.0</v>
      </c>
      <c r="EF57" s="2858">
        <f>SUM(EB57:EE57)</f>
      </c>
      <c r="EG57" s="2864">
        <f>DN57+DV57+EF57-DS57-EA57</f>
      </c>
      <c r="EH57" s="2873" t="n">
        <v>0.0</v>
      </c>
      <c r="EI57" s="2855" t="n">
        <v>0.0</v>
      </c>
      <c r="EJ57" s="2855" t="n">
        <v>0.0</v>
      </c>
      <c r="EK57" s="3106" t="n">
        <v>0.0</v>
      </c>
      <c r="EL57" s="2858">
        <f>SUM(EH57:EK57)</f>
      </c>
      <c r="EM57" s="3174" t="n">
        <v>0.0</v>
      </c>
      <c r="EN57" s="3175" t="n">
        <v>0.0</v>
      </c>
      <c r="EO57" s="2858">
        <f>SUM(EM57:EN57)</f>
      </c>
      <c r="EP57" s="2859" t="n">
        <v>0.0</v>
      </c>
      <c r="EQ57" s="2855" t="n">
        <v>0.0</v>
      </c>
      <c r="ER57" s="2855" t="n">
        <v>0.0</v>
      </c>
      <c r="ES57" s="2855" t="n">
        <v>0.0</v>
      </c>
      <c r="ET57" s="2862">
        <f>SUM(EP57:ES57)</f>
      </c>
      <c r="EU57" s="2859" t="n">
        <v>0.0</v>
      </c>
      <c r="EV57" s="2855" t="n">
        <v>0.0</v>
      </c>
      <c r="EW57" s="2855" t="n">
        <v>0.0</v>
      </c>
      <c r="EX57" s="2855" t="n">
        <v>0.0</v>
      </c>
      <c r="EY57" s="2858">
        <f>SUM(EU57:EX57)</f>
      </c>
      <c r="EZ57" s="2864">
        <f>EG57+EO57+EY57-EL57-ET57</f>
      </c>
      <c r="FA57" s="2873" t="n">
        <v>0.0</v>
      </c>
      <c r="FB57" s="2855" t="n">
        <v>0.0</v>
      </c>
      <c r="FC57" s="2855" t="n">
        <v>0.0</v>
      </c>
      <c r="FD57" s="3106" t="n">
        <v>0.0</v>
      </c>
      <c r="FE57" s="2858">
        <f>SUM(FA57:FD57)</f>
      </c>
      <c r="FF57" s="3174" t="n">
        <v>0.0</v>
      </c>
      <c r="FG57" s="3175" t="n">
        <v>0.0</v>
      </c>
      <c r="FH57" s="2858">
        <f>SUM(FF57:FG57)</f>
      </c>
      <c r="FI57" s="2859" t="n">
        <v>0.0</v>
      </c>
      <c r="FJ57" s="2855" t="n">
        <v>0.0</v>
      </c>
      <c r="FK57" s="2855" t="n">
        <v>0.0</v>
      </c>
      <c r="FL57" s="2855" t="n">
        <v>0.0</v>
      </c>
      <c r="FM57" s="4987">
        <f>SUM(FI57:FL57)</f>
      </c>
      <c r="FN57" s="2859" t="n">
        <v>0.0</v>
      </c>
      <c r="FO57" s="2855" t="n">
        <v>0.0</v>
      </c>
      <c r="FP57" s="2855" t="n">
        <v>0.0</v>
      </c>
      <c r="FQ57" s="2855" t="n">
        <v>0.0</v>
      </c>
      <c r="FR57" s="2858">
        <f>SUM(FN57:FQ57)</f>
      </c>
      <c r="FS57" s="2864">
        <f>EZ57+FF57+FR57-FE57-FM57</f>
      </c>
      <c r="FT57" s="2873" t="n">
        <v>0.0</v>
      </c>
      <c r="FU57" s="2855" t="n">
        <v>0.0</v>
      </c>
      <c r="FV57" s="2855" t="n">
        <v>0.0</v>
      </c>
      <c r="FW57" s="3106" t="n">
        <v>0.0</v>
      </c>
      <c r="FX57" s="2858">
        <f>SUM(FT57:FW57)</f>
      </c>
      <c r="FY57" s="3174" t="n">
        <v>0.0</v>
      </c>
      <c r="FZ57" s="3175" t="n">
        <v>0.0</v>
      </c>
      <c r="GA57" s="2858">
        <f>SUM(FY57:FZ57)</f>
      </c>
      <c r="GB57" s="2859" t="n">
        <v>0.0</v>
      </c>
      <c r="GC57" s="2855" t="n">
        <v>0.0</v>
      </c>
      <c r="GD57" s="2855" t="n">
        <v>0.0</v>
      </c>
      <c r="GE57" s="2855" t="n">
        <v>0.0</v>
      </c>
      <c r="GF57" s="2862">
        <f>SUM(GB57:GE57)</f>
      </c>
      <c r="GG57" s="2859" t="n">
        <v>0.0</v>
      </c>
      <c r="GH57" s="2855" t="n">
        <v>0.0</v>
      </c>
      <c r="GI57" s="2855" t="n">
        <v>0.0</v>
      </c>
      <c r="GJ57" s="2855" t="n">
        <v>0.0</v>
      </c>
      <c r="GK57" s="2858">
        <f>SUM(GG57:GJ57)</f>
      </c>
      <c r="GL57" s="2864">
        <f>FS57+GA57+GK57-FX57-GF57</f>
      </c>
      <c r="GM57" s="2873" t="n">
        <v>0.0</v>
      </c>
      <c r="GN57" s="2855" t="n">
        <v>0.0</v>
      </c>
      <c r="GO57" s="2855" t="n">
        <v>0.0</v>
      </c>
      <c r="GP57" s="3106" t="n">
        <v>0.0</v>
      </c>
      <c r="GQ57" s="2858">
        <f>SUM(GM57:GP57)</f>
      </c>
      <c r="GR57" s="3174" t="n">
        <v>0.0</v>
      </c>
      <c r="GS57" s="3175" t="n">
        <v>0.0</v>
      </c>
      <c r="GT57" s="2858">
        <f>SUM(GR57:GS57)</f>
      </c>
      <c r="GU57" s="2859" t="n">
        <v>0.0</v>
      </c>
      <c r="GV57" s="2855" t="n">
        <v>0.0</v>
      </c>
      <c r="GW57" s="2855" t="n">
        <v>0.0</v>
      </c>
      <c r="GX57" s="2855" t="n">
        <v>0.0</v>
      </c>
      <c r="GY57" s="2862">
        <f>SUM(GU57:GX57)</f>
      </c>
      <c r="GZ57" s="2859" t="n">
        <v>0.0</v>
      </c>
      <c r="HA57" s="2855" t="n">
        <v>0.0</v>
      </c>
      <c r="HB57" s="2855" t="n">
        <v>0.0</v>
      </c>
      <c r="HC57" s="2855" t="n">
        <v>0.0</v>
      </c>
      <c r="HD57" s="2858">
        <f>SUM(GZ57:HC57)</f>
      </c>
      <c r="HE57" s="2864">
        <f>GL57+GT57+HD57-GQ57-GY57</f>
      </c>
      <c r="HF57" s="2873" t="n">
        <v>0.0</v>
      </c>
      <c r="HG57" s="2855" t="n">
        <v>0.0</v>
      </c>
      <c r="HH57" s="2855" t="n">
        <v>0.0</v>
      </c>
      <c r="HI57" s="3106" t="n">
        <v>0.0</v>
      </c>
      <c r="HJ57" s="2858">
        <f>SUM(HF57:HI57)</f>
      </c>
      <c r="HK57" s="3174" t="n">
        <v>0.0</v>
      </c>
      <c r="HL57" s="3175" t="n">
        <v>0.0</v>
      </c>
      <c r="HM57" s="2858">
        <f>SUM(HK57:HL57)</f>
      </c>
      <c r="HN57" s="2859" t="n">
        <v>0.0</v>
      </c>
      <c r="HO57" s="2855" t="n">
        <v>0.0</v>
      </c>
      <c r="HP57" s="2855" t="n">
        <v>0.0</v>
      </c>
      <c r="HQ57" s="2855" t="n">
        <v>0.0</v>
      </c>
      <c r="HR57" s="2862">
        <f>SUM(HN57:HQ57)</f>
      </c>
      <c r="HS57" s="2859" t="n">
        <v>0.0</v>
      </c>
      <c r="HT57" s="2855" t="n">
        <v>0.0</v>
      </c>
      <c r="HU57" s="2855" t="n">
        <v>0.0</v>
      </c>
      <c r="HV57" s="2855" t="n">
        <v>0.0</v>
      </c>
      <c r="HW57" s="2858">
        <f>SUM(HS57:HV57)</f>
      </c>
      <c r="HX57" s="2864">
        <f>HE57+HM57+HW57-HJ57-HR57</f>
      </c>
      <c r="HY57" s="2839"/>
      <c r="HZ57" s="3171">
        <f>D57</f>
      </c>
      <c r="IA57" s="2937">
        <f>E57+X57+AQ57+BJ57+CC57+CV57+DO57+EH57+FA57+FT57+GM57+HF57</f>
      </c>
      <c r="IB57" s="2938">
        <f>F57+Y57+AR57+BK57+CD57+CW57+DP57+EI57+FB57+FU57+GN57+HG57</f>
      </c>
      <c r="IC57" s="2938">
        <f>G57+Z57+AS57+BL57+CE57+CX57+DQ57+EJ57+FC57+FV57+GO57+HH57</f>
      </c>
      <c r="ID57" s="2939">
        <f>H57+AA57+AT57+BM57+CF57+CY57+DR57+EK57+FD57+FW57+GP57+HI57</f>
      </c>
      <c r="IE57" s="2940">
        <f>SUM(IA57:ID57)</f>
      </c>
      <c r="IF57" s="2938">
        <f>J57+AC57+AV57+BO57+CH57+DA57+DT57+EM57+FF57+FY57+GR57+HK57</f>
      </c>
      <c r="IG57" s="2938">
        <f>K57+AD57+AW57+BP57+CI57+DB57+DU57+EN57+FG57+FZ57+GS57+HL57</f>
      </c>
      <c r="IH57" s="2941">
        <f>SUM(IF57:IG57)</f>
      </c>
      <c r="II57" s="2942">
        <f>M57+AF57+AY57+BR57+CK57+DD57+DW57+EP57+FI57+GB57+GU57+HN57</f>
      </c>
      <c r="IJ57" s="2938">
        <f>N57+AG57+AZ57+BS57+CL57+DE57+DX57+EQ57+FJ57+GC57+GV57+HO57</f>
      </c>
      <c r="IK57" s="2938">
        <f>O57+AH57+BA57+BT57+CM57+DF57+DY57+ER57+FK57+GD57+GW57+HP57</f>
      </c>
      <c r="IL57" s="2938">
        <f>P57+AI57+BB57+BU57+CN57+DG57+DZ57+ES57+FL57+GE57+GX57+HQ57</f>
      </c>
      <c r="IM57" s="2943">
        <f>SUM(II57:IL57)</f>
      </c>
      <c r="IN57" s="2942">
        <f>R57+AK57+BD57+BW57+CP57+DI57+EB57+EU57+FN57+GG57+GZ57+HS57</f>
      </c>
      <c r="IO57" s="2938">
        <f>S57+AL57+BE57+BX57+CQ57+DJ57+EC57+EV57+FO57+GH57+HA57+HT57</f>
      </c>
      <c r="IP57" s="2938">
        <f>T57+AM57+BF57+BY57+CR57+DK57+ED57+EW57+FP57+GI57+HB57+HU57</f>
      </c>
      <c r="IQ57" s="2939">
        <f>U57+AN57+BG57+BZ57+CS57+DL57+EE57+EX57+FQ57+GJ57+HC57+HV57</f>
      </c>
      <c r="IR57" s="2944">
        <f>SUM(IN57:IQ57)</f>
      </c>
      <c r="IS57" s="2945">
        <f>HZ57+IF57+IR57-IE57-IM57</f>
      </c>
      <c r="IT57" s="2700"/>
      <c r="IU57" s="3172" t="n">
        <v>0.0</v>
      </c>
    </row>
    <row r="58" hidden="true">
      <c r="A58" s="3249"/>
      <c r="B58" s="3249" t="s">
        <v>136</v>
      </c>
      <c r="C58" s="3250"/>
      <c r="D58" s="3251">
        <f>SUM(D52:D57)</f>
      </c>
      <c r="E58" s="3252">
        <f>SUM(E52:E57)</f>
      </c>
      <c r="F58" s="3253">
        <f>SUM(F52:F57)</f>
      </c>
      <c r="G58" s="3253">
        <f>SUM(G52:G57)</f>
      </c>
      <c r="H58" s="3253">
        <f>SUM(H52:H57)</f>
      </c>
      <c r="I58" s="3253">
        <f>SUM(I52:I57)</f>
      </c>
      <c r="J58" s="3253">
        <f>SUM(J52:J57)</f>
      </c>
      <c r="K58" s="3253">
        <f>SUM(K52:K57)</f>
      </c>
      <c r="L58" s="3253">
        <f>SUM(L52:L57)</f>
      </c>
      <c r="M58" s="3253">
        <f>SUM(M52:M57)</f>
      </c>
      <c r="N58" s="3253">
        <f>SUM(N52:N57)</f>
      </c>
      <c r="O58" s="3253">
        <f>SUM(O52:O57)</f>
      </c>
      <c r="P58" s="3253">
        <f>SUM(P52:P57)</f>
      </c>
      <c r="Q58" s="3253">
        <f>SUM(Q52:Q57)</f>
      </c>
      <c r="R58" s="3253">
        <f>SUM(R52:R57)</f>
      </c>
      <c r="S58" s="3253">
        <f>SUM(S52:S57)</f>
      </c>
      <c r="T58" s="3253">
        <f>SUM(T52:T57)</f>
      </c>
      <c r="U58" s="3253">
        <f>SUM(U52:U57)</f>
      </c>
      <c r="V58" s="3253">
        <f>SUM(V52:V57)</f>
      </c>
      <c r="W58" s="3254">
        <f>SUM(W52:W57)</f>
      </c>
      <c r="X58" s="3252">
        <f>SUM(X52:X57)</f>
      </c>
      <c r="Y58" s="3253">
        <f>SUM(Y52:Y57)</f>
      </c>
      <c r="Z58" s="3253">
        <f>SUM(Z52:Z57)</f>
      </c>
      <c r="AA58" s="3253">
        <f>SUM(AA52:AA57)</f>
      </c>
      <c r="AB58" s="3253">
        <f>SUM(AB52:AB57)</f>
      </c>
      <c r="AC58" s="3253">
        <f>SUM(AC52:AC57)</f>
      </c>
      <c r="AD58" s="3253">
        <f>SUM(AD52:AD57)</f>
      </c>
      <c r="AE58" s="3253">
        <f>SUM(AE52:AE57)</f>
      </c>
      <c r="AF58" s="3253">
        <f>SUM(AF52:AF57)</f>
      </c>
      <c r="AG58" s="3253">
        <f>SUM(AG52:AG57)</f>
      </c>
      <c r="AH58" s="3253">
        <f>SUM(AH52:AH57)</f>
      </c>
      <c r="AI58" s="3253">
        <f>SUM(AI52:AI57)</f>
      </c>
      <c r="AJ58" s="3253">
        <f>SUM(AJ52:AJ57)</f>
      </c>
      <c r="AK58" s="3253">
        <f>SUM(AK52:AK57)</f>
      </c>
      <c r="AL58" s="3253">
        <f>SUM(AL52:AL57)</f>
      </c>
      <c r="AM58" s="3253">
        <f>SUM(AM52:AM57)</f>
      </c>
      <c r="AN58" s="3253">
        <f>SUM(AN52:AN57)</f>
      </c>
      <c r="AO58" s="3253">
        <f>SUM(AO52:AO57)</f>
      </c>
      <c r="AP58" s="3254">
        <f>SUM(AP52:AP57)</f>
      </c>
      <c r="AQ58" s="3252">
        <f>SUM(AQ52:AQ57)</f>
      </c>
      <c r="AR58" s="3253">
        <f>SUM(AR52:AR57)</f>
      </c>
      <c r="AS58" s="3253">
        <f>SUM(AS52:AS57)</f>
      </c>
      <c r="AT58" s="3253">
        <f>SUM(AT52:AT57)</f>
      </c>
      <c r="AU58" s="3253">
        <f>SUM(AU52:AU57)</f>
      </c>
      <c r="AV58" s="3253">
        <f>SUM(AV52:AV57)</f>
      </c>
      <c r="AW58" s="3253">
        <f>SUM(AW52:AW57)</f>
      </c>
      <c r="AX58" s="3253">
        <f>SUM(AX52:AX57)</f>
      </c>
      <c r="AY58" s="3253">
        <f>SUM(AY52:AY57)</f>
      </c>
      <c r="AZ58" s="3253">
        <f>SUM(AZ52:AZ57)</f>
      </c>
      <c r="BA58" s="3253">
        <f>SUM(BA52:BA57)</f>
      </c>
      <c r="BB58" s="3253">
        <f>SUM(BB52:BB57)</f>
      </c>
      <c r="BC58" s="3253">
        <f>SUM(BC52:BC57)</f>
      </c>
      <c r="BD58" s="3253">
        <f>SUM(BD52:BD57)</f>
      </c>
      <c r="BE58" s="3253">
        <f>SUM(BE52:BE57)</f>
      </c>
      <c r="BF58" s="3253">
        <f>SUM(BF52:BF57)</f>
      </c>
      <c r="BG58" s="3253">
        <f>SUM(BG52:BG57)</f>
      </c>
      <c r="BH58" s="3253">
        <f>SUM(BH52:BH57)</f>
      </c>
      <c r="BI58" s="3254">
        <f>SUM(BI52:BI57)</f>
      </c>
      <c r="BJ58" s="3252">
        <f>SUM(BJ52:BJ57)</f>
      </c>
      <c r="BK58" s="3253">
        <f>SUM(BK52:BK57)</f>
      </c>
      <c r="BL58" s="3253">
        <f>SUM(BL52:BL57)</f>
      </c>
      <c r="BM58" s="3253">
        <f>SUM(BM52:BM57)</f>
      </c>
      <c r="BN58" s="3253">
        <f>SUM(BN52:BN57)</f>
      </c>
      <c r="BO58" s="3253">
        <f>SUM(BO52:BO57)</f>
      </c>
      <c r="BP58" s="3253">
        <f>SUM(BP52:BP57)</f>
      </c>
      <c r="BQ58" s="3253">
        <f>SUM(BQ52:BQ57)</f>
      </c>
      <c r="BR58" s="3253">
        <f>SUM(BR52:BR57)</f>
      </c>
      <c r="BS58" s="3253">
        <f>SUM(BS52:BS57)</f>
      </c>
      <c r="BT58" s="3253">
        <f>SUM(BT52:BT57)</f>
      </c>
      <c r="BU58" s="3253">
        <f>SUM(BU52:BU57)</f>
      </c>
      <c r="BV58" s="3253">
        <f>SUM(BV52:BV57)</f>
      </c>
      <c r="BW58" s="3253">
        <f>SUM(BW52:BW57)</f>
      </c>
      <c r="BX58" s="3253">
        <f>SUM(BX52:BX57)</f>
      </c>
      <c r="BY58" s="3253">
        <f>SUM(BY52:BY57)</f>
      </c>
      <c r="BZ58" s="3253">
        <f>SUM(BZ52:BZ57)</f>
      </c>
      <c r="CA58" s="3253">
        <f>SUM(CA52:CA57)</f>
      </c>
      <c r="CB58" s="3254">
        <f>SUM(CB52:CB57)</f>
      </c>
      <c r="CC58" s="3252">
        <f>SUM(CC52:CC57)</f>
      </c>
      <c r="CD58" s="3253">
        <f>SUM(CD52:CD57)</f>
      </c>
      <c r="CE58" s="3253">
        <f>SUM(CE52:CE57)</f>
      </c>
      <c r="CF58" s="3253">
        <f>SUM(CF52:CF57)</f>
      </c>
      <c r="CG58" s="3253">
        <f>SUM(CG52:CG57)</f>
      </c>
      <c r="CH58" s="3253">
        <f>SUM(CH52:CH57)</f>
      </c>
      <c r="CI58" s="3253">
        <f>SUM(CI52:CI57)</f>
      </c>
      <c r="CJ58" s="3253">
        <f>SUM(CJ52:CJ57)</f>
      </c>
      <c r="CK58" s="3253">
        <f>SUM(CK52:CK57)</f>
      </c>
      <c r="CL58" s="3253">
        <f>SUM(CL52:CL57)</f>
      </c>
      <c r="CM58" s="3253">
        <f>SUM(CM52:CM57)</f>
      </c>
      <c r="CN58" s="3253">
        <f>SUM(CN52:CN57)</f>
      </c>
      <c r="CO58" s="3253">
        <f>SUM(CO52:CO57)</f>
      </c>
      <c r="CP58" s="3253">
        <f>SUM(CP52:CP57)</f>
      </c>
      <c r="CQ58" s="3253">
        <f>SUM(CQ52:CQ57)</f>
      </c>
      <c r="CR58" s="3253">
        <f>SUM(CR52:CR57)</f>
      </c>
      <c r="CS58" s="3253">
        <f>SUM(CS52:CS57)</f>
      </c>
      <c r="CT58" s="3253">
        <f>SUM(CT52:CT57)</f>
      </c>
      <c r="CU58" s="3254">
        <f>SUM(CU52:CU57)</f>
      </c>
      <c r="CV58" s="3252">
        <f>SUM(CV52:CV57)</f>
      </c>
      <c r="CW58" s="3253">
        <f>SUM(CW52:CW57)</f>
      </c>
      <c r="CX58" s="3253">
        <f>SUM(CX52:CX57)</f>
      </c>
      <c r="CY58" s="3253">
        <f>SUM(CY52:CY57)</f>
      </c>
      <c r="CZ58" s="3253">
        <f>SUM(CZ52:CZ57)</f>
      </c>
      <c r="DA58" s="3253">
        <f>SUM(DA52:DA57)</f>
      </c>
      <c r="DB58" s="3253">
        <f>SUM(DB52:DB57)</f>
      </c>
      <c r="DC58" s="3253">
        <f>SUM(DC52:DC57)</f>
      </c>
      <c r="DD58" s="3253">
        <f>SUM(DD52:DD57)</f>
      </c>
      <c r="DE58" s="3253">
        <f>SUM(DE52:DE57)</f>
      </c>
      <c r="DF58" s="3253">
        <f>SUM(DF52:DF57)</f>
      </c>
      <c r="DG58" s="3253">
        <f>SUM(DG52:DG57)</f>
      </c>
      <c r="DH58" s="3253">
        <f>SUM(DH52:DH57)</f>
      </c>
      <c r="DI58" s="3253">
        <f>SUM(DI52:DI57)</f>
      </c>
      <c r="DJ58" s="3253">
        <f>SUM(DJ52:DJ57)</f>
      </c>
      <c r="DK58" s="3253">
        <f>SUM(DK52:DK57)</f>
      </c>
      <c r="DL58" s="3253">
        <f>SUM(DL52:DL57)</f>
      </c>
      <c r="DM58" s="3253">
        <f>SUM(DM52:DM57)</f>
      </c>
      <c r="DN58" s="3254">
        <f>SUM(DN52:DN57)</f>
      </c>
      <c r="DO58" s="3252">
        <f>SUM(DO52:DO57)</f>
      </c>
      <c r="DP58" s="3253">
        <f>SUM(DP52:DP57)</f>
      </c>
      <c r="DQ58" s="3253">
        <f>SUM(DQ52:DQ57)</f>
      </c>
      <c r="DR58" s="3253">
        <f>SUM(DR52:DR57)</f>
      </c>
      <c r="DS58" s="3253">
        <f>SUM(DS52:DS57)</f>
      </c>
      <c r="DT58" s="3253">
        <f>SUM(DT52:DT57)</f>
      </c>
      <c r="DU58" s="3253">
        <f>SUM(DU52:DU57)</f>
      </c>
      <c r="DV58" s="3253">
        <f>SUM(DV52:DV57)</f>
      </c>
      <c r="DW58" s="3253">
        <f>SUM(DW52:DW57)</f>
      </c>
      <c r="DX58" s="3253">
        <f>SUM(DX52:DX57)</f>
      </c>
      <c r="DY58" s="3253">
        <f>SUM(DY52:DY57)</f>
      </c>
      <c r="DZ58" s="3253">
        <f>SUM(DZ52:DZ57)</f>
      </c>
      <c r="EA58" s="3253">
        <f>SUM(EA52:EA57)</f>
      </c>
      <c r="EB58" s="3253">
        <f>SUM(EB52:EB57)</f>
      </c>
      <c r="EC58" s="3253">
        <f>SUM(EC52:EC57)</f>
      </c>
      <c r="ED58" s="3253">
        <f>SUM(ED52:ED57)</f>
      </c>
      <c r="EE58" s="3253">
        <f>SUM(EE52:EE57)</f>
      </c>
      <c r="EF58" s="3253">
        <f>SUM(EF52:EF57)</f>
      </c>
      <c r="EG58" s="3254">
        <f>SUM(EG52:EG57)</f>
      </c>
      <c r="EH58" s="3252">
        <f>SUM(EH52:EH57)</f>
      </c>
      <c r="EI58" s="3253">
        <f>SUM(EI52:EI57)</f>
      </c>
      <c r="EJ58" s="3253">
        <f>SUM(EJ52:EJ57)</f>
      </c>
      <c r="EK58" s="3253">
        <f>SUM(EK52:EK57)</f>
      </c>
      <c r="EL58" s="3253">
        <f>SUM(EL52:EL57)</f>
      </c>
      <c r="EM58" s="3253">
        <f>SUM(EM52:EM57)</f>
      </c>
      <c r="EN58" s="3253">
        <f>SUM(EN52:EN57)</f>
      </c>
      <c r="EO58" s="3253">
        <f>SUM(EO52:EO57)</f>
      </c>
      <c r="EP58" s="3253">
        <f>SUM(EP52:EP57)</f>
      </c>
      <c r="EQ58" s="3253">
        <f>SUM(EQ52:EQ57)</f>
      </c>
      <c r="ER58" s="3253">
        <f>SUM(ER52:ER57)</f>
      </c>
      <c r="ES58" s="3253">
        <f>SUM(ES52:ES57)</f>
      </c>
      <c r="ET58" s="3253">
        <f>SUM(ET52:ET57)</f>
      </c>
      <c r="EU58" s="3253">
        <f>SUM(EU52:EU57)</f>
      </c>
      <c r="EV58" s="3253">
        <f>SUM(EV52:EV57)</f>
      </c>
      <c r="EW58" s="3253">
        <f>SUM(EW52:EW57)</f>
      </c>
      <c r="EX58" s="3253">
        <f>SUM(EX52:EX57)</f>
      </c>
      <c r="EY58" s="3253">
        <f>SUM(EY52:EY57)</f>
      </c>
      <c r="EZ58" s="3254">
        <f>SUM(EZ52:EZ57)</f>
      </c>
      <c r="FA58" s="3252">
        <f>SUM(FA52:FA57)</f>
      </c>
      <c r="FB58" s="3253">
        <f>SUM(FB52:FB57)</f>
      </c>
      <c r="FC58" s="3253">
        <f>SUM(FC52:FC57)</f>
      </c>
      <c r="FD58" s="3253">
        <f>SUM(FD52:FD57)</f>
      </c>
      <c r="FE58" s="3253">
        <f>SUM(FE52:FE57)</f>
      </c>
      <c r="FF58" s="3253">
        <f>SUM(FF52:FF57)</f>
      </c>
      <c r="FG58" s="3253">
        <f>SUM(FG52:FG57)</f>
      </c>
      <c r="FH58" s="3253">
        <f>SUM(FH52:FH57)</f>
      </c>
      <c r="FI58" s="3253">
        <f>SUM(FI52:FI57)</f>
      </c>
      <c r="FJ58" s="3253">
        <f>SUM(FJ52:FJ57)</f>
      </c>
      <c r="FK58" s="3253">
        <f>SUM(FK52:FK57)</f>
      </c>
      <c r="FL58" s="3253">
        <f>SUM(FL52:FL57)</f>
      </c>
      <c r="FM58" s="4988">
        <f>SUM(FM52:FM57)</f>
      </c>
      <c r="FN58" s="3253">
        <f>SUM(FN52:FN57)</f>
      </c>
      <c r="FO58" s="3253">
        <f>SUM(FO52:FO57)</f>
      </c>
      <c r="FP58" s="3253">
        <f>SUM(FP52:FP57)</f>
      </c>
      <c r="FQ58" s="3253">
        <f>SUM(FQ52:FQ57)</f>
      </c>
      <c r="FR58" s="3253">
        <f>SUM(FR52:FR57)</f>
      </c>
      <c r="FS58" s="3254">
        <f>SUM(FS52:FS57)</f>
      </c>
      <c r="FT58" s="3252">
        <f>SUM(FT52:FT57)</f>
      </c>
      <c r="FU58" s="3253">
        <f>SUM(FU52:FU57)</f>
      </c>
      <c r="FV58" s="3253">
        <f>SUM(FV52:FV57)</f>
      </c>
      <c r="FW58" s="3253">
        <f>SUM(FW52:FW57)</f>
      </c>
      <c r="FX58" s="3253">
        <f>SUM(FX52:FX57)</f>
      </c>
      <c r="FY58" s="3253">
        <f>SUM(FY52:FY57)</f>
      </c>
      <c r="FZ58" s="3253">
        <f>SUM(FZ52:FZ57)</f>
      </c>
      <c r="GA58" s="3253">
        <f>SUM(GA52:GA57)</f>
      </c>
      <c r="GB58" s="3253">
        <f>SUM(GB52:GB57)</f>
      </c>
      <c r="GC58" s="3253">
        <f>SUM(GC52:GC57)</f>
      </c>
      <c r="GD58" s="3253">
        <f>SUM(GD52:GD57)</f>
      </c>
      <c r="GE58" s="3253">
        <f>SUM(GE52:GE57)</f>
      </c>
      <c r="GF58" s="3253">
        <f>SUM(GF52:GF57)</f>
      </c>
      <c r="GG58" s="3253">
        <f>SUM(GG52:GG57)</f>
      </c>
      <c r="GH58" s="3253">
        <f>SUM(GH52:GH57)</f>
      </c>
      <c r="GI58" s="3253">
        <f>SUM(GI52:GI57)</f>
      </c>
      <c r="GJ58" s="3253">
        <f>SUM(GJ52:GJ57)</f>
      </c>
      <c r="GK58" s="3253">
        <f>SUM(GK52:GK57)</f>
      </c>
      <c r="GL58" s="3254">
        <f>SUM(GL52:GL57)</f>
      </c>
      <c r="GM58" s="3252">
        <f>SUM(GM52:GM57)</f>
      </c>
      <c r="GN58" s="3253">
        <f>SUM(GN52:GN57)</f>
      </c>
      <c r="GO58" s="3253">
        <f>SUM(GO52:GO57)</f>
      </c>
      <c r="GP58" s="3253">
        <f>SUM(GP52:GP57)</f>
      </c>
      <c r="GQ58" s="3253">
        <f>SUM(GQ52:GQ57)</f>
      </c>
      <c r="GR58" s="3253">
        <f>SUM(GR52:GR57)</f>
      </c>
      <c r="GS58" s="3253">
        <f>SUM(GS52:GS57)</f>
      </c>
      <c r="GT58" s="3253">
        <f>SUM(GT52:GT57)</f>
      </c>
      <c r="GU58" s="3253">
        <f>SUM(GU52:GU57)</f>
      </c>
      <c r="GV58" s="3253">
        <f>SUM(GV52:GV57)</f>
      </c>
      <c r="GW58" s="3253">
        <f>SUM(GW52:GW57)</f>
      </c>
      <c r="GX58" s="3253">
        <f>SUM(GX52:GX57)</f>
      </c>
      <c r="GY58" s="3253">
        <f>SUM(GY52:GY57)</f>
      </c>
      <c r="GZ58" s="3253">
        <f>SUM(GZ52:GZ57)</f>
      </c>
      <c r="HA58" s="3253">
        <f>SUM(HA52:HA57)</f>
      </c>
      <c r="HB58" s="3253">
        <f>SUM(HB52:HB57)</f>
      </c>
      <c r="HC58" s="3253">
        <f>SUM(HC52:HC57)</f>
      </c>
      <c r="HD58" s="3253">
        <f>SUM(HD52:HD57)</f>
      </c>
      <c r="HE58" s="3254">
        <f>SUM(HE52:HE57)</f>
      </c>
      <c r="HF58" s="3252">
        <f>SUM(HF52:HF57)</f>
      </c>
      <c r="HG58" s="3253">
        <f>SUM(HG52:HG57)</f>
      </c>
      <c r="HH58" s="3253">
        <f>SUM(HH52:HH57)</f>
      </c>
      <c r="HI58" s="3253">
        <f>SUM(HI52:HI57)</f>
      </c>
      <c r="HJ58" s="3253">
        <f>SUM(HJ52:HJ57)</f>
      </c>
      <c r="HK58" s="3253">
        <f>SUM(HK52:HK57)</f>
      </c>
      <c r="HL58" s="3253">
        <f>SUM(HL52:HL57)</f>
      </c>
      <c r="HM58" s="3253">
        <f>SUM(HM52:HM57)</f>
      </c>
      <c r="HN58" s="3253">
        <f>SUM(HN52:HN57)</f>
      </c>
      <c r="HO58" s="3253">
        <f>SUM(HO52:HO57)</f>
      </c>
      <c r="HP58" s="3253">
        <f>SUM(HP52:HP57)</f>
      </c>
      <c r="HQ58" s="3253">
        <f>SUM(HQ52:HQ57)</f>
      </c>
      <c r="HR58" s="3253">
        <f>SUM(HR52:HR57)</f>
      </c>
      <c r="HS58" s="3253">
        <f>SUM(HS52:HS57)</f>
      </c>
      <c r="HT58" s="3253">
        <f>SUM(HT52:HT57)</f>
      </c>
      <c r="HU58" s="3253">
        <f>SUM(HU52:HU57)</f>
      </c>
      <c r="HV58" s="3253">
        <f>SUM(HV52:HV57)</f>
      </c>
      <c r="HW58" s="3253">
        <f>SUM(HW52:HW57)</f>
      </c>
      <c r="HX58" s="3254">
        <f>SUM(HX52:HX57)</f>
      </c>
      <c r="HY58" s="2839"/>
      <c r="HZ58" s="3256">
        <f>SUM(HZ52:HZ57)</f>
      </c>
      <c r="IA58" s="3257">
        <f>SUM(IA52:IA57)</f>
      </c>
      <c r="IB58" s="3258">
        <f>SUM(IB52:IB57)</f>
      </c>
      <c r="IC58" s="3258">
        <f>SUM(IC52:IC57)</f>
      </c>
      <c r="ID58" s="3258">
        <f>SUM(ID52:ID57)</f>
      </c>
      <c r="IE58" s="3258">
        <f>SUM(IE52:IE57)</f>
      </c>
      <c r="IF58" s="3253">
        <f>SUM(IF52:IF57)</f>
      </c>
      <c r="IG58" s="3253">
        <f>SUM(IG52:IG57)</f>
      </c>
      <c r="IH58" s="3253">
        <f>SUM(IH52:IH57)</f>
      </c>
      <c r="II58" s="3258">
        <f>SUM(II52:II57)</f>
      </c>
      <c r="IJ58" s="3258">
        <f>SUM(IJ52:IJ57)</f>
      </c>
      <c r="IK58" s="3258">
        <f>SUM(IK52:IK57)</f>
      </c>
      <c r="IL58" s="3258">
        <f>SUM(IL52:IL57)</f>
      </c>
      <c r="IM58" s="3258">
        <f>SUM(II58:IL58)</f>
      </c>
      <c r="IN58" s="3258">
        <f>SUM(IN52:IN57)</f>
      </c>
      <c r="IO58" s="3258">
        <f>SUM(IO52:IO57)</f>
      </c>
      <c r="IP58" s="3258">
        <f>SUM(IP52:IP57)</f>
      </c>
      <c r="IQ58" s="3258">
        <f>SUM(IQ52:IQ57)</f>
      </c>
      <c r="IR58" s="3258">
        <f>SUM(IN58:IQ58)</f>
      </c>
      <c r="IS58" s="3259">
        <f>SUM(IS52:IS57)</f>
      </c>
      <c r="IT58" s="3260"/>
      <c r="IU58" s="3261">
        <f>SUM(IU52:IU57)</f>
      </c>
    </row>
    <row r="59" hidden="true">
      <c r="A59" s="2777" t="s">
        <v>356</v>
      </c>
      <c r="B59" s="2778" t="s">
        <v>353</v>
      </c>
      <c r="C59" s="2779"/>
      <c r="D59" s="2780" t="n">
        <v>0.0</v>
      </c>
      <c r="E59" s="2781" t="n">
        <v>0.0</v>
      </c>
      <c r="F59" s="2782" t="n">
        <v>0.0</v>
      </c>
      <c r="G59" s="2782" t="n">
        <v>0.0</v>
      </c>
      <c r="H59" s="2783" t="n">
        <v>0.0</v>
      </c>
      <c r="I59" s="2784" t="n">
        <v>0.0</v>
      </c>
      <c r="J59" s="2785" t="n">
        <v>0.0</v>
      </c>
      <c r="K59" s="2783" t="n">
        <v>0.0</v>
      </c>
      <c r="L59" s="2784" t="n">
        <v>0.0</v>
      </c>
      <c r="M59" s="4989" t="n">
        <v>0.0</v>
      </c>
      <c r="N59" s="2787" t="n">
        <v>0.0</v>
      </c>
      <c r="O59" s="4990" t="n">
        <v>0.0</v>
      </c>
      <c r="P59" s="2782" t="n">
        <v>0.0</v>
      </c>
      <c r="Q59" s="2789">
        <f>SUM(M59:P59)</f>
      </c>
      <c r="R59" s="4991" t="n">
        <v>0.0</v>
      </c>
      <c r="S59" s="2782" t="n">
        <v>0.0</v>
      </c>
      <c r="T59" s="4992" t="n">
        <v>0.0</v>
      </c>
      <c r="U59" s="2782" t="n">
        <v>0.0</v>
      </c>
      <c r="V59" s="2792">
        <f>SUM(R59:U59)</f>
      </c>
      <c r="W59" s="2793" t="n">
        <v>0.0</v>
      </c>
      <c r="X59" s="2781" t="n">
        <v>0.0</v>
      </c>
      <c r="Y59" s="2782" t="n">
        <v>0.0</v>
      </c>
      <c r="Z59" s="2782" t="n">
        <v>0.0</v>
      </c>
      <c r="AA59" s="2783" t="n">
        <v>0.0</v>
      </c>
      <c r="AB59" s="2784" t="n">
        <v>0.0</v>
      </c>
      <c r="AC59" s="2785" t="n">
        <v>0.0</v>
      </c>
      <c r="AD59" s="2783" t="n">
        <v>0.0</v>
      </c>
      <c r="AE59" s="2784" t="n">
        <v>0.0</v>
      </c>
      <c r="AF59" s="4993" t="n">
        <v>0.0</v>
      </c>
      <c r="AG59" s="2787" t="n">
        <v>0.0</v>
      </c>
      <c r="AH59" s="4994" t="n">
        <v>0.0</v>
      </c>
      <c r="AI59" s="2782" t="n">
        <v>0.0</v>
      </c>
      <c r="AJ59" s="2789">
        <f>SUM(AF59:AI59)</f>
      </c>
      <c r="AK59" s="4995" t="n">
        <v>0.0</v>
      </c>
      <c r="AL59" s="2782" t="n">
        <v>0.0</v>
      </c>
      <c r="AM59" s="4996" t="n">
        <v>0.0</v>
      </c>
      <c r="AN59" s="2782" t="n">
        <v>0.0</v>
      </c>
      <c r="AO59" s="2792">
        <f>SUM(AK59:AN59)</f>
      </c>
      <c r="AP59" s="2793" t="n">
        <v>0.0</v>
      </c>
      <c r="AQ59" s="2781" t="n">
        <v>0.0</v>
      </c>
      <c r="AR59" s="2782" t="n">
        <v>0.0</v>
      </c>
      <c r="AS59" s="2782" t="n">
        <v>0.0</v>
      </c>
      <c r="AT59" s="2783" t="n">
        <v>0.0</v>
      </c>
      <c r="AU59" s="2784" t="n">
        <v>0.0</v>
      </c>
      <c r="AV59" s="2785" t="n">
        <v>0.0</v>
      </c>
      <c r="AW59" s="2783" t="n">
        <v>0.0</v>
      </c>
      <c r="AX59" s="2784" t="n">
        <v>0.0</v>
      </c>
      <c r="AY59" s="4997" t="n">
        <v>0.0</v>
      </c>
      <c r="AZ59" s="2787" t="n">
        <v>0.0</v>
      </c>
      <c r="BA59" s="4998" t="n">
        <v>0.0</v>
      </c>
      <c r="BB59" s="2782" t="n">
        <v>0.0</v>
      </c>
      <c r="BC59" s="2789">
        <f>SUM(AY59:BB59)</f>
      </c>
      <c r="BD59" s="4999" t="n">
        <v>0.0</v>
      </c>
      <c r="BE59" s="2782" t="n">
        <v>0.0</v>
      </c>
      <c r="BF59" s="5000" t="n">
        <v>0.0</v>
      </c>
      <c r="BG59" s="2782" t="n">
        <v>0.0</v>
      </c>
      <c r="BH59" s="2792">
        <f>SUM(BD59:BG59)</f>
      </c>
      <c r="BI59" s="2793" t="n">
        <v>0.0</v>
      </c>
      <c r="BJ59" s="2781" t="n">
        <v>0.0</v>
      </c>
      <c r="BK59" s="2782" t="n">
        <v>0.0</v>
      </c>
      <c r="BL59" s="2782" t="n">
        <v>0.0</v>
      </c>
      <c r="BM59" s="2783" t="n">
        <v>0.0</v>
      </c>
      <c r="BN59" s="2784" t="n">
        <v>0.0</v>
      </c>
      <c r="BO59" s="2785" t="n">
        <v>0.0</v>
      </c>
      <c r="BP59" s="2783" t="n">
        <v>0.0</v>
      </c>
      <c r="BQ59" s="2784" t="n">
        <v>0.0</v>
      </c>
      <c r="BR59" s="5001" t="n">
        <v>0.0</v>
      </c>
      <c r="BS59" s="2787" t="n">
        <v>0.0</v>
      </c>
      <c r="BT59" s="5002" t="n">
        <v>0.0</v>
      </c>
      <c r="BU59" s="2782" t="n">
        <v>0.0</v>
      </c>
      <c r="BV59" s="2789">
        <f>SUM(BR59:BU59)</f>
      </c>
      <c r="BW59" s="5003" t="n">
        <v>0.0</v>
      </c>
      <c r="BX59" s="2782" t="n">
        <v>0.0</v>
      </c>
      <c r="BY59" s="5004" t="n">
        <v>0.0</v>
      </c>
      <c r="BZ59" s="2782" t="n">
        <v>0.0</v>
      </c>
      <c r="CA59" s="2792">
        <f>SUM(BW59:BZ59)</f>
      </c>
      <c r="CB59" s="2793" t="n">
        <v>0.0</v>
      </c>
      <c r="CC59" s="2781" t="n">
        <v>0.0</v>
      </c>
      <c r="CD59" s="2782" t="n">
        <v>0.0</v>
      </c>
      <c r="CE59" s="2782" t="n">
        <v>0.0</v>
      </c>
      <c r="CF59" s="2783" t="n">
        <v>0.0</v>
      </c>
      <c r="CG59" s="2784" t="n">
        <v>0.0</v>
      </c>
      <c r="CH59" s="2785" t="n">
        <v>0.0</v>
      </c>
      <c r="CI59" s="2783" t="n">
        <v>0.0</v>
      </c>
      <c r="CJ59" s="2784" t="n">
        <v>0.0</v>
      </c>
      <c r="CK59" s="5005" t="n">
        <v>0.0</v>
      </c>
      <c r="CL59" s="2787" t="n">
        <v>0.0</v>
      </c>
      <c r="CM59" s="5006" t="n">
        <v>0.0</v>
      </c>
      <c r="CN59" s="2782" t="n">
        <v>0.0</v>
      </c>
      <c r="CO59" s="2789">
        <f>SUM(CK59:CN59)</f>
      </c>
      <c r="CP59" s="5007" t="n">
        <v>0.0</v>
      </c>
      <c r="CQ59" s="2782" t="n">
        <v>0.0</v>
      </c>
      <c r="CR59" s="5008" t="n">
        <v>0.0</v>
      </c>
      <c r="CS59" s="2782" t="n">
        <v>0.0</v>
      </c>
      <c r="CT59" s="2792">
        <f>SUM(CP59:CS59)</f>
      </c>
      <c r="CU59" s="2793" t="n">
        <v>0.0</v>
      </c>
      <c r="CV59" s="2781" t="n">
        <v>0.0</v>
      </c>
      <c r="CW59" s="2782" t="n">
        <v>0.0</v>
      </c>
      <c r="CX59" s="2782" t="n">
        <v>0.0</v>
      </c>
      <c r="CY59" s="2783" t="n">
        <v>0.0</v>
      </c>
      <c r="CZ59" s="2784" t="n">
        <v>0.0</v>
      </c>
      <c r="DA59" s="2785" t="n">
        <v>0.0</v>
      </c>
      <c r="DB59" s="2783" t="n">
        <v>0.0</v>
      </c>
      <c r="DC59" s="2784" t="n">
        <v>0.0</v>
      </c>
      <c r="DD59" s="5009" t="n">
        <v>0.0</v>
      </c>
      <c r="DE59" s="2787" t="n">
        <v>0.0</v>
      </c>
      <c r="DF59" s="5010" t="n">
        <v>0.0</v>
      </c>
      <c r="DG59" s="2782" t="n">
        <v>0.0</v>
      </c>
      <c r="DH59" s="2789">
        <f>SUM(DD59:DG59)</f>
      </c>
      <c r="DI59" s="5011" t="n">
        <v>0.0</v>
      </c>
      <c r="DJ59" s="2782" t="n">
        <v>0.0</v>
      </c>
      <c r="DK59" s="5012" t="n">
        <v>0.0</v>
      </c>
      <c r="DL59" s="2782" t="n">
        <v>0.0</v>
      </c>
      <c r="DM59" s="2792">
        <f>SUM(DI59:DL59)</f>
      </c>
      <c r="DN59" s="2793" t="n">
        <v>0.0</v>
      </c>
      <c r="DO59" s="2781" t="n">
        <v>0.0</v>
      </c>
      <c r="DP59" s="2782" t="n">
        <v>0.0</v>
      </c>
      <c r="DQ59" s="2782" t="n">
        <v>0.0</v>
      </c>
      <c r="DR59" s="2783" t="n">
        <v>0.0</v>
      </c>
      <c r="DS59" s="2784" t="n">
        <v>0.0</v>
      </c>
      <c r="DT59" s="2785" t="n">
        <v>0.0</v>
      </c>
      <c r="DU59" s="2783" t="n">
        <v>0.0</v>
      </c>
      <c r="DV59" s="2784" t="n">
        <v>0.0</v>
      </c>
      <c r="DW59" s="5013" t="n">
        <v>0.0</v>
      </c>
      <c r="DX59" s="2787" t="n">
        <v>0.0</v>
      </c>
      <c r="DY59" s="5014" t="n">
        <v>0.0</v>
      </c>
      <c r="DZ59" s="2782" t="n">
        <v>0.0</v>
      </c>
      <c r="EA59" s="2789">
        <f>SUM(DW59:DZ59)</f>
      </c>
      <c r="EB59" s="5015" t="n">
        <v>0.0</v>
      </c>
      <c r="EC59" s="2782" t="n">
        <v>0.0</v>
      </c>
      <c r="ED59" s="5016" t="n">
        <v>0.0</v>
      </c>
      <c r="EE59" s="2782" t="n">
        <v>0.0</v>
      </c>
      <c r="EF59" s="2792">
        <f>SUM(EB59:EE59)</f>
      </c>
      <c r="EG59" s="2793" t="n">
        <v>0.0</v>
      </c>
      <c r="EH59" s="2781" t="n">
        <v>0.0</v>
      </c>
      <c r="EI59" s="2782" t="n">
        <v>0.0</v>
      </c>
      <c r="EJ59" s="2782" t="n">
        <v>0.0</v>
      </c>
      <c r="EK59" s="2783" t="n">
        <v>0.0</v>
      </c>
      <c r="EL59" s="2784" t="n">
        <v>0.0</v>
      </c>
      <c r="EM59" s="2785" t="n">
        <v>0.0</v>
      </c>
      <c r="EN59" s="2783" t="n">
        <v>0.0</v>
      </c>
      <c r="EO59" s="2784" t="n">
        <v>0.0</v>
      </c>
      <c r="EP59" s="5017" t="n">
        <v>0.0</v>
      </c>
      <c r="EQ59" s="2787" t="n">
        <v>0.0</v>
      </c>
      <c r="ER59" s="5018" t="n">
        <v>0.0</v>
      </c>
      <c r="ES59" s="2782" t="n">
        <v>0.0</v>
      </c>
      <c r="ET59" s="2789">
        <f>SUM(EP59:ES59)</f>
      </c>
      <c r="EU59" s="5019" t="n">
        <v>0.0</v>
      </c>
      <c r="EV59" s="2782" t="n">
        <v>0.0</v>
      </c>
      <c r="EW59" s="5020" t="n">
        <v>0.0</v>
      </c>
      <c r="EX59" s="2782" t="n">
        <v>0.0</v>
      </c>
      <c r="EY59" s="2792">
        <f>SUM(EU59:EX59)</f>
      </c>
      <c r="EZ59" s="2793" t="n">
        <v>0.0</v>
      </c>
      <c r="FA59" s="2781" t="n">
        <v>0.0</v>
      </c>
      <c r="FB59" s="2782" t="n">
        <v>0.0</v>
      </c>
      <c r="FC59" s="2782" t="n">
        <v>0.0</v>
      </c>
      <c r="FD59" s="2783" t="n">
        <v>0.0</v>
      </c>
      <c r="FE59" s="2784" t="n">
        <v>0.0</v>
      </c>
      <c r="FF59" s="2785" t="n">
        <v>0.0</v>
      </c>
      <c r="FG59" s="2783" t="n">
        <v>0.0</v>
      </c>
      <c r="FH59" s="2784" t="n">
        <v>0.0</v>
      </c>
      <c r="FI59" s="5021" t="n">
        <v>0.0</v>
      </c>
      <c r="FJ59" s="2787" t="n">
        <v>0.0</v>
      </c>
      <c r="FK59" s="5022" t="n">
        <v>0.0</v>
      </c>
      <c r="FL59" s="2782" t="n">
        <v>0.0</v>
      </c>
      <c r="FM59" s="5023">
        <f>SUM(FI59:FL59)</f>
      </c>
      <c r="FN59" s="5024" t="n">
        <v>0.0</v>
      </c>
      <c r="FO59" s="2782" t="n">
        <v>0.0</v>
      </c>
      <c r="FP59" s="5025" t="n">
        <v>0.0</v>
      </c>
      <c r="FQ59" s="2782" t="n">
        <v>0.0</v>
      </c>
      <c r="FR59" s="2792">
        <f>SUM(FN59:FQ59)</f>
      </c>
      <c r="FS59" s="2793" t="n">
        <v>0.0</v>
      </c>
      <c r="FT59" s="2781" t="n">
        <v>0.0</v>
      </c>
      <c r="FU59" s="2782" t="n">
        <v>0.0</v>
      </c>
      <c r="FV59" s="2782" t="n">
        <v>0.0</v>
      </c>
      <c r="FW59" s="2783" t="n">
        <v>0.0</v>
      </c>
      <c r="FX59" s="2784" t="n">
        <v>0.0</v>
      </c>
      <c r="FY59" s="2785" t="n">
        <v>0.0</v>
      </c>
      <c r="FZ59" s="2783" t="n">
        <v>0.0</v>
      </c>
      <c r="GA59" s="2784" t="n">
        <v>0.0</v>
      </c>
      <c r="GB59" s="5026" t="n">
        <v>0.0</v>
      </c>
      <c r="GC59" s="2787" t="n">
        <v>0.0</v>
      </c>
      <c r="GD59" s="5027" t="n">
        <v>0.0</v>
      </c>
      <c r="GE59" s="2782" t="n">
        <v>0.0</v>
      </c>
      <c r="GF59" s="2789">
        <f>SUM(GB59:GE59)</f>
      </c>
      <c r="GG59" s="5028" t="n">
        <v>0.0</v>
      </c>
      <c r="GH59" s="2782" t="n">
        <v>0.0</v>
      </c>
      <c r="GI59" s="5029" t="n">
        <v>0.0</v>
      </c>
      <c r="GJ59" s="2782" t="n">
        <v>0.0</v>
      </c>
      <c r="GK59" s="2792">
        <f>SUM(GG59:GJ59)</f>
      </c>
      <c r="GL59" s="2793" t="n">
        <v>0.0</v>
      </c>
      <c r="GM59" s="2781" t="n">
        <v>0.0</v>
      </c>
      <c r="GN59" s="2782" t="n">
        <v>0.0</v>
      </c>
      <c r="GO59" s="2782" t="n">
        <v>0.0</v>
      </c>
      <c r="GP59" s="2783" t="n">
        <v>0.0</v>
      </c>
      <c r="GQ59" s="2784" t="n">
        <v>0.0</v>
      </c>
      <c r="GR59" s="2785" t="n">
        <v>0.0</v>
      </c>
      <c r="GS59" s="2783" t="n">
        <v>0.0</v>
      </c>
      <c r="GT59" s="2784" t="n">
        <v>0.0</v>
      </c>
      <c r="GU59" s="5030" t="n">
        <v>0.0</v>
      </c>
      <c r="GV59" s="2787" t="n">
        <v>0.0</v>
      </c>
      <c r="GW59" s="5031" t="n">
        <v>0.0</v>
      </c>
      <c r="GX59" s="2782" t="n">
        <v>0.0</v>
      </c>
      <c r="GY59" s="2789">
        <f>SUM(GU59:GX59)</f>
      </c>
      <c r="GZ59" s="5032" t="n">
        <v>0.0</v>
      </c>
      <c r="HA59" s="2782" t="n">
        <v>0.0</v>
      </c>
      <c r="HB59" s="5033" t="n">
        <v>0.0</v>
      </c>
      <c r="HC59" s="2782" t="n">
        <v>0.0</v>
      </c>
      <c r="HD59" s="2792">
        <f>SUM(GZ59:HC59)</f>
      </c>
      <c r="HE59" s="2793" t="n">
        <v>0.0</v>
      </c>
      <c r="HF59" s="2781" t="n">
        <v>0.0</v>
      </c>
      <c r="HG59" s="2782" t="n">
        <v>0.0</v>
      </c>
      <c r="HH59" s="2782" t="n">
        <v>0.0</v>
      </c>
      <c r="HI59" s="2783" t="n">
        <v>0.0</v>
      </c>
      <c r="HJ59" s="2784" t="n">
        <v>0.0</v>
      </c>
      <c r="HK59" s="2785" t="n">
        <v>0.0</v>
      </c>
      <c r="HL59" s="2783" t="n">
        <v>0.0</v>
      </c>
      <c r="HM59" s="2784" t="n">
        <v>0.0</v>
      </c>
      <c r="HN59" s="5034" t="n">
        <v>0.0</v>
      </c>
      <c r="HO59" s="2787" t="n">
        <v>0.0</v>
      </c>
      <c r="HP59" s="5035" t="n">
        <v>0.0</v>
      </c>
      <c r="HQ59" s="2782" t="n">
        <v>0.0</v>
      </c>
      <c r="HR59" s="2789">
        <f>SUM(HN59:HQ59)</f>
      </c>
      <c r="HS59" s="5036" t="n">
        <v>0.0</v>
      </c>
      <c r="HT59" s="2782" t="n">
        <v>0.0</v>
      </c>
      <c r="HU59" s="5037" t="n">
        <v>0.0</v>
      </c>
      <c r="HV59" s="2782" t="n">
        <v>0.0</v>
      </c>
      <c r="HW59" s="2792">
        <f>SUM(HS59:HV59)</f>
      </c>
      <c r="HX59" s="2793" t="n">
        <v>0.0</v>
      </c>
      <c r="HY59" s="2839"/>
      <c r="HZ59" s="2840" t="n">
        <v>0.0</v>
      </c>
      <c r="IA59" s="2840">
        <f>E59+X59+AQ59+BJ59+CC59+CV59+DO59+EH59+FA59+FT59+GM59+HF59</f>
      </c>
      <c r="IB59" s="2841">
        <f>F59+Y59+AR59+BK59+CD59+CW59+DP59+EI59+FB59+FU59+GN59+HG59</f>
      </c>
      <c r="IC59" s="2841">
        <f>G59+Z59+AS59+BL59+CE59+CX59+DQ59+EJ59+FC59+FV59+GO59+HH59</f>
      </c>
      <c r="ID59" s="2842">
        <f>H59+AA59+AT59+BM59+CF59+CY59+DR59+EK59+FD59+FW59+GP59+HI59</f>
      </c>
      <c r="IE59" s="2843" t="n">
        <v>0.0</v>
      </c>
      <c r="IF59" s="2785">
        <f>J59+AC59+AV59+BO59+CH59+DA59+DT59+EM59+FF59+FY59+GR59+HK59</f>
      </c>
      <c r="IG59" s="2783">
        <f>K59+AD59+AW59+BP59+CI59+DB59+DU59+EN59+FG59+FZ59+GS59+HL59</f>
      </c>
      <c r="IH59" s="2784" t="n">
        <v>0.0</v>
      </c>
      <c r="II59" s="2844">
        <f>M59+AF59+AY59+BR59+CK59+DD59+DW59+EP59+FI59+GB59+GU59+HN59</f>
      </c>
      <c r="IJ59" s="2841">
        <f>N59+AG59+AZ59+BS59+CL59+DE59+DX59+EQ59+FJ59+GC59+GV59+HO59</f>
      </c>
      <c r="IK59" s="2845">
        <f>O59+AH59+BA59+BT59+CM59+DF59+DY59+ER59+FK59+GD59+GW59+HP59</f>
      </c>
      <c r="IL59" s="2841">
        <f>P59+AI59+BB59+BU59+CN59+DG59+DZ59+ES59+FL59+GE59+GX59+HQ59</f>
      </c>
      <c r="IM59" s="2846">
        <f>SUM(II59:IL59)</f>
      </c>
      <c r="IN59" s="2844">
        <f>R59+AK59+BD59+BW59+CP59+DI59+EB59+EU59+FN59+GG59+GZ59+HS59</f>
      </c>
      <c r="IO59" s="2841">
        <f>S59+AL59+BE59+BX59+CQ59+DJ59+EC59+EV59+FO59+GH59+HA59+HT59</f>
      </c>
      <c r="IP59" s="2845">
        <f>T59+AM59+BF59+BY59+CR59+DK59+ED59+EW59+FP59+GI59+HB59+HU59</f>
      </c>
      <c r="IQ59" s="2842">
        <f>U59+AN59+BG59+BZ59+CS59+DL59+EE59+EX59+FQ59+GJ59+HC59+HV59</f>
      </c>
      <c r="IR59" s="2847">
        <f>SUM(IN59:IQ59)</f>
      </c>
      <c r="IS59" s="2848" t="n">
        <v>0.0</v>
      </c>
      <c r="IT59" s="2775"/>
      <c r="IU59" s="2849" t="n">
        <v>0.0</v>
      </c>
    </row>
    <row r="60" hidden="true">
      <c r="A60" s="2850"/>
      <c r="B60" s="2851">
        <f>"CARGOS VAGOS ANTERIORES A 1º DE ABRIL DE"&amp;" "&amp;$D$10&amp;" (VAGOS ATÉ 31 DE MARÇO DE "&amp;$D$10&amp;")"</f>
      </c>
      <c r="C60" s="2852"/>
      <c r="D60" s="2853" t="n">
        <v>0.0</v>
      </c>
      <c r="E60" s="5038" t="n">
        <v>0.0</v>
      </c>
      <c r="F60" s="2855" t="n">
        <v>0.0</v>
      </c>
      <c r="G60" s="2855" t="n">
        <v>0.0</v>
      </c>
      <c r="H60" s="5039" t="n">
        <v>0.0</v>
      </c>
      <c r="I60" s="2858">
        <f>SUM(E60:H60)</f>
      </c>
      <c r="J60" s="2859" t="n">
        <v>0.0</v>
      </c>
      <c r="K60" s="5040" t="n">
        <v>0.0</v>
      </c>
      <c r="L60" s="2858">
        <f>SUM(J60:K60)</f>
      </c>
      <c r="M60" s="2859" t="n">
        <v>0.0</v>
      </c>
      <c r="N60" s="5041" t="n">
        <v>0.0</v>
      </c>
      <c r="O60" s="2855" t="n">
        <v>0.0</v>
      </c>
      <c r="P60" s="5042" t="n">
        <v>0.0</v>
      </c>
      <c r="Q60" s="2862">
        <f>SUM(M60:P60)</f>
      </c>
      <c r="R60" s="2859" t="n">
        <v>0.0</v>
      </c>
      <c r="S60" s="5043" t="n">
        <v>0.0</v>
      </c>
      <c r="T60" s="2855" t="n">
        <v>0.0</v>
      </c>
      <c r="U60" s="2855" t="n">
        <v>0.0</v>
      </c>
      <c r="V60" s="2858">
        <f>SUM(R60:U60)</f>
      </c>
      <c r="W60" s="2864">
        <f>D60+L60+V60-I60-Q60</f>
      </c>
      <c r="X60" s="5044" t="n">
        <v>0.0</v>
      </c>
      <c r="Y60" s="2855" t="n">
        <v>0.0</v>
      </c>
      <c r="Z60" s="2855" t="n">
        <v>0.0</v>
      </c>
      <c r="AA60" s="5045" t="n">
        <v>0.0</v>
      </c>
      <c r="AB60" s="2858">
        <f>SUM(X60:AA60)</f>
      </c>
      <c r="AC60" s="2859" t="n">
        <v>0.0</v>
      </c>
      <c r="AD60" s="5046" t="n">
        <v>0.0</v>
      </c>
      <c r="AE60" s="2858">
        <f>SUM(AC60:AD60)</f>
      </c>
      <c r="AF60" s="2859" t="n">
        <v>0.0</v>
      </c>
      <c r="AG60" s="5047" t="n">
        <v>0.0</v>
      </c>
      <c r="AH60" s="2855" t="n">
        <v>0.0</v>
      </c>
      <c r="AI60" s="5048" t="n">
        <v>0.0</v>
      </c>
      <c r="AJ60" s="2862">
        <f>SUM(AF60:AI60)</f>
      </c>
      <c r="AK60" s="2859" t="n">
        <v>0.0</v>
      </c>
      <c r="AL60" s="5049" t="n">
        <v>0.0</v>
      </c>
      <c r="AM60" s="2855" t="n">
        <v>0.0</v>
      </c>
      <c r="AN60" s="2855" t="n">
        <v>0.0</v>
      </c>
      <c r="AO60" s="2858">
        <f>SUM(AK60:AN60)</f>
      </c>
      <c r="AP60" s="2864">
        <f>W60+AE60+AO60-AB60-AJ60</f>
      </c>
      <c r="AQ60" s="5050" t="n">
        <v>0.0</v>
      </c>
      <c r="AR60" s="2855" t="n">
        <v>0.0</v>
      </c>
      <c r="AS60" s="2855" t="n">
        <v>0.0</v>
      </c>
      <c r="AT60" s="5051" t="n">
        <v>0.0</v>
      </c>
      <c r="AU60" s="2858">
        <f>SUM(AQ60:AT60)</f>
      </c>
      <c r="AV60" s="2859" t="n">
        <v>0.0</v>
      </c>
      <c r="AW60" s="5052" t="n">
        <v>0.0</v>
      </c>
      <c r="AX60" s="2858">
        <f>SUM(AV60:AW60)</f>
      </c>
      <c r="AY60" s="2859" t="n">
        <v>0.0</v>
      </c>
      <c r="AZ60" s="5053" t="n">
        <v>0.0</v>
      </c>
      <c r="BA60" s="2855" t="n">
        <v>0.0</v>
      </c>
      <c r="BB60" s="5054" t="n">
        <v>0.0</v>
      </c>
      <c r="BC60" s="2862">
        <f>SUM(AY60:BB60)</f>
      </c>
      <c r="BD60" s="2859" t="n">
        <v>0.0</v>
      </c>
      <c r="BE60" s="5055" t="n">
        <v>0.0</v>
      </c>
      <c r="BF60" s="2855" t="n">
        <v>0.0</v>
      </c>
      <c r="BG60" s="2855" t="n">
        <v>0.0</v>
      </c>
      <c r="BH60" s="2858">
        <f>SUM(BD60:BG60)</f>
      </c>
      <c r="BI60" s="2864">
        <f>AP60+AX60+BH60-AU60-BC60</f>
      </c>
      <c r="BJ60" s="5056" t="n">
        <v>0.0</v>
      </c>
      <c r="BK60" s="2855" t="n">
        <v>0.0</v>
      </c>
      <c r="BL60" s="2855" t="n">
        <v>0.0</v>
      </c>
      <c r="BM60" s="5057" t="n">
        <v>0.0</v>
      </c>
      <c r="BN60" s="2858">
        <f>SUM(BJ60:BM60)</f>
      </c>
      <c r="BO60" s="2859" t="n">
        <v>0.0</v>
      </c>
      <c r="BP60" s="5058" t="n">
        <v>0.0</v>
      </c>
      <c r="BQ60" s="2858">
        <f>SUM(BO60:BP60)</f>
      </c>
      <c r="BR60" s="2859" t="n">
        <v>0.0</v>
      </c>
      <c r="BS60" s="5059" t="n">
        <v>0.0</v>
      </c>
      <c r="BT60" s="2855" t="n">
        <v>0.0</v>
      </c>
      <c r="BU60" s="5060" t="n">
        <v>0.0</v>
      </c>
      <c r="BV60" s="2862">
        <f>SUM(BR60:BU60)</f>
      </c>
      <c r="BW60" s="2859" t="n">
        <v>0.0</v>
      </c>
      <c r="BX60" s="5061" t="n">
        <v>0.0</v>
      </c>
      <c r="BY60" s="2855" t="n">
        <v>0.0</v>
      </c>
      <c r="BZ60" s="2855" t="n">
        <v>0.0</v>
      </c>
      <c r="CA60" s="2858">
        <f>SUM(BW60:BZ60)</f>
      </c>
      <c r="CB60" s="2864">
        <f>BI60+BQ60+CA60-BN60-BV60</f>
      </c>
      <c r="CC60" s="5062" t="n">
        <v>0.0</v>
      </c>
      <c r="CD60" s="2855" t="n">
        <v>0.0</v>
      </c>
      <c r="CE60" s="2855" t="n">
        <v>0.0</v>
      </c>
      <c r="CF60" s="5063" t="n">
        <v>0.0</v>
      </c>
      <c r="CG60" s="2858">
        <f>SUM(CC60:CF60)</f>
      </c>
      <c r="CH60" s="2859" t="n">
        <v>0.0</v>
      </c>
      <c r="CI60" s="5064" t="n">
        <v>0.0</v>
      </c>
      <c r="CJ60" s="2858">
        <f>SUM(CH60:CI60)</f>
      </c>
      <c r="CK60" s="2859" t="n">
        <v>0.0</v>
      </c>
      <c r="CL60" s="5065" t="n">
        <v>0.0</v>
      </c>
      <c r="CM60" s="2855" t="n">
        <v>0.0</v>
      </c>
      <c r="CN60" s="5066" t="n">
        <v>0.0</v>
      </c>
      <c r="CO60" s="2862">
        <f>SUM(CK60:CN60)</f>
      </c>
      <c r="CP60" s="2859" t="n">
        <v>0.0</v>
      </c>
      <c r="CQ60" s="5067" t="n">
        <v>0.0</v>
      </c>
      <c r="CR60" s="2855" t="n">
        <v>0.0</v>
      </c>
      <c r="CS60" s="2855" t="n">
        <v>0.0</v>
      </c>
      <c r="CT60" s="2858">
        <f>SUM(CP60:CS60)</f>
      </c>
      <c r="CU60" s="2864">
        <f>CB60+CJ60+CT60-CG60-CO60</f>
      </c>
      <c r="CV60" s="5068" t="n">
        <v>0.0</v>
      </c>
      <c r="CW60" s="2855" t="n">
        <v>0.0</v>
      </c>
      <c r="CX60" s="2855" t="n">
        <v>0.0</v>
      </c>
      <c r="CY60" s="5069" t="n">
        <v>0.0</v>
      </c>
      <c r="CZ60" s="2858">
        <f>SUM(CV60:CY60)</f>
      </c>
      <c r="DA60" s="2859" t="n">
        <v>0.0</v>
      </c>
      <c r="DB60" s="5070" t="n">
        <v>0.0</v>
      </c>
      <c r="DC60" s="2858">
        <f>SUM(DA60:DB60)</f>
      </c>
      <c r="DD60" s="2859" t="n">
        <v>0.0</v>
      </c>
      <c r="DE60" s="5071" t="n">
        <v>0.0</v>
      </c>
      <c r="DF60" s="2855" t="n">
        <v>0.0</v>
      </c>
      <c r="DG60" s="5072" t="n">
        <v>0.0</v>
      </c>
      <c r="DH60" s="2862">
        <f>SUM(DD60:DG60)</f>
      </c>
      <c r="DI60" s="2859" t="n">
        <v>0.0</v>
      </c>
      <c r="DJ60" s="5073" t="n">
        <v>0.0</v>
      </c>
      <c r="DK60" s="2855" t="n">
        <v>0.0</v>
      </c>
      <c r="DL60" s="2855" t="n">
        <v>0.0</v>
      </c>
      <c r="DM60" s="2858">
        <f>SUM(DI60:DL60)</f>
      </c>
      <c r="DN60" s="2864">
        <f>CU60+DC60+DM60-CZ60-DH60</f>
      </c>
      <c r="DO60" s="5074" t="n">
        <v>0.0</v>
      </c>
      <c r="DP60" s="2855" t="n">
        <v>0.0</v>
      </c>
      <c r="DQ60" s="2855" t="n">
        <v>0.0</v>
      </c>
      <c r="DR60" s="5075" t="n">
        <v>0.0</v>
      </c>
      <c r="DS60" s="2858">
        <f>SUM(DO60:DR60)</f>
      </c>
      <c r="DT60" s="2859" t="n">
        <v>0.0</v>
      </c>
      <c r="DU60" s="5076" t="n">
        <v>0.0</v>
      </c>
      <c r="DV60" s="2858">
        <f>SUM(DT60:DU60)</f>
      </c>
      <c r="DW60" s="2859" t="n">
        <v>0.0</v>
      </c>
      <c r="DX60" s="5077" t="n">
        <v>0.0</v>
      </c>
      <c r="DY60" s="2855" t="n">
        <v>0.0</v>
      </c>
      <c r="DZ60" s="5078" t="n">
        <v>0.0</v>
      </c>
      <c r="EA60" s="2862">
        <f>SUM(DW60:DZ60)</f>
      </c>
      <c r="EB60" s="2859" t="n">
        <v>0.0</v>
      </c>
      <c r="EC60" s="5079" t="n">
        <v>0.0</v>
      </c>
      <c r="ED60" s="2855" t="n">
        <v>0.0</v>
      </c>
      <c r="EE60" s="2855" t="n">
        <v>0.0</v>
      </c>
      <c r="EF60" s="2858">
        <f>SUM(EB60:EE60)</f>
      </c>
      <c r="EG60" s="2864">
        <f>DN60+DV60+EF60-DS60-EA60</f>
      </c>
      <c r="EH60" s="5080" t="n">
        <v>0.0</v>
      </c>
      <c r="EI60" s="2855" t="n">
        <v>0.0</v>
      </c>
      <c r="EJ60" s="2855" t="n">
        <v>0.0</v>
      </c>
      <c r="EK60" s="5081" t="n">
        <v>0.0</v>
      </c>
      <c r="EL60" s="2858">
        <f>SUM(EH60:EK60)</f>
      </c>
      <c r="EM60" s="2859" t="n">
        <v>0.0</v>
      </c>
      <c r="EN60" s="5082" t="n">
        <v>0.0</v>
      </c>
      <c r="EO60" s="2858">
        <f>SUM(EM60:EN60)</f>
      </c>
      <c r="EP60" s="2859" t="n">
        <v>0.0</v>
      </c>
      <c r="EQ60" s="5083" t="n">
        <v>0.0</v>
      </c>
      <c r="ER60" s="2855" t="n">
        <v>0.0</v>
      </c>
      <c r="ES60" s="5084" t="n">
        <v>0.0</v>
      </c>
      <c r="ET60" s="2862">
        <f>SUM(EP60:ES60)</f>
      </c>
      <c r="EU60" s="2859" t="n">
        <v>0.0</v>
      </c>
      <c r="EV60" s="5085" t="n">
        <v>0.0</v>
      </c>
      <c r="EW60" s="2855" t="n">
        <v>0.0</v>
      </c>
      <c r="EX60" s="2855" t="n">
        <v>0.0</v>
      </c>
      <c r="EY60" s="2858">
        <f>SUM(EU60:EX60)</f>
      </c>
      <c r="EZ60" s="2864">
        <f>EG60+EO60+EY60-EL60-ET60</f>
      </c>
      <c r="FA60" s="5086" t="n">
        <v>0.0</v>
      </c>
      <c r="FB60" s="2855" t="n">
        <v>0.0</v>
      </c>
      <c r="FC60" s="2855" t="n">
        <v>0.0</v>
      </c>
      <c r="FD60" s="5087" t="n">
        <v>0.0</v>
      </c>
      <c r="FE60" s="2858">
        <f>SUM(FA60:FD60)</f>
      </c>
      <c r="FF60" s="2859" t="n">
        <v>0.0</v>
      </c>
      <c r="FG60" s="5088" t="n">
        <v>0.0</v>
      </c>
      <c r="FH60" s="2858">
        <f>SUM(FF60:FG60)</f>
      </c>
      <c r="FI60" s="2859" t="n">
        <v>0.0</v>
      </c>
      <c r="FJ60" s="5089" t="n">
        <v>0.0</v>
      </c>
      <c r="FK60" s="2855" t="n">
        <v>0.0</v>
      </c>
      <c r="FL60" s="5090" t="n">
        <v>0.0</v>
      </c>
      <c r="FM60" s="5091">
        <f>SUM(FI60:FL60)</f>
      </c>
      <c r="FN60" s="2859" t="n">
        <v>0.0</v>
      </c>
      <c r="FO60" s="5092" t="n">
        <v>0.0</v>
      </c>
      <c r="FP60" s="2855" t="n">
        <v>0.0</v>
      </c>
      <c r="FQ60" s="2855" t="n">
        <v>0.0</v>
      </c>
      <c r="FR60" s="2858">
        <f>SUM(FN60:FQ60)</f>
      </c>
      <c r="FS60" s="2864">
        <f>EZ60+FH60+FR60-FE60-FM60</f>
      </c>
      <c r="FT60" s="5093" t="n">
        <v>0.0</v>
      </c>
      <c r="FU60" s="2855" t="n">
        <v>0.0</v>
      </c>
      <c r="FV60" s="2855" t="n">
        <v>0.0</v>
      </c>
      <c r="FW60" s="5094" t="n">
        <v>0.0</v>
      </c>
      <c r="FX60" s="2858">
        <f>SUM(FT60:FW60)</f>
      </c>
      <c r="FY60" s="2859" t="n">
        <v>0.0</v>
      </c>
      <c r="FZ60" s="5095" t="n">
        <v>0.0</v>
      </c>
      <c r="GA60" s="2858">
        <f>SUM(FY60:FZ60)</f>
      </c>
      <c r="GB60" s="2859" t="n">
        <v>0.0</v>
      </c>
      <c r="GC60" s="5096" t="n">
        <v>0.0</v>
      </c>
      <c r="GD60" s="2855" t="n">
        <v>0.0</v>
      </c>
      <c r="GE60" s="5097" t="n">
        <v>0.0</v>
      </c>
      <c r="GF60" s="2862">
        <f>SUM(GB60:GE60)</f>
      </c>
      <c r="GG60" s="2859" t="n">
        <v>0.0</v>
      </c>
      <c r="GH60" s="5098" t="n">
        <v>0.0</v>
      </c>
      <c r="GI60" s="2855" t="n">
        <v>0.0</v>
      </c>
      <c r="GJ60" s="2855" t="n">
        <v>0.0</v>
      </c>
      <c r="GK60" s="2858">
        <f>SUM(GG60:GJ60)</f>
      </c>
      <c r="GL60" s="2864">
        <f>FS60+GA60+GK60-FX60-GF60</f>
      </c>
      <c r="GM60" s="5099" t="n">
        <v>0.0</v>
      </c>
      <c r="GN60" s="2855" t="n">
        <v>0.0</v>
      </c>
      <c r="GO60" s="2855" t="n">
        <v>0.0</v>
      </c>
      <c r="GP60" s="5100" t="n">
        <v>0.0</v>
      </c>
      <c r="GQ60" s="2858">
        <f>SUM(GM60:GP60)</f>
      </c>
      <c r="GR60" s="2859" t="n">
        <v>0.0</v>
      </c>
      <c r="GS60" s="5101" t="n">
        <v>0.0</v>
      </c>
      <c r="GT60" s="2858">
        <f>SUM(GR60:GS60)</f>
      </c>
      <c r="GU60" s="2859" t="n">
        <v>0.0</v>
      </c>
      <c r="GV60" s="5102" t="n">
        <v>0.0</v>
      </c>
      <c r="GW60" s="2855" t="n">
        <v>0.0</v>
      </c>
      <c r="GX60" s="5103" t="n">
        <v>0.0</v>
      </c>
      <c r="GY60" s="2862">
        <f>SUM(GU60:GX60)</f>
      </c>
      <c r="GZ60" s="2859" t="n">
        <v>0.0</v>
      </c>
      <c r="HA60" s="5104" t="n">
        <v>0.0</v>
      </c>
      <c r="HB60" s="2855" t="n">
        <v>0.0</v>
      </c>
      <c r="HC60" s="2855" t="n">
        <v>0.0</v>
      </c>
      <c r="HD60" s="2858">
        <f>SUM(GZ60:HC60)</f>
      </c>
      <c r="HE60" s="2864">
        <f>GL60+GT60+HD60-GQ60-GY60</f>
      </c>
      <c r="HF60" s="5105" t="n">
        <v>0.0</v>
      </c>
      <c r="HG60" s="2855" t="n">
        <v>0.0</v>
      </c>
      <c r="HH60" s="2855" t="n">
        <v>0.0</v>
      </c>
      <c r="HI60" s="5106" t="n">
        <v>0.0</v>
      </c>
      <c r="HJ60" s="2858">
        <f>SUM(HF60:HI60)</f>
      </c>
      <c r="HK60" s="2859" t="n">
        <v>0.0</v>
      </c>
      <c r="HL60" s="5107" t="n">
        <v>0.0</v>
      </c>
      <c r="HM60" s="2858">
        <f>SUM(HK60:HL60)</f>
      </c>
      <c r="HN60" s="2859" t="n">
        <v>0.0</v>
      </c>
      <c r="HO60" s="5108" t="n">
        <v>0.0</v>
      </c>
      <c r="HP60" s="2855" t="n">
        <v>0.0</v>
      </c>
      <c r="HQ60" s="5109" t="n">
        <v>0.0</v>
      </c>
      <c r="HR60" s="2862">
        <f>SUM(HN60:HQ60)</f>
      </c>
      <c r="HS60" s="2859" t="n">
        <v>0.0</v>
      </c>
      <c r="HT60" s="5110" t="n">
        <v>0.0</v>
      </c>
      <c r="HU60" s="2855" t="n">
        <v>0.0</v>
      </c>
      <c r="HV60" s="2855" t="n">
        <v>0.0</v>
      </c>
      <c r="HW60" s="2858">
        <f>SUM(HS60:HV60)</f>
      </c>
      <c r="HX60" s="2864">
        <f>HE60+HM60+HW60-HJ60-HR60</f>
      </c>
      <c r="HY60" s="2839"/>
      <c r="HZ60" s="2936">
        <f>D60</f>
      </c>
      <c r="IA60" s="2937">
        <f>E60+X60+AQ60+BJ60+CC60+CV60+DO60+EH60+FA60+FT60+GM60+HF60</f>
      </c>
      <c r="IB60" s="2938">
        <f>F60+Y60+AR60+BK60+CD60+CW60+DP60+EI60+FB60+FU60+GN60+HG60</f>
      </c>
      <c r="IC60" s="2938">
        <f>G60+Z60+AS60+BL60+CE60+CX60+DQ60+EJ60+FC60+FV60+GO60+HH60</f>
      </c>
      <c r="ID60" s="2939">
        <f>H60+AA60+AT60+BM60+CF60+CY60+DR60+EK60+FD60+FW60+GP60+HI60</f>
      </c>
      <c r="IE60" s="2940">
        <f>SUM(IA60:ID60)</f>
      </c>
      <c r="IF60" s="2938">
        <f>J60+AC60+AV60+BO60+CH60+DA60+DT60+EM60+FF60+FY60+GR60+HK60</f>
      </c>
      <c r="IG60" s="2938">
        <f>K60+AD60+AW60+BP60+CI60+DB60+DU60+EN60+FG60+FZ60+GS60+HL60</f>
      </c>
      <c r="IH60" s="2941">
        <f>SUM(IF60:IG60)</f>
      </c>
      <c r="II60" s="2942">
        <f>M60+AF60+AY60+BR60+CK60+DD60+DW60+EP60+FI60+GB60+GU60+HN60</f>
      </c>
      <c r="IJ60" s="2938">
        <f>N60+AG60+AZ60+BS60+CL60+DE60+DX60+EQ60+FJ60+GC60+GV60+HO60</f>
      </c>
      <c r="IK60" s="2938">
        <f>O60+AH60+BA60+BT60+CM60+DF60+DY60+ER60+FK60+GD60+GW60+HP60</f>
      </c>
      <c r="IL60" s="2938">
        <f>P60+AI60+BB60+BU60+CN60+DG60+DZ60+ES60+FL60+GE60+GX60+HQ60</f>
      </c>
      <c r="IM60" s="2943">
        <f>SUM(II60:IL60)</f>
      </c>
      <c r="IN60" s="2942">
        <f>R60+AK60+BD60+BW60+CP60+DI60+EB60+EU60+FN60+GG60+GZ60+HS60</f>
      </c>
      <c r="IO60" s="2938">
        <f>S60+AL60+BE60+BX60+CQ60+DJ60+EC60+EV60+FO60+GH60+HA60+HT60</f>
      </c>
      <c r="IP60" s="2938">
        <f>T60+AM60+BF60+BY60+CR60+DK60+ED60+EW60+FP60+GI60+HB60+HU60</f>
      </c>
      <c r="IQ60" s="2939">
        <f>U60+AN60+BG60+BZ60+CS60+DL60+EE60+EX60+FQ60+GJ60+HC60+HV60</f>
      </c>
      <c r="IR60" s="2944">
        <f>SUM(IN60:IQ60)</f>
      </c>
      <c r="IS60" s="2945">
        <f>HZ60+IF60+IR60-IE60-IM60</f>
      </c>
      <c r="IT60" s="2700"/>
      <c r="IU60" s="2946">
        <f>IS60+IS61+IS62</f>
      </c>
    </row>
    <row r="61" hidden="true">
      <c r="A61" s="2850"/>
      <c r="B61" s="2947">
        <f>"CARGOS VAGOS A PARTIR DE 1º DE ABRIL DE"&amp;" "&amp;$D$10&amp;" (VAGOS ATÉ 31 DE MARÇO DE "&amp;$C$3&amp;")"</f>
      </c>
      <c r="C61" s="2851" t="s">
        <v>354</v>
      </c>
      <c r="D61" s="2853" t="n">
        <v>0.0</v>
      </c>
      <c r="E61" s="5111" t="n">
        <v>0.0</v>
      </c>
      <c r="F61" s="2855" t="n">
        <v>0.0</v>
      </c>
      <c r="G61" s="2855" t="n">
        <v>0.0</v>
      </c>
      <c r="H61" s="5112" t="n">
        <v>0.0</v>
      </c>
      <c r="I61" s="2858">
        <f>SUM(E61:H61)</f>
      </c>
      <c r="J61" s="5113" t="n">
        <v>0.0</v>
      </c>
      <c r="K61" s="5114" t="n">
        <v>0.0</v>
      </c>
      <c r="L61" s="2858">
        <f>SUM(J61:K61)</f>
      </c>
      <c r="M61" s="2859" t="n">
        <v>0.0</v>
      </c>
      <c r="N61" s="5115" t="n">
        <v>0.0</v>
      </c>
      <c r="O61" s="2855" t="n">
        <v>0.0</v>
      </c>
      <c r="P61" s="5116" t="n">
        <v>0.0</v>
      </c>
      <c r="Q61" s="2862">
        <f>SUM(M61:P61)</f>
      </c>
      <c r="R61" s="2859" t="n">
        <v>0.0</v>
      </c>
      <c r="S61" s="5117" t="n">
        <v>0.0</v>
      </c>
      <c r="T61" s="2855" t="n">
        <v>0.0</v>
      </c>
      <c r="U61" s="2855" t="n">
        <v>0.0</v>
      </c>
      <c r="V61" s="2858">
        <f>SUM(R61:U61)</f>
      </c>
      <c r="W61" s="2864">
        <f>D61+L61+V61-I61-Q61</f>
      </c>
      <c r="X61" s="5118" t="n">
        <v>0.0</v>
      </c>
      <c r="Y61" s="2855" t="n">
        <v>0.0</v>
      </c>
      <c r="Z61" s="2855" t="n">
        <v>0.0</v>
      </c>
      <c r="AA61" s="5119" t="n">
        <v>0.0</v>
      </c>
      <c r="AB61" s="2858">
        <f>SUM(X61:AA61)</f>
      </c>
      <c r="AC61" s="5120" t="n">
        <v>0.0</v>
      </c>
      <c r="AD61" s="5121" t="n">
        <v>0.0</v>
      </c>
      <c r="AE61" s="2858">
        <f>SUM(AC61:AD61)</f>
      </c>
      <c r="AF61" s="2859" t="n">
        <v>0.0</v>
      </c>
      <c r="AG61" s="5122" t="n">
        <v>0.0</v>
      </c>
      <c r="AH61" s="2855" t="n">
        <v>0.0</v>
      </c>
      <c r="AI61" s="5123" t="n">
        <v>0.0</v>
      </c>
      <c r="AJ61" s="2862">
        <f>SUM(AF61:AI61)</f>
      </c>
      <c r="AK61" s="2859" t="n">
        <v>0.0</v>
      </c>
      <c r="AL61" s="5124" t="n">
        <v>0.0</v>
      </c>
      <c r="AM61" s="2855" t="n">
        <v>0.0</v>
      </c>
      <c r="AN61" s="2855" t="n">
        <v>0.0</v>
      </c>
      <c r="AO61" s="2858">
        <f>SUM(AK61:AN61)</f>
      </c>
      <c r="AP61" s="2864">
        <f>W61+AE61+AO61-AB61-AJ61</f>
      </c>
      <c r="AQ61" s="5125" t="n">
        <v>0.0</v>
      </c>
      <c r="AR61" s="2855" t="n">
        <v>0.0</v>
      </c>
      <c r="AS61" s="2855" t="n">
        <v>0.0</v>
      </c>
      <c r="AT61" s="5126" t="n">
        <v>0.0</v>
      </c>
      <c r="AU61" s="2858">
        <f>SUM(AQ61:AT61)</f>
      </c>
      <c r="AV61" s="5127" t="n">
        <v>0.0</v>
      </c>
      <c r="AW61" s="5128" t="n">
        <v>0.0</v>
      </c>
      <c r="AX61" s="2858">
        <f>SUM(AV61:AW61)</f>
      </c>
      <c r="AY61" s="2859" t="n">
        <v>0.0</v>
      </c>
      <c r="AZ61" s="5129" t="n">
        <v>0.0</v>
      </c>
      <c r="BA61" s="2855" t="n">
        <v>0.0</v>
      </c>
      <c r="BB61" s="5130" t="n">
        <v>0.0</v>
      </c>
      <c r="BC61" s="2862">
        <f>SUM(AY61:BB61)</f>
      </c>
      <c r="BD61" s="2859" t="n">
        <v>0.0</v>
      </c>
      <c r="BE61" s="5131" t="n">
        <v>0.0</v>
      </c>
      <c r="BF61" s="2855" t="n">
        <v>0.0</v>
      </c>
      <c r="BG61" s="2855" t="n">
        <v>0.0</v>
      </c>
      <c r="BH61" s="2858">
        <f>SUM(BD61:BG61)</f>
      </c>
      <c r="BI61" s="2864">
        <f>AP61+AX61+BH61-AU61-BC61</f>
      </c>
      <c r="BJ61" s="5132" t="n">
        <v>0.0</v>
      </c>
      <c r="BK61" s="2855" t="n">
        <v>0.0</v>
      </c>
      <c r="BL61" s="2855" t="n">
        <v>0.0</v>
      </c>
      <c r="BM61" s="5133" t="n">
        <v>0.0</v>
      </c>
      <c r="BN61" s="2858">
        <f>SUM(BJ61:BM61)</f>
      </c>
      <c r="BO61" s="5134" t="n">
        <v>0.0</v>
      </c>
      <c r="BP61" s="5135" t="n">
        <v>0.0</v>
      </c>
      <c r="BQ61" s="2858">
        <f>SUM(BO61:BP61)</f>
      </c>
      <c r="BR61" s="2859" t="n">
        <v>0.0</v>
      </c>
      <c r="BS61" s="5136" t="n">
        <v>0.0</v>
      </c>
      <c r="BT61" s="2855" t="n">
        <v>0.0</v>
      </c>
      <c r="BU61" s="5137" t="n">
        <v>0.0</v>
      </c>
      <c r="BV61" s="2862">
        <f>SUM(BR61:BU61)</f>
      </c>
      <c r="BW61" s="2859" t="n">
        <v>0.0</v>
      </c>
      <c r="BX61" s="5138" t="n">
        <v>0.0</v>
      </c>
      <c r="BY61" s="2855" t="n">
        <v>0.0</v>
      </c>
      <c r="BZ61" s="2855" t="n">
        <v>0.0</v>
      </c>
      <c r="CA61" s="2858">
        <f>SUM(BW61:BZ61)</f>
      </c>
      <c r="CB61" s="2864">
        <f>BI61+BQ61+CA61-BN61-BV61</f>
      </c>
      <c r="CC61" s="5139" t="n">
        <v>0.0</v>
      </c>
      <c r="CD61" s="2855" t="n">
        <v>0.0</v>
      </c>
      <c r="CE61" s="2855" t="n">
        <v>0.0</v>
      </c>
      <c r="CF61" s="5140" t="n">
        <v>0.0</v>
      </c>
      <c r="CG61" s="2858">
        <f>SUM(CC61:CF61)</f>
      </c>
      <c r="CH61" s="5141" t="n">
        <v>0.0</v>
      </c>
      <c r="CI61" s="5142" t="n">
        <v>0.0</v>
      </c>
      <c r="CJ61" s="2858">
        <f>SUM(CH61:CI61)</f>
      </c>
      <c r="CK61" s="2859" t="n">
        <v>0.0</v>
      </c>
      <c r="CL61" s="5143" t="n">
        <v>0.0</v>
      </c>
      <c r="CM61" s="2855" t="n">
        <v>0.0</v>
      </c>
      <c r="CN61" s="5144" t="n">
        <v>0.0</v>
      </c>
      <c r="CO61" s="2862">
        <f>SUM(CK61:CN61)</f>
      </c>
      <c r="CP61" s="2859" t="n">
        <v>0.0</v>
      </c>
      <c r="CQ61" s="5145" t="n">
        <v>0.0</v>
      </c>
      <c r="CR61" s="2855" t="n">
        <v>0.0</v>
      </c>
      <c r="CS61" s="2855" t="n">
        <v>0.0</v>
      </c>
      <c r="CT61" s="2858">
        <f>SUM(CP61:CS61)</f>
      </c>
      <c r="CU61" s="2864">
        <f>CB61+CJ61+CT61-CG61-CO61</f>
      </c>
      <c r="CV61" s="5146" t="n">
        <v>0.0</v>
      </c>
      <c r="CW61" s="2855" t="n">
        <v>0.0</v>
      </c>
      <c r="CX61" s="2855" t="n">
        <v>0.0</v>
      </c>
      <c r="CY61" s="5147" t="n">
        <v>0.0</v>
      </c>
      <c r="CZ61" s="2858">
        <f>SUM(CV61:CY61)</f>
      </c>
      <c r="DA61" s="5148" t="n">
        <v>0.0</v>
      </c>
      <c r="DB61" s="5149" t="n">
        <v>0.0</v>
      </c>
      <c r="DC61" s="2858">
        <f>SUM(DA61:DB61)</f>
      </c>
      <c r="DD61" s="2859" t="n">
        <v>0.0</v>
      </c>
      <c r="DE61" s="5150" t="n">
        <v>0.0</v>
      </c>
      <c r="DF61" s="2855" t="n">
        <v>0.0</v>
      </c>
      <c r="DG61" s="5151" t="n">
        <v>0.0</v>
      </c>
      <c r="DH61" s="2862">
        <f>SUM(DD61:DG61)</f>
      </c>
      <c r="DI61" s="2859" t="n">
        <v>0.0</v>
      </c>
      <c r="DJ61" s="5152" t="n">
        <v>0.0</v>
      </c>
      <c r="DK61" s="2855" t="n">
        <v>0.0</v>
      </c>
      <c r="DL61" s="2855" t="n">
        <v>0.0</v>
      </c>
      <c r="DM61" s="2858">
        <f>SUM(DI61:DL61)</f>
      </c>
      <c r="DN61" s="2864">
        <f>CU61+DC61+DM61-CZ61-DH61</f>
      </c>
      <c r="DO61" s="5153" t="n">
        <v>0.0</v>
      </c>
      <c r="DP61" s="2855" t="n">
        <v>0.0</v>
      </c>
      <c r="DQ61" s="2855" t="n">
        <v>0.0</v>
      </c>
      <c r="DR61" s="5154" t="n">
        <v>0.0</v>
      </c>
      <c r="DS61" s="2858">
        <f>SUM(DO61:DR61)</f>
      </c>
      <c r="DT61" s="5155" t="n">
        <v>0.0</v>
      </c>
      <c r="DU61" s="5156" t="n">
        <v>0.0</v>
      </c>
      <c r="DV61" s="2858">
        <f>SUM(DT61:DU61)</f>
      </c>
      <c r="DW61" s="2859" t="n">
        <v>0.0</v>
      </c>
      <c r="DX61" s="5157" t="n">
        <v>0.0</v>
      </c>
      <c r="DY61" s="2855" t="n">
        <v>0.0</v>
      </c>
      <c r="DZ61" s="5158" t="n">
        <v>0.0</v>
      </c>
      <c r="EA61" s="2862">
        <f>SUM(DW61:DZ61)</f>
      </c>
      <c r="EB61" s="2859" t="n">
        <v>0.0</v>
      </c>
      <c r="EC61" s="5159" t="n">
        <v>0.0</v>
      </c>
      <c r="ED61" s="2855" t="n">
        <v>0.0</v>
      </c>
      <c r="EE61" s="2855" t="n">
        <v>0.0</v>
      </c>
      <c r="EF61" s="2858">
        <f>SUM(EB61:EE61)</f>
      </c>
      <c r="EG61" s="2864">
        <f>DN61+DV61+EF61-DS61-EA61</f>
      </c>
      <c r="EH61" s="5160" t="n">
        <v>0.0</v>
      </c>
      <c r="EI61" s="2855" t="n">
        <v>0.0</v>
      </c>
      <c r="EJ61" s="2855" t="n">
        <v>0.0</v>
      </c>
      <c r="EK61" s="5161" t="n">
        <v>0.0</v>
      </c>
      <c r="EL61" s="2858">
        <f>SUM(EH61:EK61)</f>
      </c>
      <c r="EM61" s="5162" t="n">
        <v>0.0</v>
      </c>
      <c r="EN61" s="5163" t="n">
        <v>0.0</v>
      </c>
      <c r="EO61" s="2858">
        <f>SUM(EM61:EN61)</f>
      </c>
      <c r="EP61" s="2859" t="n">
        <v>0.0</v>
      </c>
      <c r="EQ61" s="5164" t="n">
        <v>0.0</v>
      </c>
      <c r="ER61" s="2855" t="n">
        <v>0.0</v>
      </c>
      <c r="ES61" s="5165" t="n">
        <v>0.0</v>
      </c>
      <c r="ET61" s="2862">
        <f>SUM(EP61:ES61)</f>
      </c>
      <c r="EU61" s="2859" t="n">
        <v>0.0</v>
      </c>
      <c r="EV61" s="5166" t="n">
        <v>0.0</v>
      </c>
      <c r="EW61" s="2855" t="n">
        <v>0.0</v>
      </c>
      <c r="EX61" s="2855" t="n">
        <v>0.0</v>
      </c>
      <c r="EY61" s="2858">
        <f>SUM(EU61:EX61)</f>
      </c>
      <c r="EZ61" s="2864">
        <f>EG61+EO61+EY61-EL61-ET61</f>
      </c>
      <c r="FA61" s="5167" t="n">
        <v>0.0</v>
      </c>
      <c r="FB61" s="2855" t="n">
        <v>0.0</v>
      </c>
      <c r="FC61" s="2855" t="n">
        <v>0.0</v>
      </c>
      <c r="FD61" s="5168" t="n">
        <v>0.0</v>
      </c>
      <c r="FE61" s="2858">
        <f>SUM(FA61:FD61)</f>
      </c>
      <c r="FF61" s="5169" t="n">
        <v>0.0</v>
      </c>
      <c r="FG61" s="5170" t="n">
        <v>0.0</v>
      </c>
      <c r="FH61" s="2858">
        <f>SUM(FF61:FG61)</f>
      </c>
      <c r="FI61" s="2859" t="n">
        <v>0.0</v>
      </c>
      <c r="FJ61" s="5171" t="n">
        <v>0.0</v>
      </c>
      <c r="FK61" s="2855" t="n">
        <v>0.0</v>
      </c>
      <c r="FL61" s="5172" t="n">
        <v>0.0</v>
      </c>
      <c r="FM61" s="5173">
        <f>SUM(FI61:FL61)</f>
      </c>
      <c r="FN61" s="2859" t="n">
        <v>0.0</v>
      </c>
      <c r="FO61" s="5174" t="n">
        <v>0.0</v>
      </c>
      <c r="FP61" s="2855" t="n">
        <v>0.0</v>
      </c>
      <c r="FQ61" s="2855" t="n">
        <v>0.0</v>
      </c>
      <c r="FR61" s="2858">
        <f>SUM(FN61:FQ61)</f>
      </c>
      <c r="FS61" s="2864">
        <f>EZ61+FH61+FR61-FE61-FM61</f>
      </c>
      <c r="FT61" s="5175" t="n">
        <v>0.0</v>
      </c>
      <c r="FU61" s="2855" t="n">
        <v>0.0</v>
      </c>
      <c r="FV61" s="2855" t="n">
        <v>0.0</v>
      </c>
      <c r="FW61" s="5176" t="n">
        <v>0.0</v>
      </c>
      <c r="FX61" s="2858">
        <f>SUM(FT61:FW61)</f>
      </c>
      <c r="FY61" s="5177" t="n">
        <v>0.0</v>
      </c>
      <c r="FZ61" s="5178" t="n">
        <v>0.0</v>
      </c>
      <c r="GA61" s="2858">
        <f>SUM(FY61:FZ61)</f>
      </c>
      <c r="GB61" s="2859" t="n">
        <v>0.0</v>
      </c>
      <c r="GC61" s="5179" t="n">
        <v>0.0</v>
      </c>
      <c r="GD61" s="2855" t="n">
        <v>0.0</v>
      </c>
      <c r="GE61" s="5180" t="n">
        <v>0.0</v>
      </c>
      <c r="GF61" s="2862">
        <f>SUM(GB61:GE61)</f>
      </c>
      <c r="GG61" s="2859" t="n">
        <v>0.0</v>
      </c>
      <c r="GH61" s="5181" t="n">
        <v>0.0</v>
      </c>
      <c r="GI61" s="2855" t="n">
        <v>0.0</v>
      </c>
      <c r="GJ61" s="2855" t="n">
        <v>0.0</v>
      </c>
      <c r="GK61" s="2858">
        <f>SUM(GG61:GJ61)</f>
      </c>
      <c r="GL61" s="2864">
        <f>FS61+GA61+GK61-FX61-GF61</f>
      </c>
      <c r="GM61" s="5182" t="n">
        <v>0.0</v>
      </c>
      <c r="GN61" s="2855" t="n">
        <v>0.0</v>
      </c>
      <c r="GO61" s="2855" t="n">
        <v>0.0</v>
      </c>
      <c r="GP61" s="5183" t="n">
        <v>0.0</v>
      </c>
      <c r="GQ61" s="2858">
        <f>SUM(GM61:GP61)</f>
      </c>
      <c r="GR61" s="5184" t="n">
        <v>0.0</v>
      </c>
      <c r="GS61" s="5185" t="n">
        <v>0.0</v>
      </c>
      <c r="GT61" s="2858">
        <f>SUM(GR61:GS61)</f>
      </c>
      <c r="GU61" s="2859" t="n">
        <v>0.0</v>
      </c>
      <c r="GV61" s="5186" t="n">
        <v>0.0</v>
      </c>
      <c r="GW61" s="2855" t="n">
        <v>0.0</v>
      </c>
      <c r="GX61" s="5187" t="n">
        <v>0.0</v>
      </c>
      <c r="GY61" s="2862">
        <f>SUM(GU61:GX61)</f>
      </c>
      <c r="GZ61" s="2859" t="n">
        <v>0.0</v>
      </c>
      <c r="HA61" s="5188" t="n">
        <v>0.0</v>
      </c>
      <c r="HB61" s="2855" t="n">
        <v>0.0</v>
      </c>
      <c r="HC61" s="2855" t="n">
        <v>0.0</v>
      </c>
      <c r="HD61" s="2858">
        <f>SUM(GZ61:HC61)</f>
      </c>
      <c r="HE61" s="2864">
        <f>GL61+GT61+HD61-GQ61-GY61</f>
      </c>
      <c r="HF61" s="5189" t="n">
        <v>0.0</v>
      </c>
      <c r="HG61" s="2855" t="n">
        <v>0.0</v>
      </c>
      <c r="HH61" s="2855" t="n">
        <v>0.0</v>
      </c>
      <c r="HI61" s="5190" t="n">
        <v>0.0</v>
      </c>
      <c r="HJ61" s="2858">
        <f>SUM(HF61:HI61)</f>
      </c>
      <c r="HK61" s="5191" t="n">
        <v>0.0</v>
      </c>
      <c r="HL61" s="5192" t="n">
        <v>0.0</v>
      </c>
      <c r="HM61" s="2858">
        <f>SUM(HK61:HL61)</f>
      </c>
      <c r="HN61" s="2859" t="n">
        <v>0.0</v>
      </c>
      <c r="HO61" s="5193" t="n">
        <v>0.0</v>
      </c>
      <c r="HP61" s="2855" t="n">
        <v>0.0</v>
      </c>
      <c r="HQ61" s="5194" t="n">
        <v>0.0</v>
      </c>
      <c r="HR61" s="2862">
        <f>SUM(HN61:HQ61)</f>
      </c>
      <c r="HS61" s="2859" t="n">
        <v>0.0</v>
      </c>
      <c r="HT61" s="5195" t="n">
        <v>0.0</v>
      </c>
      <c r="HU61" s="2855" t="n">
        <v>0.0</v>
      </c>
      <c r="HV61" s="2855" t="n">
        <v>0.0</v>
      </c>
      <c r="HW61" s="2858">
        <f>SUM(HS61:HV61)</f>
      </c>
      <c r="HX61" s="2864">
        <f>HE61+HM61+HW61-HJ61-HR61</f>
      </c>
      <c r="HY61" s="2839"/>
      <c r="HZ61" s="2936">
        <f>D61</f>
      </c>
      <c r="IA61" s="2937">
        <f>E61+X61+AQ61+BJ61+CC61+CV61+DO61+EH61+FA61+FT61+GM61+HF61</f>
      </c>
      <c r="IB61" s="2938">
        <f>F61+Y61+AR61+BK61+CD61+CW61+DP61+EI61+FB61+FU61+GN61+HG61</f>
      </c>
      <c r="IC61" s="2938">
        <f>G61+Z61+AS61+BL61+CE61+CX61+DQ61+EJ61+FC61+FV61+GO61+HH61</f>
      </c>
      <c r="ID61" s="2939">
        <f>H61+AA61+AT61+BM61+CF61+CY61+DR61+EK61+FD61+FW61+GP61+HI61</f>
      </c>
      <c r="IE61" s="2940">
        <f>SUM(IA61:ID61)</f>
      </c>
      <c r="IF61" s="2938">
        <f>J61+AC61+AV61+BO61+CH61+DA61+DT61+EM61+FF61+FY61+GR61+HK61</f>
      </c>
      <c r="IG61" s="2938">
        <f>K61+AD61+AW61+BP61+CI61+DB61+DU61+EN61+FG61+FZ61+GS61+HL61</f>
      </c>
      <c r="IH61" s="2941">
        <f>SUM(IF61:IG61)</f>
      </c>
      <c r="II61" s="2942">
        <f>M61+AF61+AY61+BR61+CK61+DD61+DW61+EP61+FI61+GB61+GU61+HN61</f>
      </c>
      <c r="IJ61" s="2938">
        <f>N61+AG61+AZ61+BS61+CL61+DE61+DX61+EQ61+FJ61+GC61+GV61+HO61</f>
      </c>
      <c r="IK61" s="2938">
        <f>O61+AH61+BA61+BT61+CM61+DF61+DY61+ER61+FK61+GD61+GW61+HP61</f>
      </c>
      <c r="IL61" s="2938">
        <f>P61+AI61+BB61+BU61+CN61+DG61+DZ61+ES61+FL61+GE61+GX61+HQ61</f>
      </c>
      <c r="IM61" s="2943">
        <f>SUM(II61:IL61)</f>
      </c>
      <c r="IN61" s="2942">
        <f>R61+AK61+BD61+BW61+CP61+DI61+EB61+EU61+FN61+GG61+GZ61+HS61</f>
      </c>
      <c r="IO61" s="2938">
        <f>S61+AL61+BE61+BX61+CQ61+DJ61+EC61+EV61+FO61+GH61+HA61+HT61</f>
      </c>
      <c r="IP61" s="2938">
        <f>T61+AM61+BF61+BY61+CR61+DK61+ED61+EW61+FP61+GI61+HB61+HU61</f>
      </c>
      <c r="IQ61" s="2939">
        <f>U61+AN61+BG61+BZ61+CS61+DL61+EE61+EX61+FQ61+GJ61+HC61+HV61</f>
      </c>
      <c r="IR61" s="2944">
        <f>SUM(IN61:IQ61)</f>
      </c>
      <c r="IS61" s="2945">
        <f>HZ61+IF61+IR61-IE61-IM61</f>
      </c>
      <c r="IT61" s="2700"/>
      <c r="IU61" s="2946">
        <f>IS63</f>
      </c>
    </row>
    <row r="62" hidden="true">
      <c r="A62" s="2850"/>
      <c r="B62" s="3024"/>
      <c r="C62" s="3025" t="s">
        <v>355</v>
      </c>
      <c r="D62" s="2853" t="n">
        <v>0.0</v>
      </c>
      <c r="E62" s="2873" t="n">
        <v>0.0</v>
      </c>
      <c r="F62" s="2855" t="n">
        <v>0.0</v>
      </c>
      <c r="G62" s="5196" t="n">
        <v>0.0</v>
      </c>
      <c r="H62" s="5197" t="n">
        <v>0.0</v>
      </c>
      <c r="I62" s="2858">
        <f>SUM(E62:H62)</f>
      </c>
      <c r="J62" s="5198" t="n">
        <v>0.0</v>
      </c>
      <c r="K62" s="5199" t="n">
        <v>0.0</v>
      </c>
      <c r="L62" s="2858">
        <f>SUM(J62:K62)</f>
      </c>
      <c r="M62" s="2859" t="n">
        <v>0.0</v>
      </c>
      <c r="N62" s="5200" t="n">
        <v>0.0</v>
      </c>
      <c r="O62" s="2855" t="n">
        <v>0.0</v>
      </c>
      <c r="P62" s="5201" t="n">
        <v>0.0</v>
      </c>
      <c r="Q62" s="2862">
        <f>SUM(M62:P62)</f>
      </c>
      <c r="R62" s="2859" t="n">
        <v>0.0</v>
      </c>
      <c r="S62" s="5202" t="n">
        <v>0.0</v>
      </c>
      <c r="T62" s="2855" t="n">
        <v>0.0</v>
      </c>
      <c r="U62" s="5203" t="n">
        <v>0.0</v>
      </c>
      <c r="V62" s="2858">
        <f>SUM(R62:U62)</f>
      </c>
      <c r="W62" s="2864">
        <f>D62+L62+V62-I62-Q62</f>
      </c>
      <c r="X62" s="2873" t="n">
        <v>0.0</v>
      </c>
      <c r="Y62" s="2855" t="n">
        <v>0.0</v>
      </c>
      <c r="Z62" s="5204" t="n">
        <v>0.0</v>
      </c>
      <c r="AA62" s="5205" t="n">
        <v>0.0</v>
      </c>
      <c r="AB62" s="2858">
        <f>SUM(X62:AA62)</f>
      </c>
      <c r="AC62" s="5206" t="n">
        <v>0.0</v>
      </c>
      <c r="AD62" s="5207" t="n">
        <v>0.0</v>
      </c>
      <c r="AE62" s="2858">
        <f>SUM(AC62:AD62)</f>
      </c>
      <c r="AF62" s="2859" t="n">
        <v>0.0</v>
      </c>
      <c r="AG62" s="5208" t="n">
        <v>0.0</v>
      </c>
      <c r="AH62" s="2855" t="n">
        <v>0.0</v>
      </c>
      <c r="AI62" s="5209" t="n">
        <v>0.0</v>
      </c>
      <c r="AJ62" s="2862">
        <f>SUM(AF62:AI62)</f>
      </c>
      <c r="AK62" s="2859" t="n">
        <v>0.0</v>
      </c>
      <c r="AL62" s="5210" t="n">
        <v>0.0</v>
      </c>
      <c r="AM62" s="2855" t="n">
        <v>0.0</v>
      </c>
      <c r="AN62" s="5211" t="n">
        <v>0.0</v>
      </c>
      <c r="AO62" s="2858">
        <f>SUM(AK62:AN62)</f>
      </c>
      <c r="AP62" s="2864">
        <f>W62+AE62+AO62-AB62-AJ62</f>
      </c>
      <c r="AQ62" s="2873" t="n">
        <v>0.0</v>
      </c>
      <c r="AR62" s="2855" t="n">
        <v>0.0</v>
      </c>
      <c r="AS62" s="5212" t="n">
        <v>0.0</v>
      </c>
      <c r="AT62" s="5213" t="n">
        <v>0.0</v>
      </c>
      <c r="AU62" s="2858">
        <f>SUM(AQ62:AT62)</f>
      </c>
      <c r="AV62" s="5214" t="n">
        <v>0.0</v>
      </c>
      <c r="AW62" s="5215" t="n">
        <v>0.0</v>
      </c>
      <c r="AX62" s="2858">
        <f>SUM(AV62:AW62)</f>
      </c>
      <c r="AY62" s="2859" t="n">
        <v>0.0</v>
      </c>
      <c r="AZ62" s="5216" t="n">
        <v>0.0</v>
      </c>
      <c r="BA62" s="2855" t="n">
        <v>0.0</v>
      </c>
      <c r="BB62" s="5217" t="n">
        <v>0.0</v>
      </c>
      <c r="BC62" s="2862">
        <f>SUM(AY62:BB62)</f>
      </c>
      <c r="BD62" s="2859" t="n">
        <v>0.0</v>
      </c>
      <c r="BE62" s="5218" t="n">
        <v>0.0</v>
      </c>
      <c r="BF62" s="2855" t="n">
        <v>0.0</v>
      </c>
      <c r="BG62" s="5219" t="n">
        <v>0.0</v>
      </c>
      <c r="BH62" s="2858">
        <f>SUM(BD62:BG62)</f>
      </c>
      <c r="BI62" s="2864">
        <f>AP62+AX62+BH62-AU62-BC62</f>
      </c>
      <c r="BJ62" s="2873" t="n">
        <v>0.0</v>
      </c>
      <c r="BK62" s="2855" t="n">
        <v>0.0</v>
      </c>
      <c r="BL62" s="5220" t="n">
        <v>0.0</v>
      </c>
      <c r="BM62" s="5221" t="n">
        <v>0.0</v>
      </c>
      <c r="BN62" s="2858">
        <f>SUM(BJ62:BM62)</f>
      </c>
      <c r="BO62" s="5222" t="n">
        <v>0.0</v>
      </c>
      <c r="BP62" s="5223" t="n">
        <v>0.0</v>
      </c>
      <c r="BQ62" s="2858">
        <f>SUM(BO62:BP62)</f>
      </c>
      <c r="BR62" s="2859" t="n">
        <v>0.0</v>
      </c>
      <c r="BS62" s="5224" t="n">
        <v>0.0</v>
      </c>
      <c r="BT62" s="2855" t="n">
        <v>0.0</v>
      </c>
      <c r="BU62" s="5225" t="n">
        <v>0.0</v>
      </c>
      <c r="BV62" s="2862">
        <f>SUM(BR62:BU62)</f>
      </c>
      <c r="BW62" s="2859" t="n">
        <v>0.0</v>
      </c>
      <c r="BX62" s="5226" t="n">
        <v>0.0</v>
      </c>
      <c r="BY62" s="2855" t="n">
        <v>0.0</v>
      </c>
      <c r="BZ62" s="5227" t="n">
        <v>0.0</v>
      </c>
      <c r="CA62" s="2858">
        <f>SUM(BW62:BZ62)</f>
      </c>
      <c r="CB62" s="2864">
        <f>BI62+BQ62+CA62-BN62-BV62</f>
      </c>
      <c r="CC62" s="2873" t="n">
        <v>0.0</v>
      </c>
      <c r="CD62" s="2855" t="n">
        <v>0.0</v>
      </c>
      <c r="CE62" s="5228" t="n">
        <v>0.0</v>
      </c>
      <c r="CF62" s="5229" t="n">
        <v>0.0</v>
      </c>
      <c r="CG62" s="2858">
        <f>SUM(CC62:CF62)</f>
      </c>
      <c r="CH62" s="5230" t="n">
        <v>0.0</v>
      </c>
      <c r="CI62" s="5231" t="n">
        <v>0.0</v>
      </c>
      <c r="CJ62" s="2858">
        <f>SUM(CH62:CI62)</f>
      </c>
      <c r="CK62" s="2859" t="n">
        <v>0.0</v>
      </c>
      <c r="CL62" s="5232" t="n">
        <v>0.0</v>
      </c>
      <c r="CM62" s="2855" t="n">
        <v>0.0</v>
      </c>
      <c r="CN62" s="5233" t="n">
        <v>0.0</v>
      </c>
      <c r="CO62" s="2862">
        <f>SUM(CK62:CN62)</f>
      </c>
      <c r="CP62" s="2859" t="n">
        <v>0.0</v>
      </c>
      <c r="CQ62" s="5234" t="n">
        <v>0.0</v>
      </c>
      <c r="CR62" s="2855" t="n">
        <v>0.0</v>
      </c>
      <c r="CS62" s="5235" t="n">
        <v>0.0</v>
      </c>
      <c r="CT62" s="2858">
        <f>SUM(CP62:CS62)</f>
      </c>
      <c r="CU62" s="2864">
        <f>CB62+CJ62+CT62-CG62-CO62</f>
      </c>
      <c r="CV62" s="2873" t="n">
        <v>0.0</v>
      </c>
      <c r="CW62" s="2855" t="n">
        <v>0.0</v>
      </c>
      <c r="CX62" s="5236" t="n">
        <v>0.0</v>
      </c>
      <c r="CY62" s="5237" t="n">
        <v>0.0</v>
      </c>
      <c r="CZ62" s="2858">
        <f>SUM(CV62:CY62)</f>
      </c>
      <c r="DA62" s="5238" t="n">
        <v>0.0</v>
      </c>
      <c r="DB62" s="5239" t="n">
        <v>0.0</v>
      </c>
      <c r="DC62" s="2858">
        <f>SUM(DA62:DB62)</f>
      </c>
      <c r="DD62" s="2859" t="n">
        <v>0.0</v>
      </c>
      <c r="DE62" s="5240" t="n">
        <v>0.0</v>
      </c>
      <c r="DF62" s="2855" t="n">
        <v>0.0</v>
      </c>
      <c r="DG62" s="5241" t="n">
        <v>0.0</v>
      </c>
      <c r="DH62" s="2862">
        <f>SUM(DD62:DG62)</f>
      </c>
      <c r="DI62" s="2859" t="n">
        <v>0.0</v>
      </c>
      <c r="DJ62" s="5242" t="n">
        <v>0.0</v>
      </c>
      <c r="DK62" s="2855" t="n">
        <v>0.0</v>
      </c>
      <c r="DL62" s="5243" t="n">
        <v>0.0</v>
      </c>
      <c r="DM62" s="2858">
        <f>SUM(DI62:DL62)</f>
      </c>
      <c r="DN62" s="2864">
        <f>CU62+DC62+DM62-CZ62-DH62</f>
      </c>
      <c r="DO62" s="2873" t="n">
        <v>0.0</v>
      </c>
      <c r="DP62" s="2855" t="n">
        <v>0.0</v>
      </c>
      <c r="DQ62" s="5244" t="n">
        <v>0.0</v>
      </c>
      <c r="DR62" s="5245" t="n">
        <v>0.0</v>
      </c>
      <c r="DS62" s="2858">
        <f>SUM(DO62:DR62)</f>
      </c>
      <c r="DT62" s="5246" t="n">
        <v>0.0</v>
      </c>
      <c r="DU62" s="5247" t="n">
        <v>0.0</v>
      </c>
      <c r="DV62" s="2858">
        <f>SUM(DT62:DU62)</f>
      </c>
      <c r="DW62" s="2859" t="n">
        <v>0.0</v>
      </c>
      <c r="DX62" s="5248" t="n">
        <v>0.0</v>
      </c>
      <c r="DY62" s="2855" t="n">
        <v>0.0</v>
      </c>
      <c r="DZ62" s="5249" t="n">
        <v>0.0</v>
      </c>
      <c r="EA62" s="2862">
        <f>SUM(DW62:DZ62)</f>
      </c>
      <c r="EB62" s="2859" t="n">
        <v>0.0</v>
      </c>
      <c r="EC62" s="5250" t="n">
        <v>0.0</v>
      </c>
      <c r="ED62" s="2855" t="n">
        <v>0.0</v>
      </c>
      <c r="EE62" s="5251" t="n">
        <v>0.0</v>
      </c>
      <c r="EF62" s="2858">
        <f>SUM(EB62:EE62)</f>
      </c>
      <c r="EG62" s="2864">
        <f>DN62+DV62+EF62-DS62-EA62</f>
      </c>
      <c r="EH62" s="2873" t="n">
        <v>0.0</v>
      </c>
      <c r="EI62" s="2855" t="n">
        <v>0.0</v>
      </c>
      <c r="EJ62" s="5252" t="n">
        <v>0.0</v>
      </c>
      <c r="EK62" s="5253" t="n">
        <v>0.0</v>
      </c>
      <c r="EL62" s="2858">
        <f>SUM(EH62:EK62)</f>
      </c>
      <c r="EM62" s="5254" t="n">
        <v>0.0</v>
      </c>
      <c r="EN62" s="5255" t="n">
        <v>0.0</v>
      </c>
      <c r="EO62" s="2858">
        <f>SUM(EM62:EN62)</f>
      </c>
      <c r="EP62" s="2859" t="n">
        <v>0.0</v>
      </c>
      <c r="EQ62" s="5256" t="n">
        <v>0.0</v>
      </c>
      <c r="ER62" s="2855" t="n">
        <v>0.0</v>
      </c>
      <c r="ES62" s="5257" t="n">
        <v>0.0</v>
      </c>
      <c r="ET62" s="2862">
        <f>SUM(EP62:ES62)</f>
      </c>
      <c r="EU62" s="2859" t="n">
        <v>0.0</v>
      </c>
      <c r="EV62" s="5258" t="n">
        <v>0.0</v>
      </c>
      <c r="EW62" s="2855" t="n">
        <v>0.0</v>
      </c>
      <c r="EX62" s="5259" t="n">
        <v>0.0</v>
      </c>
      <c r="EY62" s="2858">
        <f>SUM(EU62:EX62)</f>
      </c>
      <c r="EZ62" s="2864">
        <f>EG62+EO62+EY62-EL62-ET62</f>
      </c>
      <c r="FA62" s="2873" t="n">
        <v>0.0</v>
      </c>
      <c r="FB62" s="2855" t="n">
        <v>0.0</v>
      </c>
      <c r="FC62" s="5260" t="n">
        <v>0.0</v>
      </c>
      <c r="FD62" s="5261" t="n">
        <v>0.0</v>
      </c>
      <c r="FE62" s="2858">
        <f>SUM(FA62:FD62)</f>
      </c>
      <c r="FF62" s="5262" t="n">
        <v>0.0</v>
      </c>
      <c r="FG62" s="5263" t="n">
        <v>0.0</v>
      </c>
      <c r="FH62" s="2858">
        <f>SUM(FF62:FG62)</f>
      </c>
      <c r="FI62" s="2859" t="n">
        <v>0.0</v>
      </c>
      <c r="FJ62" s="5264" t="n">
        <v>0.0</v>
      </c>
      <c r="FK62" s="2855" t="n">
        <v>0.0</v>
      </c>
      <c r="FL62" s="5265" t="n">
        <v>0.0</v>
      </c>
      <c r="FM62" s="5266">
        <f>SUM(FI62:FL62)</f>
      </c>
      <c r="FN62" s="2859" t="n">
        <v>0.0</v>
      </c>
      <c r="FO62" s="5267" t="n">
        <v>0.0</v>
      </c>
      <c r="FP62" s="2855" t="n">
        <v>0.0</v>
      </c>
      <c r="FQ62" s="5268" t="n">
        <v>0.0</v>
      </c>
      <c r="FR62" s="2858">
        <f>SUM(FN62:FQ62)</f>
      </c>
      <c r="FS62" s="2864">
        <f>EZ62+FH62+FR62-FE62-FM62</f>
      </c>
      <c r="FT62" s="2873" t="n">
        <v>0.0</v>
      </c>
      <c r="FU62" s="2855" t="n">
        <v>0.0</v>
      </c>
      <c r="FV62" s="5269" t="n">
        <v>0.0</v>
      </c>
      <c r="FW62" s="5270" t="n">
        <v>0.0</v>
      </c>
      <c r="FX62" s="2858">
        <f>SUM(FT62:FW62)</f>
      </c>
      <c r="FY62" s="5271" t="n">
        <v>0.0</v>
      </c>
      <c r="FZ62" s="5272" t="n">
        <v>0.0</v>
      </c>
      <c r="GA62" s="2858">
        <f>SUM(FY62:FZ62)</f>
      </c>
      <c r="GB62" s="2859" t="n">
        <v>0.0</v>
      </c>
      <c r="GC62" s="5273" t="n">
        <v>0.0</v>
      </c>
      <c r="GD62" s="2855" t="n">
        <v>0.0</v>
      </c>
      <c r="GE62" s="5274" t="n">
        <v>0.0</v>
      </c>
      <c r="GF62" s="2862">
        <f>SUM(GB62:GE62)</f>
      </c>
      <c r="GG62" s="2859" t="n">
        <v>0.0</v>
      </c>
      <c r="GH62" s="5275" t="n">
        <v>0.0</v>
      </c>
      <c r="GI62" s="2855" t="n">
        <v>0.0</v>
      </c>
      <c r="GJ62" s="5276" t="n">
        <v>0.0</v>
      </c>
      <c r="GK62" s="2858">
        <f>SUM(GG62:GJ62)</f>
      </c>
      <c r="GL62" s="2864">
        <f>FS62+GA62+GK62-FX62-GF62</f>
      </c>
      <c r="GM62" s="2873" t="n">
        <v>0.0</v>
      </c>
      <c r="GN62" s="2855" t="n">
        <v>0.0</v>
      </c>
      <c r="GO62" s="5277" t="n">
        <v>0.0</v>
      </c>
      <c r="GP62" s="5278" t="n">
        <v>0.0</v>
      </c>
      <c r="GQ62" s="2858">
        <f>SUM(GM62:GP62)</f>
      </c>
      <c r="GR62" s="5279" t="n">
        <v>0.0</v>
      </c>
      <c r="GS62" s="5280" t="n">
        <v>0.0</v>
      </c>
      <c r="GT62" s="2858">
        <f>SUM(GR62:GS62)</f>
      </c>
      <c r="GU62" s="2859" t="n">
        <v>0.0</v>
      </c>
      <c r="GV62" s="5281" t="n">
        <v>0.0</v>
      </c>
      <c r="GW62" s="2855" t="n">
        <v>0.0</v>
      </c>
      <c r="GX62" s="5282" t="n">
        <v>0.0</v>
      </c>
      <c r="GY62" s="2862">
        <f>SUM(GU62:GX62)</f>
      </c>
      <c r="GZ62" s="2859" t="n">
        <v>0.0</v>
      </c>
      <c r="HA62" s="5283" t="n">
        <v>0.0</v>
      </c>
      <c r="HB62" s="2855" t="n">
        <v>0.0</v>
      </c>
      <c r="HC62" s="5284" t="n">
        <v>0.0</v>
      </c>
      <c r="HD62" s="2858">
        <f>SUM(GZ62:HC62)</f>
      </c>
      <c r="HE62" s="2864">
        <f>GL62+GT62+HD62-GQ62-GY62</f>
      </c>
      <c r="HF62" s="2873" t="n">
        <v>0.0</v>
      </c>
      <c r="HG62" s="2855" t="n">
        <v>0.0</v>
      </c>
      <c r="HH62" s="5285" t="n">
        <v>0.0</v>
      </c>
      <c r="HI62" s="5286" t="n">
        <v>0.0</v>
      </c>
      <c r="HJ62" s="2858">
        <f>SUM(HF62:HI62)</f>
      </c>
      <c r="HK62" s="5287" t="n">
        <v>0.0</v>
      </c>
      <c r="HL62" s="5288" t="n">
        <v>0.0</v>
      </c>
      <c r="HM62" s="2858">
        <f>SUM(HK62:HL62)</f>
      </c>
      <c r="HN62" s="2859" t="n">
        <v>0.0</v>
      </c>
      <c r="HO62" s="5289" t="n">
        <v>0.0</v>
      </c>
      <c r="HP62" s="2855" t="n">
        <v>0.0</v>
      </c>
      <c r="HQ62" s="5290" t="n">
        <v>0.0</v>
      </c>
      <c r="HR62" s="2862">
        <f>SUM(HN62:HQ62)</f>
      </c>
      <c r="HS62" s="2859" t="n">
        <v>0.0</v>
      </c>
      <c r="HT62" s="5291" t="n">
        <v>0.0</v>
      </c>
      <c r="HU62" s="2855" t="n">
        <v>0.0</v>
      </c>
      <c r="HV62" s="5292" t="n">
        <v>0.0</v>
      </c>
      <c r="HW62" s="2858">
        <f>SUM(HS62:HV62)</f>
      </c>
      <c r="HX62" s="2864">
        <f>HE62+HM62+HW62-HJ62-HR62</f>
      </c>
      <c r="HY62" s="2839"/>
      <c r="HZ62" s="2936">
        <f>D62</f>
      </c>
      <c r="IA62" s="2937">
        <f>E62+X62+AQ62+BJ62+CC62+CV62+DO62+EH62+FA62+FT62+GM62+HF62</f>
      </c>
      <c r="IB62" s="2938">
        <f>F62+Y62+AR62+BK62+CD62+CW62+DP62+EI62+FB62+FU62+GN62+HG62</f>
      </c>
      <c r="IC62" s="2938">
        <f>G62+Z62+AS62+BL62+CE62+CX62+DQ62+EJ62+FC62+FV62+GO62+HH62</f>
      </c>
      <c r="ID62" s="2939">
        <f>H62+AA62+AT62+BM62+CF62+CY62+DR62+EK62+FD62+FW62+GP62+HI62</f>
      </c>
      <c r="IE62" s="2940">
        <f>SUM(IA62:ID62)</f>
      </c>
      <c r="IF62" s="2938">
        <f>J62+AC62+AV62+BO62+CH62+DA62+DT62+EM62+FF62+FY62+GR62+HK62</f>
      </c>
      <c r="IG62" s="2938">
        <f>K62+AD62+AW62+BP62+CI62+DB62+DU62+EN62+FG62+FZ62+GS62+HL62</f>
      </c>
      <c r="IH62" s="2941">
        <f>SUM(IF62:IG62)</f>
      </c>
      <c r="II62" s="2942">
        <f>M62+AF62+AY62+BR62+CK62+DD62+DW62+EP62+FI62+GB62+GU62+HN62</f>
      </c>
      <c r="IJ62" s="2938">
        <f>N62+AG62+AZ62+BS62+CL62+DE62+DX62+EQ62+FJ62+GC62+GV62+HO62</f>
      </c>
      <c r="IK62" s="2938">
        <f>O62+AH62+BA62+BT62+CM62+DF62+DY62+ER62+FK62+GD62+GW62+HP62</f>
      </c>
      <c r="IL62" s="2938">
        <f>P62+AI62+BB62+BU62+CN62+DG62+DZ62+ES62+FL62+GE62+GX62+HQ62</f>
      </c>
      <c r="IM62" s="2943">
        <f>SUM(II62:IL62)</f>
      </c>
      <c r="IN62" s="2942">
        <f>R62+AK62+BD62+BW62+CP62+DI62+EB62+EU62+FN62+GG62+GZ62+HS62</f>
      </c>
      <c r="IO62" s="2938">
        <f>S62+AL62+BE62+BX62+CQ62+DJ62+EC62+EV62+FO62+GH62+HA62+HT62</f>
      </c>
      <c r="IP62" s="2938">
        <f>T62+AM62+BF62+BY62+CR62+DK62+ED62+EW62+FP62+GI62+HB62+HU62</f>
      </c>
      <c r="IQ62" s="2939">
        <f>U62+AN62+BG62+BZ62+CS62+DL62+EE62+EX62+FQ62+GJ62+HC62+HV62</f>
      </c>
      <c r="IR62" s="2944">
        <f>SUM(IN62:IQ62)</f>
      </c>
      <c r="IS62" s="2945">
        <f>HZ62+IF62+IR62-IE62-IM62</f>
      </c>
      <c r="IT62" s="2700"/>
      <c r="IU62" s="2946">
        <f>IS64</f>
      </c>
    </row>
    <row r="63" hidden="true">
      <c r="A63" s="2850"/>
      <c r="B63" s="2947">
        <f>"CARGOS VAGOS A PARTIR DE 1º DE ABRIL DE"&amp;" "&amp;$C$3&amp;""</f>
      </c>
      <c r="C63" s="2851" t="s">
        <v>354</v>
      </c>
      <c r="D63" s="3105" t="n">
        <v>0.0</v>
      </c>
      <c r="E63" s="2873" t="n">
        <v>0.0</v>
      </c>
      <c r="F63" s="2855" t="n">
        <v>0.0</v>
      </c>
      <c r="G63" s="2855" t="n">
        <v>0.0</v>
      </c>
      <c r="H63" s="3106" t="n">
        <v>0.0</v>
      </c>
      <c r="I63" s="2858">
        <f>SUM(E63:H63)</f>
      </c>
      <c r="J63" s="2859" t="n">
        <v>0.0</v>
      </c>
      <c r="K63" s="3106" t="n">
        <v>0.0</v>
      </c>
      <c r="L63" s="2858">
        <f>SUM(J63:K63)</f>
      </c>
      <c r="M63" s="2859" t="n">
        <v>0.0</v>
      </c>
      <c r="N63" s="2855" t="n">
        <v>0.0</v>
      </c>
      <c r="O63" s="2855" t="n">
        <v>0.0</v>
      </c>
      <c r="P63" s="2855" t="n">
        <v>0.0</v>
      </c>
      <c r="Q63" s="2862">
        <f>SUM(M63:P63)</f>
      </c>
      <c r="R63" s="2859" t="n">
        <v>0.0</v>
      </c>
      <c r="S63" s="2855" t="n">
        <v>0.0</v>
      </c>
      <c r="T63" s="2855" t="n">
        <v>0.0</v>
      </c>
      <c r="U63" s="2855" t="n">
        <v>0.0</v>
      </c>
      <c r="V63" s="2858">
        <f>SUM(R63:U63)</f>
      </c>
      <c r="W63" s="2864">
        <f>D63+L63+V63-I63-Q63</f>
      </c>
      <c r="X63" s="2873" t="n">
        <v>0.0</v>
      </c>
      <c r="Y63" s="2855" t="n">
        <v>0.0</v>
      </c>
      <c r="Z63" s="2855" t="n">
        <v>0.0</v>
      </c>
      <c r="AA63" s="3106" t="n">
        <v>0.0</v>
      </c>
      <c r="AB63" s="2858">
        <f>SUM(X63:AA63)</f>
      </c>
      <c r="AC63" s="2859" t="n">
        <v>0.0</v>
      </c>
      <c r="AD63" s="3106" t="n">
        <v>0.0</v>
      </c>
      <c r="AE63" s="2858">
        <f>SUM(AC63:AD63)</f>
      </c>
      <c r="AF63" s="2859" t="n">
        <v>0.0</v>
      </c>
      <c r="AG63" s="2855" t="n">
        <v>0.0</v>
      </c>
      <c r="AH63" s="2855" t="n">
        <v>0.0</v>
      </c>
      <c r="AI63" s="2855" t="n">
        <v>0.0</v>
      </c>
      <c r="AJ63" s="2862">
        <f>SUM(AF63:AI63)</f>
      </c>
      <c r="AK63" s="2859" t="n">
        <v>0.0</v>
      </c>
      <c r="AL63" s="2855" t="n">
        <v>0.0</v>
      </c>
      <c r="AM63" s="2855" t="n">
        <v>0.0</v>
      </c>
      <c r="AN63" s="2855" t="n">
        <v>0.0</v>
      </c>
      <c r="AO63" s="2858">
        <f>SUM(AK63:AN63)</f>
      </c>
      <c r="AP63" s="2864">
        <f>W63+AE63+AO63-AB63-AJ63</f>
      </c>
      <c r="AQ63" s="2873" t="n">
        <v>0.0</v>
      </c>
      <c r="AR63" s="2855" t="n">
        <v>0.0</v>
      </c>
      <c r="AS63" s="2855" t="n">
        <v>0.0</v>
      </c>
      <c r="AT63" s="3106" t="n">
        <v>0.0</v>
      </c>
      <c r="AU63" s="2858">
        <f>SUM(AQ63:AT63)</f>
      </c>
      <c r="AV63" s="2859" t="n">
        <v>0.0</v>
      </c>
      <c r="AW63" s="3106" t="n">
        <v>0.0</v>
      </c>
      <c r="AX63" s="2858">
        <f>SUM(AV63:AW63)</f>
      </c>
      <c r="AY63" s="2859" t="n">
        <v>0.0</v>
      </c>
      <c r="AZ63" s="2855" t="n">
        <v>0.0</v>
      </c>
      <c r="BA63" s="2855" t="n">
        <v>0.0</v>
      </c>
      <c r="BB63" s="2855" t="n">
        <v>0.0</v>
      </c>
      <c r="BC63" s="2862">
        <f>SUM(AY63:BB63)</f>
      </c>
      <c r="BD63" s="2859" t="n">
        <v>0.0</v>
      </c>
      <c r="BE63" s="2855" t="n">
        <v>0.0</v>
      </c>
      <c r="BF63" s="2855" t="n">
        <v>0.0</v>
      </c>
      <c r="BG63" s="2855" t="n">
        <v>0.0</v>
      </c>
      <c r="BH63" s="2858">
        <f>SUM(BD63:BG63)</f>
      </c>
      <c r="BI63" s="2864">
        <f>AP63+AX63+BH63-AU63-BC63</f>
      </c>
      <c r="BJ63" s="2873" t="n">
        <v>0.0</v>
      </c>
      <c r="BK63" s="2855" t="n">
        <v>0.0</v>
      </c>
      <c r="BL63" s="2855" t="n">
        <v>0.0</v>
      </c>
      <c r="BM63" s="3106" t="n">
        <v>0.0</v>
      </c>
      <c r="BN63" s="2858">
        <f>SUM(BJ63:BM63)</f>
      </c>
      <c r="BO63" s="2859" t="n">
        <v>0.0</v>
      </c>
      <c r="BP63" s="3106" t="n">
        <v>0.0</v>
      </c>
      <c r="BQ63" s="2858">
        <f>SUM(BO63:BP63)</f>
      </c>
      <c r="BR63" s="2859" t="n">
        <v>0.0</v>
      </c>
      <c r="BS63" s="2855" t="n">
        <v>0.0</v>
      </c>
      <c r="BT63" s="2855" t="n">
        <v>0.0</v>
      </c>
      <c r="BU63" s="2855" t="n">
        <v>0.0</v>
      </c>
      <c r="BV63" s="2862">
        <f>SUM(BR63:BU63)</f>
      </c>
      <c r="BW63" s="2859" t="n">
        <v>0.0</v>
      </c>
      <c r="BX63" s="2855" t="n">
        <v>0.0</v>
      </c>
      <c r="BY63" s="2855" t="n">
        <v>0.0</v>
      </c>
      <c r="BZ63" s="2855" t="n">
        <v>0.0</v>
      </c>
      <c r="CA63" s="2858">
        <f>SUM(BW63:BZ63)</f>
      </c>
      <c r="CB63" s="2864">
        <f>BI63+BQ63+CA63-BN63-BV63</f>
      </c>
      <c r="CC63" s="2873" t="n">
        <v>0.0</v>
      </c>
      <c r="CD63" s="2855" t="n">
        <v>0.0</v>
      </c>
      <c r="CE63" s="2855" t="n">
        <v>0.0</v>
      </c>
      <c r="CF63" s="3106" t="n">
        <v>0.0</v>
      </c>
      <c r="CG63" s="2858">
        <f>SUM(CC63:CF63)</f>
      </c>
      <c r="CH63" s="2859" t="n">
        <v>0.0</v>
      </c>
      <c r="CI63" s="3106" t="n">
        <v>0.0</v>
      </c>
      <c r="CJ63" s="2858">
        <f>SUM(CH63:CI63)</f>
      </c>
      <c r="CK63" s="2859" t="n">
        <v>0.0</v>
      </c>
      <c r="CL63" s="2855" t="n">
        <v>0.0</v>
      </c>
      <c r="CM63" s="2855" t="n">
        <v>0.0</v>
      </c>
      <c r="CN63" s="2855" t="n">
        <v>0.0</v>
      </c>
      <c r="CO63" s="2862">
        <f>SUM(CK63:CN63)</f>
      </c>
      <c r="CP63" s="2859" t="n">
        <v>0.0</v>
      </c>
      <c r="CQ63" s="2855" t="n">
        <v>0.0</v>
      </c>
      <c r="CR63" s="2855" t="n">
        <v>0.0</v>
      </c>
      <c r="CS63" s="2855" t="n">
        <v>0.0</v>
      </c>
      <c r="CT63" s="2858">
        <f>SUM(CP63:CS63)</f>
      </c>
      <c r="CU63" s="2864">
        <f>CB63+CJ63+CT63-CG63-CO63</f>
      </c>
      <c r="CV63" s="2873" t="n">
        <v>0.0</v>
      </c>
      <c r="CW63" s="2855" t="n">
        <v>0.0</v>
      </c>
      <c r="CX63" s="2855" t="n">
        <v>0.0</v>
      </c>
      <c r="CY63" s="3106" t="n">
        <v>0.0</v>
      </c>
      <c r="CZ63" s="2858">
        <f>SUM(CV63:CY63)</f>
      </c>
      <c r="DA63" s="2859" t="n">
        <v>0.0</v>
      </c>
      <c r="DB63" s="3106" t="n">
        <v>0.0</v>
      </c>
      <c r="DC63" s="2858">
        <f>SUM(DA63:DB63)</f>
      </c>
      <c r="DD63" s="2859" t="n">
        <v>0.0</v>
      </c>
      <c r="DE63" s="2855" t="n">
        <v>0.0</v>
      </c>
      <c r="DF63" s="2855" t="n">
        <v>0.0</v>
      </c>
      <c r="DG63" s="2855" t="n">
        <v>0.0</v>
      </c>
      <c r="DH63" s="2862">
        <f>SUM(DD63:DG63)</f>
      </c>
      <c r="DI63" s="2859" t="n">
        <v>0.0</v>
      </c>
      <c r="DJ63" s="2855" t="n">
        <v>0.0</v>
      </c>
      <c r="DK63" s="2855" t="n">
        <v>0.0</v>
      </c>
      <c r="DL63" s="2855" t="n">
        <v>0.0</v>
      </c>
      <c r="DM63" s="2858">
        <f>SUM(DI63:DL63)</f>
      </c>
      <c r="DN63" s="2864">
        <f>CU63+DC63+DM63-CZ63-DH63</f>
      </c>
      <c r="DO63" s="2873" t="n">
        <v>0.0</v>
      </c>
      <c r="DP63" s="2855" t="n">
        <v>0.0</v>
      </c>
      <c r="DQ63" s="2855" t="n">
        <v>0.0</v>
      </c>
      <c r="DR63" s="3106" t="n">
        <v>0.0</v>
      </c>
      <c r="DS63" s="2858">
        <f>SUM(DO63:DR63)</f>
      </c>
      <c r="DT63" s="2859" t="n">
        <v>0.0</v>
      </c>
      <c r="DU63" s="3106" t="n">
        <v>0.0</v>
      </c>
      <c r="DV63" s="2858">
        <f>SUM(DT63:DU63)</f>
      </c>
      <c r="DW63" s="2859" t="n">
        <v>0.0</v>
      </c>
      <c r="DX63" s="2855" t="n">
        <v>0.0</v>
      </c>
      <c r="DY63" s="2855" t="n">
        <v>0.0</v>
      </c>
      <c r="DZ63" s="2855" t="n">
        <v>0.0</v>
      </c>
      <c r="EA63" s="2862">
        <f>SUM(DW63:DZ63)</f>
      </c>
      <c r="EB63" s="2859" t="n">
        <v>0.0</v>
      </c>
      <c r="EC63" s="2855" t="n">
        <v>0.0</v>
      </c>
      <c r="ED63" s="2855" t="n">
        <v>0.0</v>
      </c>
      <c r="EE63" s="2855" t="n">
        <v>0.0</v>
      </c>
      <c r="EF63" s="2858">
        <f>SUM(EB63:EE63)</f>
      </c>
      <c r="EG63" s="2864">
        <f>DN63+DV63+EF63-DS63-EA63</f>
      </c>
      <c r="EH63" s="2873" t="n">
        <v>0.0</v>
      </c>
      <c r="EI63" s="2855" t="n">
        <v>0.0</v>
      </c>
      <c r="EJ63" s="2855" t="n">
        <v>0.0</v>
      </c>
      <c r="EK63" s="3106" t="n">
        <v>0.0</v>
      </c>
      <c r="EL63" s="2858">
        <f>SUM(EH63:EK63)</f>
      </c>
      <c r="EM63" s="2859" t="n">
        <v>0.0</v>
      </c>
      <c r="EN63" s="3106" t="n">
        <v>0.0</v>
      </c>
      <c r="EO63" s="2858">
        <f>SUM(EM63:EN63)</f>
      </c>
      <c r="EP63" s="2859" t="n">
        <v>0.0</v>
      </c>
      <c r="EQ63" s="2855" t="n">
        <v>0.0</v>
      </c>
      <c r="ER63" s="2855" t="n">
        <v>0.0</v>
      </c>
      <c r="ES63" s="2855" t="n">
        <v>0.0</v>
      </c>
      <c r="ET63" s="2862">
        <f>SUM(EP63:ES63)</f>
      </c>
      <c r="EU63" s="2859" t="n">
        <v>0.0</v>
      </c>
      <c r="EV63" s="2855" t="n">
        <v>0.0</v>
      </c>
      <c r="EW63" s="2855" t="n">
        <v>0.0</v>
      </c>
      <c r="EX63" s="2855" t="n">
        <v>0.0</v>
      </c>
      <c r="EY63" s="2858">
        <f>SUM(EU63:EX63)</f>
      </c>
      <c r="EZ63" s="2864">
        <f>EG63+EO63+EY63-EL63-ET63</f>
      </c>
      <c r="FA63" s="2873" t="n">
        <v>0.0</v>
      </c>
      <c r="FB63" s="2855" t="n">
        <v>0.0</v>
      </c>
      <c r="FC63" s="2855" t="n">
        <v>0.0</v>
      </c>
      <c r="FD63" s="3106" t="n">
        <v>0.0</v>
      </c>
      <c r="FE63" s="2858">
        <f>SUM(FA63:FD63)</f>
      </c>
      <c r="FF63" s="2859" t="n">
        <v>0.0</v>
      </c>
      <c r="FG63" s="3106" t="n">
        <v>0.0</v>
      </c>
      <c r="FH63" s="2858">
        <f>SUM(FF63:FG63)</f>
      </c>
      <c r="FI63" s="2859" t="n">
        <v>0.0</v>
      </c>
      <c r="FJ63" s="2855" t="n">
        <v>0.0</v>
      </c>
      <c r="FK63" s="2855" t="n">
        <v>0.0</v>
      </c>
      <c r="FL63" s="2855" t="n">
        <v>0.0</v>
      </c>
      <c r="FM63" s="5293">
        <f>SUM(FI63:FL63)</f>
      </c>
      <c r="FN63" s="2859" t="n">
        <v>0.0</v>
      </c>
      <c r="FO63" s="2855" t="n">
        <v>0.0</v>
      </c>
      <c r="FP63" s="2855" t="n">
        <v>0.0</v>
      </c>
      <c r="FQ63" s="2855" t="n">
        <v>0.0</v>
      </c>
      <c r="FR63" s="2858">
        <f>SUM(FN63:FQ63)</f>
      </c>
      <c r="FS63" s="2864">
        <f>EZ63+FH63+FR63-FE63-FM63</f>
      </c>
      <c r="FT63" s="2873" t="n">
        <v>0.0</v>
      </c>
      <c r="FU63" s="2855" t="n">
        <v>0.0</v>
      </c>
      <c r="FV63" s="2855" t="n">
        <v>0.0</v>
      </c>
      <c r="FW63" s="3106" t="n">
        <v>0.0</v>
      </c>
      <c r="FX63" s="2858">
        <f>SUM(FT63:FW63)</f>
      </c>
      <c r="FY63" s="2859" t="n">
        <v>0.0</v>
      </c>
      <c r="FZ63" s="3106" t="n">
        <v>0.0</v>
      </c>
      <c r="GA63" s="2858">
        <f>SUM(FY63:FZ63)</f>
      </c>
      <c r="GB63" s="2859" t="n">
        <v>0.0</v>
      </c>
      <c r="GC63" s="2855" t="n">
        <v>0.0</v>
      </c>
      <c r="GD63" s="2855" t="n">
        <v>0.0</v>
      </c>
      <c r="GE63" s="2855" t="n">
        <v>0.0</v>
      </c>
      <c r="GF63" s="2862">
        <f>SUM(GB63:GE63)</f>
      </c>
      <c r="GG63" s="2859" t="n">
        <v>0.0</v>
      </c>
      <c r="GH63" s="2855" t="n">
        <v>0.0</v>
      </c>
      <c r="GI63" s="2855" t="n">
        <v>0.0</v>
      </c>
      <c r="GJ63" s="2855" t="n">
        <v>0.0</v>
      </c>
      <c r="GK63" s="2858">
        <f>SUM(GG63:GJ63)</f>
      </c>
      <c r="GL63" s="2864">
        <f>FS63+GA63+GK63-FX63-GF63</f>
      </c>
      <c r="GM63" s="2873" t="n">
        <v>0.0</v>
      </c>
      <c r="GN63" s="2855" t="n">
        <v>0.0</v>
      </c>
      <c r="GO63" s="2855" t="n">
        <v>0.0</v>
      </c>
      <c r="GP63" s="3106" t="n">
        <v>0.0</v>
      </c>
      <c r="GQ63" s="2858">
        <f>SUM(GM63:GP63)</f>
      </c>
      <c r="GR63" s="2859" t="n">
        <v>0.0</v>
      </c>
      <c r="GS63" s="3106" t="n">
        <v>0.0</v>
      </c>
      <c r="GT63" s="2858">
        <f>SUM(GR63:GS63)</f>
      </c>
      <c r="GU63" s="2859" t="n">
        <v>0.0</v>
      </c>
      <c r="GV63" s="2855" t="n">
        <v>0.0</v>
      </c>
      <c r="GW63" s="2855" t="n">
        <v>0.0</v>
      </c>
      <c r="GX63" s="2855" t="n">
        <v>0.0</v>
      </c>
      <c r="GY63" s="2862">
        <f>SUM(GU63:GX63)</f>
      </c>
      <c r="GZ63" s="2859" t="n">
        <v>0.0</v>
      </c>
      <c r="HA63" s="2855" t="n">
        <v>0.0</v>
      </c>
      <c r="HB63" s="2855" t="n">
        <v>0.0</v>
      </c>
      <c r="HC63" s="2855" t="n">
        <v>0.0</v>
      </c>
      <c r="HD63" s="2858">
        <f>SUM(GZ63:HC63)</f>
      </c>
      <c r="HE63" s="2864">
        <f>GL63+GT63+HD63-GQ63-GY63</f>
      </c>
      <c r="HF63" s="2873" t="n">
        <v>0.0</v>
      </c>
      <c r="HG63" s="2855" t="n">
        <v>0.0</v>
      </c>
      <c r="HH63" s="2855" t="n">
        <v>0.0</v>
      </c>
      <c r="HI63" s="3106" t="n">
        <v>0.0</v>
      </c>
      <c r="HJ63" s="2858">
        <f>SUM(HF63:HI63)</f>
      </c>
      <c r="HK63" s="2859" t="n">
        <v>0.0</v>
      </c>
      <c r="HL63" s="3106" t="n">
        <v>0.0</v>
      </c>
      <c r="HM63" s="2858">
        <f>SUM(HK63:HL63)</f>
      </c>
      <c r="HN63" s="2859" t="n">
        <v>0.0</v>
      </c>
      <c r="HO63" s="2855" t="n">
        <v>0.0</v>
      </c>
      <c r="HP63" s="2855" t="n">
        <v>0.0</v>
      </c>
      <c r="HQ63" s="2855" t="n">
        <v>0.0</v>
      </c>
      <c r="HR63" s="2862">
        <f>SUM(HN63:HQ63)</f>
      </c>
      <c r="HS63" s="2859" t="n">
        <v>0.0</v>
      </c>
      <c r="HT63" s="2855" t="n">
        <v>0.0</v>
      </c>
      <c r="HU63" s="2855" t="n">
        <v>0.0</v>
      </c>
      <c r="HV63" s="2855" t="n">
        <v>0.0</v>
      </c>
      <c r="HW63" s="2858">
        <f>SUM(HS63:HV63)</f>
      </c>
      <c r="HX63" s="2864">
        <f>HE63+HM63+HW63-HJ63-HR63</f>
      </c>
      <c r="HY63" s="2839"/>
      <c r="HZ63" s="3171">
        <f>D63</f>
      </c>
      <c r="IA63" s="2937">
        <f>E63+X63+AQ63+BJ63+CC63+CV63+DO63+EH63+FA63+FT63+GM63+HF63</f>
      </c>
      <c r="IB63" s="2938">
        <f>F63+Y63+AR63+BK63+CD63+CW63+DP63+EI63+FB63+FU63+GN63+HG63</f>
      </c>
      <c r="IC63" s="2938">
        <f>G63+Z63+AS63+BL63+CE63+CX63+DQ63+EJ63+FC63+FV63+GO63+HH63</f>
      </c>
      <c r="ID63" s="2939">
        <f>H63+AA63+AT63+BM63+CF63+CY63+DR63+EK63+FD63+FW63+GP63+HI63</f>
      </c>
      <c r="IE63" s="2940">
        <f>SUM(IA63:ID63)</f>
      </c>
      <c r="IF63" s="2938">
        <f>J63+AC63+AV63+BO63+CH63+DA63+DT63+EM63+FF63+FY63+GR63+HK63</f>
      </c>
      <c r="IG63" s="2938">
        <f>K63+AD63+AW63+BP63+CI63+DB63+DU63+EN63+FG63+FZ63+GS63+HL63</f>
      </c>
      <c r="IH63" s="2941">
        <f>SUM(IF63:IG63)</f>
      </c>
      <c r="II63" s="2942">
        <f>M63+AF63+AY63+BR63+CK63+DD63+DW63+EP63+FI63+GB63+GU63+HN63</f>
      </c>
      <c r="IJ63" s="2938">
        <f>N63+AG63+AZ63+BS63+CL63+DE63+DX63+EQ63+FJ63+GC63+GV63+HO63</f>
      </c>
      <c r="IK63" s="2938">
        <f>O63+AH63+BA63+BT63+CM63+DF63+DY63+ER63+FK63+GD63+GW63+HP63</f>
      </c>
      <c r="IL63" s="2938">
        <f>P63+AI63+BB63+BU63+CN63+DG63+DZ63+ES63+FL63+GE63+GX63+HQ63</f>
      </c>
      <c r="IM63" s="2943">
        <f>SUM(II63:IL63)</f>
      </c>
      <c r="IN63" s="2942">
        <f>R63+AK63+BD63+BW63+CP63+DI63+EB63+EU63+FN63+GG63+GZ63+HS63</f>
      </c>
      <c r="IO63" s="2938">
        <f>S63+AL63+BE63+BX63+CQ63+DJ63+EC63+EV63+FO63+GH63+HA63+HT63</f>
      </c>
      <c r="IP63" s="2938">
        <f>T63+AM63+BF63+BY63+CR63+DK63+ED63+EW63+FP63+GI63+HB63+HU63</f>
      </c>
      <c r="IQ63" s="2939">
        <f>U63+AN63+BG63+BZ63+CS63+DL63+EE63+EX63+FQ63+GJ63+HC63+HV63</f>
      </c>
      <c r="IR63" s="2944">
        <f>SUM(IN63:IQ63)</f>
      </c>
      <c r="IS63" s="2945">
        <f>HZ63+IF63+IR63-IE63-IM63</f>
      </c>
      <c r="IT63" s="2700"/>
      <c r="IU63" s="3172" t="n">
        <v>0.0</v>
      </c>
    </row>
    <row r="64" hidden="true">
      <c r="A64" s="3173"/>
      <c r="B64" s="3024"/>
      <c r="C64" s="3025" t="s">
        <v>355</v>
      </c>
      <c r="D64" s="3105" t="n">
        <v>0.0</v>
      </c>
      <c r="E64" s="2873" t="n">
        <v>0.0</v>
      </c>
      <c r="F64" s="2855" t="n">
        <v>0.0</v>
      </c>
      <c r="G64" s="2855" t="n">
        <v>0.0</v>
      </c>
      <c r="H64" s="3106" t="n">
        <v>0.0</v>
      </c>
      <c r="I64" s="2858">
        <f>SUM(E64:H64)</f>
      </c>
      <c r="J64" s="3174" t="n">
        <v>0.0</v>
      </c>
      <c r="K64" s="3175" t="n">
        <v>0.0</v>
      </c>
      <c r="L64" s="2858">
        <f>SUM(J64:K64)</f>
      </c>
      <c r="M64" s="2859" t="n">
        <v>0.0</v>
      </c>
      <c r="N64" s="2855" t="n">
        <v>0.0</v>
      </c>
      <c r="O64" s="2855" t="n">
        <v>0.0</v>
      </c>
      <c r="P64" s="2855" t="n">
        <v>0.0</v>
      </c>
      <c r="Q64" s="2862">
        <f>SUM(M64:P64)</f>
      </c>
      <c r="R64" s="2859" t="n">
        <v>0.0</v>
      </c>
      <c r="S64" s="2855" t="n">
        <v>0.0</v>
      </c>
      <c r="T64" s="2855" t="n">
        <v>0.0</v>
      </c>
      <c r="U64" s="2855" t="n">
        <v>0.0</v>
      </c>
      <c r="V64" s="2858">
        <f>SUM(R64:U64)</f>
      </c>
      <c r="W64" s="2864">
        <f>D64+L64+V64-I64-Q64</f>
      </c>
      <c r="X64" s="2873" t="n">
        <v>0.0</v>
      </c>
      <c r="Y64" s="2855" t="n">
        <v>0.0</v>
      </c>
      <c r="Z64" s="2855" t="n">
        <v>0.0</v>
      </c>
      <c r="AA64" s="3106" t="n">
        <v>0.0</v>
      </c>
      <c r="AB64" s="2858">
        <f>SUM(X64:AA64)</f>
      </c>
      <c r="AC64" s="3174" t="n">
        <v>0.0</v>
      </c>
      <c r="AD64" s="3175" t="n">
        <v>0.0</v>
      </c>
      <c r="AE64" s="2858">
        <f>SUM(AC64:AD64)</f>
      </c>
      <c r="AF64" s="2859" t="n">
        <v>0.0</v>
      </c>
      <c r="AG64" s="2855" t="n">
        <v>0.0</v>
      </c>
      <c r="AH64" s="2855" t="n">
        <v>0.0</v>
      </c>
      <c r="AI64" s="2855" t="n">
        <v>0.0</v>
      </c>
      <c r="AJ64" s="2862">
        <f>SUM(AF64:AI64)</f>
      </c>
      <c r="AK64" s="2859" t="n">
        <v>0.0</v>
      </c>
      <c r="AL64" s="2855" t="n">
        <v>0.0</v>
      </c>
      <c r="AM64" s="2855" t="n">
        <v>0.0</v>
      </c>
      <c r="AN64" s="2855" t="n">
        <v>0.0</v>
      </c>
      <c r="AO64" s="2858">
        <f>SUM(AK64:AN64)</f>
      </c>
      <c r="AP64" s="2864">
        <f>W64+AE64+AO64-AB64-AJ64</f>
      </c>
      <c r="AQ64" s="2873" t="n">
        <v>0.0</v>
      </c>
      <c r="AR64" s="2855" t="n">
        <v>0.0</v>
      </c>
      <c r="AS64" s="2855" t="n">
        <v>0.0</v>
      </c>
      <c r="AT64" s="3106" t="n">
        <v>0.0</v>
      </c>
      <c r="AU64" s="2858">
        <f>SUM(AQ64:AT64)</f>
      </c>
      <c r="AV64" s="3174" t="n">
        <v>0.0</v>
      </c>
      <c r="AW64" s="3175" t="n">
        <v>0.0</v>
      </c>
      <c r="AX64" s="2858">
        <f>SUM(AV64:AW64)</f>
      </c>
      <c r="AY64" s="2859" t="n">
        <v>0.0</v>
      </c>
      <c r="AZ64" s="2855" t="n">
        <v>0.0</v>
      </c>
      <c r="BA64" s="2855" t="n">
        <v>0.0</v>
      </c>
      <c r="BB64" s="2855" t="n">
        <v>0.0</v>
      </c>
      <c r="BC64" s="2862">
        <f>SUM(AY64:BB64)</f>
      </c>
      <c r="BD64" s="2859" t="n">
        <v>0.0</v>
      </c>
      <c r="BE64" s="2855" t="n">
        <v>0.0</v>
      </c>
      <c r="BF64" s="2855" t="n">
        <v>0.0</v>
      </c>
      <c r="BG64" s="2855" t="n">
        <v>0.0</v>
      </c>
      <c r="BH64" s="2858">
        <f>SUM(BD64:BG64)</f>
      </c>
      <c r="BI64" s="2864">
        <f>AP64+AX64+BH64-AU64-BC64</f>
      </c>
      <c r="BJ64" s="2873" t="n">
        <v>0.0</v>
      </c>
      <c r="BK64" s="2855" t="n">
        <v>0.0</v>
      </c>
      <c r="BL64" s="2855" t="n">
        <v>0.0</v>
      </c>
      <c r="BM64" s="3106" t="n">
        <v>0.0</v>
      </c>
      <c r="BN64" s="2858">
        <f>SUM(BJ64:BM64)</f>
      </c>
      <c r="BO64" s="3174" t="n">
        <v>0.0</v>
      </c>
      <c r="BP64" s="3175" t="n">
        <v>0.0</v>
      </c>
      <c r="BQ64" s="2858">
        <f>SUM(BO64:BP64)</f>
      </c>
      <c r="BR64" s="2859" t="n">
        <v>0.0</v>
      </c>
      <c r="BS64" s="2855" t="n">
        <v>0.0</v>
      </c>
      <c r="BT64" s="2855" t="n">
        <v>0.0</v>
      </c>
      <c r="BU64" s="2855" t="n">
        <v>0.0</v>
      </c>
      <c r="BV64" s="2862">
        <f>SUM(BR64:BU64)</f>
      </c>
      <c r="BW64" s="2859" t="n">
        <v>0.0</v>
      </c>
      <c r="BX64" s="2855" t="n">
        <v>0.0</v>
      </c>
      <c r="BY64" s="2855" t="n">
        <v>0.0</v>
      </c>
      <c r="BZ64" s="2855" t="n">
        <v>0.0</v>
      </c>
      <c r="CA64" s="2858">
        <f>SUM(BW64:BZ64)</f>
      </c>
      <c r="CB64" s="2864">
        <f>BI64+BQ64+CA64-BN64-BV64</f>
      </c>
      <c r="CC64" s="2873" t="n">
        <v>0.0</v>
      </c>
      <c r="CD64" s="2855" t="n">
        <v>0.0</v>
      </c>
      <c r="CE64" s="2855" t="n">
        <v>0.0</v>
      </c>
      <c r="CF64" s="3106" t="n">
        <v>0.0</v>
      </c>
      <c r="CG64" s="2858">
        <f>SUM(CC64:CF64)</f>
      </c>
      <c r="CH64" s="3174" t="n">
        <v>0.0</v>
      </c>
      <c r="CI64" s="3175" t="n">
        <v>0.0</v>
      </c>
      <c r="CJ64" s="2858">
        <f>SUM(CH64:CI64)</f>
      </c>
      <c r="CK64" s="2859" t="n">
        <v>0.0</v>
      </c>
      <c r="CL64" s="2855" t="n">
        <v>0.0</v>
      </c>
      <c r="CM64" s="2855" t="n">
        <v>0.0</v>
      </c>
      <c r="CN64" s="2855" t="n">
        <v>0.0</v>
      </c>
      <c r="CO64" s="2862">
        <f>SUM(CK64:CN64)</f>
      </c>
      <c r="CP64" s="2859" t="n">
        <v>0.0</v>
      </c>
      <c r="CQ64" s="2855" t="n">
        <v>0.0</v>
      </c>
      <c r="CR64" s="2855" t="n">
        <v>0.0</v>
      </c>
      <c r="CS64" s="2855" t="n">
        <v>0.0</v>
      </c>
      <c r="CT64" s="2858">
        <f>SUM(CP64:CS64)</f>
      </c>
      <c r="CU64" s="2864">
        <f>CB64+CJ64+CT64-CG64-CO64</f>
      </c>
      <c r="CV64" s="2873" t="n">
        <v>0.0</v>
      </c>
      <c r="CW64" s="2855" t="n">
        <v>0.0</v>
      </c>
      <c r="CX64" s="2855" t="n">
        <v>0.0</v>
      </c>
      <c r="CY64" s="3106" t="n">
        <v>0.0</v>
      </c>
      <c r="CZ64" s="2858">
        <f>SUM(CV64:CY64)</f>
      </c>
      <c r="DA64" s="3174" t="n">
        <v>0.0</v>
      </c>
      <c r="DB64" s="3175" t="n">
        <v>0.0</v>
      </c>
      <c r="DC64" s="2858">
        <f>SUM(DA64:DB64)</f>
      </c>
      <c r="DD64" s="2859" t="n">
        <v>0.0</v>
      </c>
      <c r="DE64" s="2855" t="n">
        <v>0.0</v>
      </c>
      <c r="DF64" s="2855" t="n">
        <v>0.0</v>
      </c>
      <c r="DG64" s="2855" t="n">
        <v>0.0</v>
      </c>
      <c r="DH64" s="2862">
        <f>SUM(DD64:DG64)</f>
      </c>
      <c r="DI64" s="2859" t="n">
        <v>0.0</v>
      </c>
      <c r="DJ64" s="2855" t="n">
        <v>0.0</v>
      </c>
      <c r="DK64" s="2855" t="n">
        <v>0.0</v>
      </c>
      <c r="DL64" s="2855" t="n">
        <v>0.0</v>
      </c>
      <c r="DM64" s="2858">
        <f>SUM(DI64:DL64)</f>
      </c>
      <c r="DN64" s="2864">
        <f>CU64+DC64+DM64-CZ64-DH64</f>
      </c>
      <c r="DO64" s="2873" t="n">
        <v>0.0</v>
      </c>
      <c r="DP64" s="2855" t="n">
        <v>0.0</v>
      </c>
      <c r="DQ64" s="2855" t="n">
        <v>0.0</v>
      </c>
      <c r="DR64" s="3106" t="n">
        <v>0.0</v>
      </c>
      <c r="DS64" s="2858">
        <f>SUM(DO64:DR64)</f>
      </c>
      <c r="DT64" s="3174" t="n">
        <v>0.0</v>
      </c>
      <c r="DU64" s="3175" t="n">
        <v>0.0</v>
      </c>
      <c r="DV64" s="2858">
        <f>SUM(DT64:DU64)</f>
      </c>
      <c r="DW64" s="2859" t="n">
        <v>0.0</v>
      </c>
      <c r="DX64" s="2855" t="n">
        <v>0.0</v>
      </c>
      <c r="DY64" s="2855" t="n">
        <v>0.0</v>
      </c>
      <c r="DZ64" s="2855" t="n">
        <v>0.0</v>
      </c>
      <c r="EA64" s="2862">
        <f>SUM(DW64:DZ64)</f>
      </c>
      <c r="EB64" s="2859" t="n">
        <v>0.0</v>
      </c>
      <c r="EC64" s="2855" t="n">
        <v>0.0</v>
      </c>
      <c r="ED64" s="2855" t="n">
        <v>0.0</v>
      </c>
      <c r="EE64" s="2855" t="n">
        <v>0.0</v>
      </c>
      <c r="EF64" s="2858">
        <f>SUM(EB64:EE64)</f>
      </c>
      <c r="EG64" s="2864">
        <f>DN64+DV64+EF64-DS64-EA64</f>
      </c>
      <c r="EH64" s="2873" t="n">
        <v>0.0</v>
      </c>
      <c r="EI64" s="2855" t="n">
        <v>0.0</v>
      </c>
      <c r="EJ64" s="2855" t="n">
        <v>0.0</v>
      </c>
      <c r="EK64" s="3106" t="n">
        <v>0.0</v>
      </c>
      <c r="EL64" s="2858">
        <f>SUM(EH64:EK64)</f>
      </c>
      <c r="EM64" s="3174" t="n">
        <v>0.0</v>
      </c>
      <c r="EN64" s="3175" t="n">
        <v>0.0</v>
      </c>
      <c r="EO64" s="2858">
        <f>SUM(EM64:EN64)</f>
      </c>
      <c r="EP64" s="2859" t="n">
        <v>0.0</v>
      </c>
      <c r="EQ64" s="2855" t="n">
        <v>0.0</v>
      </c>
      <c r="ER64" s="2855" t="n">
        <v>0.0</v>
      </c>
      <c r="ES64" s="2855" t="n">
        <v>0.0</v>
      </c>
      <c r="ET64" s="2862">
        <f>SUM(EP64:ES64)</f>
      </c>
      <c r="EU64" s="2859" t="n">
        <v>0.0</v>
      </c>
      <c r="EV64" s="2855" t="n">
        <v>0.0</v>
      </c>
      <c r="EW64" s="2855" t="n">
        <v>0.0</v>
      </c>
      <c r="EX64" s="2855" t="n">
        <v>0.0</v>
      </c>
      <c r="EY64" s="2858">
        <f>SUM(EU64:EX64)</f>
      </c>
      <c r="EZ64" s="2864">
        <f>EG64+EO64+EY64-EL64-ET64</f>
      </c>
      <c r="FA64" s="2873" t="n">
        <v>0.0</v>
      </c>
      <c r="FB64" s="2855" t="n">
        <v>0.0</v>
      </c>
      <c r="FC64" s="2855" t="n">
        <v>0.0</v>
      </c>
      <c r="FD64" s="3106" t="n">
        <v>0.0</v>
      </c>
      <c r="FE64" s="2858">
        <f>SUM(FA64:FD64)</f>
      </c>
      <c r="FF64" s="3174" t="n">
        <v>0.0</v>
      </c>
      <c r="FG64" s="3175" t="n">
        <v>0.0</v>
      </c>
      <c r="FH64" s="2858">
        <f>SUM(FF64:FG64)</f>
      </c>
      <c r="FI64" s="2859" t="n">
        <v>0.0</v>
      </c>
      <c r="FJ64" s="2855" t="n">
        <v>0.0</v>
      </c>
      <c r="FK64" s="2855" t="n">
        <v>0.0</v>
      </c>
      <c r="FL64" s="2855" t="n">
        <v>0.0</v>
      </c>
      <c r="FM64" s="5294">
        <f>SUM(FI64:FL64)</f>
      </c>
      <c r="FN64" s="2859" t="n">
        <v>0.0</v>
      </c>
      <c r="FO64" s="2855" t="n">
        <v>0.0</v>
      </c>
      <c r="FP64" s="2855" t="n">
        <v>0.0</v>
      </c>
      <c r="FQ64" s="2855" t="n">
        <v>0.0</v>
      </c>
      <c r="FR64" s="2858">
        <f>SUM(FN64:FQ64)</f>
      </c>
      <c r="FS64" s="2864">
        <f>EZ64+FH64+FR64-FE64-FM64</f>
      </c>
      <c r="FT64" s="2873" t="n">
        <v>0.0</v>
      </c>
      <c r="FU64" s="2855" t="n">
        <v>0.0</v>
      </c>
      <c r="FV64" s="2855" t="n">
        <v>0.0</v>
      </c>
      <c r="FW64" s="3106" t="n">
        <v>0.0</v>
      </c>
      <c r="FX64" s="2858">
        <f>SUM(FT64:FW64)</f>
      </c>
      <c r="FY64" s="3174" t="n">
        <v>0.0</v>
      </c>
      <c r="FZ64" s="3175" t="n">
        <v>0.0</v>
      </c>
      <c r="GA64" s="2858">
        <f>SUM(FY64:FZ64)</f>
      </c>
      <c r="GB64" s="2859" t="n">
        <v>0.0</v>
      </c>
      <c r="GC64" s="2855" t="n">
        <v>0.0</v>
      </c>
      <c r="GD64" s="2855" t="n">
        <v>0.0</v>
      </c>
      <c r="GE64" s="2855" t="n">
        <v>0.0</v>
      </c>
      <c r="GF64" s="2862">
        <f>SUM(GB64:GE64)</f>
      </c>
      <c r="GG64" s="2859" t="n">
        <v>0.0</v>
      </c>
      <c r="GH64" s="2855" t="n">
        <v>0.0</v>
      </c>
      <c r="GI64" s="2855" t="n">
        <v>0.0</v>
      </c>
      <c r="GJ64" s="2855" t="n">
        <v>0.0</v>
      </c>
      <c r="GK64" s="2858">
        <f>SUM(GG64:GJ64)</f>
      </c>
      <c r="GL64" s="2864">
        <f>FS64+GA64+GK64-FX64-GF64</f>
      </c>
      <c r="GM64" s="2873" t="n">
        <v>0.0</v>
      </c>
      <c r="GN64" s="2855" t="n">
        <v>0.0</v>
      </c>
      <c r="GO64" s="2855" t="n">
        <v>0.0</v>
      </c>
      <c r="GP64" s="3106" t="n">
        <v>0.0</v>
      </c>
      <c r="GQ64" s="2858">
        <f>SUM(GM64:GP64)</f>
      </c>
      <c r="GR64" s="3174" t="n">
        <v>0.0</v>
      </c>
      <c r="GS64" s="3175" t="n">
        <v>0.0</v>
      </c>
      <c r="GT64" s="2858">
        <f>SUM(GR64:GS64)</f>
      </c>
      <c r="GU64" s="2859" t="n">
        <v>0.0</v>
      </c>
      <c r="GV64" s="2855" t="n">
        <v>0.0</v>
      </c>
      <c r="GW64" s="2855" t="n">
        <v>0.0</v>
      </c>
      <c r="GX64" s="2855" t="n">
        <v>0.0</v>
      </c>
      <c r="GY64" s="2862">
        <f>SUM(GU64:GX64)</f>
      </c>
      <c r="GZ64" s="2859" t="n">
        <v>0.0</v>
      </c>
      <c r="HA64" s="2855" t="n">
        <v>0.0</v>
      </c>
      <c r="HB64" s="2855" t="n">
        <v>0.0</v>
      </c>
      <c r="HC64" s="2855" t="n">
        <v>0.0</v>
      </c>
      <c r="HD64" s="2858">
        <f>SUM(GZ64:HC64)</f>
      </c>
      <c r="HE64" s="2864">
        <f>GL64+GT64+HD64-GQ64-GY64</f>
      </c>
      <c r="HF64" s="2873" t="n">
        <v>0.0</v>
      </c>
      <c r="HG64" s="2855" t="n">
        <v>0.0</v>
      </c>
      <c r="HH64" s="2855" t="n">
        <v>0.0</v>
      </c>
      <c r="HI64" s="3106" t="n">
        <v>0.0</v>
      </c>
      <c r="HJ64" s="2858">
        <f>SUM(HF64:HI64)</f>
      </c>
      <c r="HK64" s="3174" t="n">
        <v>0.0</v>
      </c>
      <c r="HL64" s="3175" t="n">
        <v>0.0</v>
      </c>
      <c r="HM64" s="2858">
        <f>SUM(HK64:HL64)</f>
      </c>
      <c r="HN64" s="2859" t="n">
        <v>0.0</v>
      </c>
      <c r="HO64" s="2855" t="n">
        <v>0.0</v>
      </c>
      <c r="HP64" s="2855" t="n">
        <v>0.0</v>
      </c>
      <c r="HQ64" s="2855" t="n">
        <v>0.0</v>
      </c>
      <c r="HR64" s="2862">
        <f>SUM(HN64:HQ64)</f>
      </c>
      <c r="HS64" s="2859" t="n">
        <v>0.0</v>
      </c>
      <c r="HT64" s="2855" t="n">
        <v>0.0</v>
      </c>
      <c r="HU64" s="2855" t="n">
        <v>0.0</v>
      </c>
      <c r="HV64" s="2855" t="n">
        <v>0.0</v>
      </c>
      <c r="HW64" s="2858">
        <f>SUM(HS64:HV64)</f>
      </c>
      <c r="HX64" s="2864">
        <f>HE64+HM64+HW64-HJ64-HR64</f>
      </c>
      <c r="HY64" s="2839"/>
      <c r="HZ64" s="3171">
        <f>D64</f>
      </c>
      <c r="IA64" s="2937">
        <f>E64+X64+AQ64+BJ64+CC64+CV64+DO64+EH64+FA64+FT64+GM64+HF64</f>
      </c>
      <c r="IB64" s="2938">
        <f>F64+Y64+AR64+BK64+CD64+CW64+DP64+EI64+FB64+FU64+GN64+HG64</f>
      </c>
      <c r="IC64" s="2938">
        <f>G64+Z64+AS64+BL64+CE64+CX64+DQ64+EJ64+FC64+FV64+GO64+HH64</f>
      </c>
      <c r="ID64" s="2939">
        <f>H64+AA64+AT64+BM64+CF64+CY64+DR64+EK64+FD64+FW64+GP64+HI64</f>
      </c>
      <c r="IE64" s="2940">
        <f>SUM(IA64:ID64)</f>
      </c>
      <c r="IF64" s="2938">
        <f>J64+AC64+AV64+BO64+CH64+DA64+DT64+EM64+FF64+FY64+GR64+HK64</f>
      </c>
      <c r="IG64" s="2938">
        <f>K64+AD64+AW64+BP64+CI64+DB64+DU64+EN64+FG64+FZ64+GS64+HL64</f>
      </c>
      <c r="IH64" s="2941">
        <f>SUM(IF64:IG64)</f>
      </c>
      <c r="II64" s="2942">
        <f>M64+AF64+AY64+BR64+CK64+DD64+DW64+EP64+FI64+GB64+GU64+HN64</f>
      </c>
      <c r="IJ64" s="2938">
        <f>N64+AG64+AZ64+BS64+CL64+DE64+DX64+EQ64+FJ64+GC64+GV64+HO64</f>
      </c>
      <c r="IK64" s="2938">
        <f>O64+AH64+BA64+BT64+CM64+DF64+DY64+ER64+FK64+GD64+GW64+HP64</f>
      </c>
      <c r="IL64" s="2938">
        <f>P64+AI64+BB64+BU64+CN64+DG64+DZ64+ES64+FL64+GE64+GX64+HQ64</f>
      </c>
      <c r="IM64" s="2943">
        <f>SUM(II64:IL64)</f>
      </c>
      <c r="IN64" s="2942">
        <f>R64+AK64+BD64+BW64+CP64+DI64+EB64+EU64+FN64+GG64+GZ64+HS64</f>
      </c>
      <c r="IO64" s="2938">
        <f>S64+AL64+BE64+BX64+CQ64+DJ64+EC64+EV64+FO64+GH64+HA64+HT64</f>
      </c>
      <c r="IP64" s="2938">
        <f>T64+AM64+BF64+BY64+CR64+DK64+ED64+EW64+FP64+GI64+HB64+HU64</f>
      </c>
      <c r="IQ64" s="2939">
        <f>U64+AN64+BG64+BZ64+CS64+DL64+EE64+EX64+FQ64+GJ64+HC64+HV64</f>
      </c>
      <c r="IR64" s="2944">
        <f>SUM(IN64:IQ64)</f>
      </c>
      <c r="IS64" s="2945">
        <f>HZ64+IF64+IR64-IE64-IM64</f>
      </c>
      <c r="IT64" s="2700"/>
      <c r="IU64" s="3172" t="n">
        <v>0.0</v>
      </c>
    </row>
    <row r="65" hidden="true">
      <c r="A65" s="3249"/>
      <c r="B65" s="3249" t="s">
        <v>263</v>
      </c>
      <c r="C65" s="3250"/>
      <c r="D65" s="3251">
        <f>SUM(D59:D64)</f>
      </c>
      <c r="E65" s="3252">
        <f>SUM(E59:E64)</f>
      </c>
      <c r="F65" s="3253">
        <f>SUM(F59:F64)</f>
      </c>
      <c r="G65" s="3253">
        <f>SUM(G59:G64)</f>
      </c>
      <c r="H65" s="3253">
        <f>SUM(H59:H64)</f>
      </c>
      <c r="I65" s="3253">
        <f>SUM(I59:I64)</f>
      </c>
      <c r="J65" s="3253">
        <f>SUM(J59:J64)</f>
      </c>
      <c r="K65" s="3253">
        <f>SUM(K59:K64)</f>
      </c>
      <c r="L65" s="3253">
        <f>SUM(L59:L64)</f>
      </c>
      <c r="M65" s="3253">
        <f>SUM(M59:M64)</f>
      </c>
      <c r="N65" s="3253">
        <f>SUM(N59:N64)</f>
      </c>
      <c r="O65" s="3253">
        <f>SUM(O59:O64)</f>
      </c>
      <c r="P65" s="3253">
        <f>SUM(P59:P64)</f>
      </c>
      <c r="Q65" s="3253">
        <f>SUM(Q59:Q64)</f>
      </c>
      <c r="R65" s="3253">
        <f>SUM(R59:R64)</f>
      </c>
      <c r="S65" s="3253">
        <f>SUM(S59:S64)</f>
      </c>
      <c r="T65" s="3253">
        <f>SUM(T59:T64)</f>
      </c>
      <c r="U65" s="3253">
        <f>SUM(U59:U64)</f>
      </c>
      <c r="V65" s="3253">
        <f>SUM(V59:V64)</f>
      </c>
      <c r="W65" s="3254">
        <f>SUM(W59:W64)</f>
      </c>
      <c r="X65" s="3252">
        <f>SUM(X59:X64)</f>
      </c>
      <c r="Y65" s="3253">
        <f>SUM(Y59:Y64)</f>
      </c>
      <c r="Z65" s="3253">
        <f>SUM(Z59:Z64)</f>
      </c>
      <c r="AA65" s="3253">
        <f>SUM(AA59:AA64)</f>
      </c>
      <c r="AB65" s="3253">
        <f>SUM(AB59:AB64)</f>
      </c>
      <c r="AC65" s="3253">
        <f>SUM(AC59:AC64)</f>
      </c>
      <c r="AD65" s="3253">
        <f>SUM(AD59:AD64)</f>
      </c>
      <c r="AE65" s="3253">
        <f>SUM(AE59:AE64)</f>
      </c>
      <c r="AF65" s="3253">
        <f>SUM(AF59:AF64)</f>
      </c>
      <c r="AG65" s="3253">
        <f>SUM(AG59:AG64)</f>
      </c>
      <c r="AH65" s="3253">
        <f>SUM(AH59:AH64)</f>
      </c>
      <c r="AI65" s="3253">
        <f>SUM(AI59:AI64)</f>
      </c>
      <c r="AJ65" s="3253">
        <f>SUM(AJ59:AJ64)</f>
      </c>
      <c r="AK65" s="3253">
        <f>SUM(AK59:AK64)</f>
      </c>
      <c r="AL65" s="3253">
        <f>SUM(AL59:AL64)</f>
      </c>
      <c r="AM65" s="3253">
        <f>SUM(AM59:AM64)</f>
      </c>
      <c r="AN65" s="3253">
        <f>SUM(AN59:AN64)</f>
      </c>
      <c r="AO65" s="3253">
        <f>SUM(AO59:AO64)</f>
      </c>
      <c r="AP65" s="3254">
        <f>SUM(AP59:AP64)</f>
      </c>
      <c r="AQ65" s="3252">
        <f>SUM(AQ59:AQ64)</f>
      </c>
      <c r="AR65" s="3253">
        <f>SUM(AR59:AR64)</f>
      </c>
      <c r="AS65" s="3253">
        <f>SUM(AS59:AS64)</f>
      </c>
      <c r="AT65" s="3253">
        <f>SUM(AT59:AT64)</f>
      </c>
      <c r="AU65" s="3253">
        <f>SUM(AU59:AU64)</f>
      </c>
      <c r="AV65" s="3253">
        <f>SUM(AV59:AV64)</f>
      </c>
      <c r="AW65" s="3253">
        <f>SUM(AW59:AW64)</f>
      </c>
      <c r="AX65" s="3253">
        <f>SUM(AX59:AX64)</f>
      </c>
      <c r="AY65" s="3253">
        <f>SUM(AY59:AY64)</f>
      </c>
      <c r="AZ65" s="3253">
        <f>SUM(AZ59:AZ64)</f>
      </c>
      <c r="BA65" s="3253">
        <f>SUM(BA59:BA64)</f>
      </c>
      <c r="BB65" s="3253">
        <f>SUM(BB59:BB64)</f>
      </c>
      <c r="BC65" s="3253">
        <f>SUM(BC59:BC64)</f>
      </c>
      <c r="BD65" s="3253">
        <f>SUM(BD59:BD64)</f>
      </c>
      <c r="BE65" s="3253">
        <f>SUM(BE59:BE64)</f>
      </c>
      <c r="BF65" s="3253">
        <f>SUM(BF59:BF64)</f>
      </c>
      <c r="BG65" s="3253">
        <f>SUM(BG59:BG64)</f>
      </c>
      <c r="BH65" s="3253">
        <f>SUM(BH59:BH64)</f>
      </c>
      <c r="BI65" s="3254">
        <f>SUM(BI59:BI64)</f>
      </c>
      <c r="BJ65" s="3252">
        <f>SUM(BJ59:BJ64)</f>
      </c>
      <c r="BK65" s="3253">
        <f>SUM(BK59:BK64)</f>
      </c>
      <c r="BL65" s="3253">
        <f>SUM(BL59:BL64)</f>
      </c>
      <c r="BM65" s="3253">
        <f>SUM(BM59:BM64)</f>
      </c>
      <c r="BN65" s="3253">
        <f>SUM(BN59:BN64)</f>
      </c>
      <c r="BO65" s="3253">
        <f>SUM(BO59:BO64)</f>
      </c>
      <c r="BP65" s="3253">
        <f>SUM(BP59:BP64)</f>
      </c>
      <c r="BQ65" s="3253">
        <f>SUM(BQ59:BQ64)</f>
      </c>
      <c r="BR65" s="3253">
        <f>SUM(BR59:BR64)</f>
      </c>
      <c r="BS65" s="3253">
        <f>SUM(BS59:BS64)</f>
      </c>
      <c r="BT65" s="3253">
        <f>SUM(BT59:BT64)</f>
      </c>
      <c r="BU65" s="3253">
        <f>SUM(BU59:BU64)</f>
      </c>
      <c r="BV65" s="3253">
        <f>SUM(BV59:BV64)</f>
      </c>
      <c r="BW65" s="3253">
        <f>SUM(BW59:BW64)</f>
      </c>
      <c r="BX65" s="3253">
        <f>SUM(BX59:BX64)</f>
      </c>
      <c r="BY65" s="3253">
        <f>SUM(BY59:BY64)</f>
      </c>
      <c r="BZ65" s="3253">
        <f>SUM(BZ59:BZ64)</f>
      </c>
      <c r="CA65" s="3253">
        <f>SUM(CA59:CA64)</f>
      </c>
      <c r="CB65" s="3254">
        <f>SUM(CB59:CB64)</f>
      </c>
      <c r="CC65" s="3252">
        <f>SUM(CC59:CC64)</f>
      </c>
      <c r="CD65" s="3253">
        <f>SUM(CD59:CD64)</f>
      </c>
      <c r="CE65" s="3253">
        <f>SUM(CE59:CE64)</f>
      </c>
      <c r="CF65" s="3253">
        <f>SUM(CF59:CF64)</f>
      </c>
      <c r="CG65" s="3253">
        <f>SUM(CG59:CG64)</f>
      </c>
      <c r="CH65" s="3253">
        <f>SUM(CH59:CH64)</f>
      </c>
      <c r="CI65" s="3253">
        <f>SUM(CI59:CI64)</f>
      </c>
      <c r="CJ65" s="3253">
        <f>SUM(CJ59:CJ64)</f>
      </c>
      <c r="CK65" s="3253">
        <f>SUM(CK59:CK64)</f>
      </c>
      <c r="CL65" s="3253">
        <f>SUM(CL59:CL64)</f>
      </c>
      <c r="CM65" s="3253">
        <f>SUM(CM59:CM64)</f>
      </c>
      <c r="CN65" s="3253">
        <f>SUM(CN59:CN64)</f>
      </c>
      <c r="CO65" s="3253">
        <f>SUM(CO59:CO64)</f>
      </c>
      <c r="CP65" s="3253">
        <f>SUM(CP59:CP64)</f>
      </c>
      <c r="CQ65" s="3253">
        <f>SUM(CQ59:CQ64)</f>
      </c>
      <c r="CR65" s="3253">
        <f>SUM(CR59:CR64)</f>
      </c>
      <c r="CS65" s="3253">
        <f>SUM(CS59:CS64)</f>
      </c>
      <c r="CT65" s="3253">
        <f>SUM(CT59:CT64)</f>
      </c>
      <c r="CU65" s="3254">
        <f>SUM(CU59:CU64)</f>
      </c>
      <c r="CV65" s="3252">
        <f>SUM(CV59:CV64)</f>
      </c>
      <c r="CW65" s="3253">
        <f>SUM(CW59:CW64)</f>
      </c>
      <c r="CX65" s="3253">
        <f>SUM(CX59:CX64)</f>
      </c>
      <c r="CY65" s="3253">
        <f>SUM(CY59:CY64)</f>
      </c>
      <c r="CZ65" s="3253">
        <f>SUM(CZ59:CZ64)</f>
      </c>
      <c r="DA65" s="3253">
        <f>SUM(DA59:DA64)</f>
      </c>
      <c r="DB65" s="3253">
        <f>SUM(DB59:DB64)</f>
      </c>
      <c r="DC65" s="3253">
        <f>SUM(DC59:DC64)</f>
      </c>
      <c r="DD65" s="3253">
        <f>SUM(DD59:DD64)</f>
      </c>
      <c r="DE65" s="3253">
        <f>SUM(DE59:DE64)</f>
      </c>
      <c r="DF65" s="3253">
        <f>SUM(DF59:DF64)</f>
      </c>
      <c r="DG65" s="3253">
        <f>SUM(DG59:DG64)</f>
      </c>
      <c r="DH65" s="3253">
        <f>SUM(DH59:DH64)</f>
      </c>
      <c r="DI65" s="3253">
        <f>SUM(DI59:DI64)</f>
      </c>
      <c r="DJ65" s="3253">
        <f>SUM(DJ59:DJ64)</f>
      </c>
      <c r="DK65" s="3253">
        <f>SUM(DK59:DK64)</f>
      </c>
      <c r="DL65" s="3253">
        <f>SUM(DL59:DL64)</f>
      </c>
      <c r="DM65" s="3253">
        <f>SUM(DM59:DM64)</f>
      </c>
      <c r="DN65" s="3254">
        <f>SUM(DN59:DN64)</f>
      </c>
      <c r="DO65" s="3252">
        <f>SUM(DO59:DO64)</f>
      </c>
      <c r="DP65" s="3253">
        <f>SUM(DP59:DP64)</f>
      </c>
      <c r="DQ65" s="3253">
        <f>SUM(DQ59:DQ64)</f>
      </c>
      <c r="DR65" s="3253">
        <f>SUM(DR59:DR64)</f>
      </c>
      <c r="DS65" s="3253">
        <f>SUM(DS59:DS64)</f>
      </c>
      <c r="DT65" s="3253">
        <f>SUM(DT59:DT64)</f>
      </c>
      <c r="DU65" s="3253">
        <f>SUM(DU59:DU64)</f>
      </c>
      <c r="DV65" s="3253">
        <f>SUM(DV59:DV64)</f>
      </c>
      <c r="DW65" s="3253">
        <f>SUM(DW59:DW64)</f>
      </c>
      <c r="DX65" s="3253">
        <f>SUM(DX59:DX64)</f>
      </c>
      <c r="DY65" s="3253">
        <f>SUM(DY59:DY64)</f>
      </c>
      <c r="DZ65" s="3253">
        <f>SUM(DZ59:DZ64)</f>
      </c>
      <c r="EA65" s="3253">
        <f>SUM(EA59:EA64)</f>
      </c>
      <c r="EB65" s="3253">
        <f>SUM(EB59:EB64)</f>
      </c>
      <c r="EC65" s="3253">
        <f>SUM(EC59:EC64)</f>
      </c>
      <c r="ED65" s="3253">
        <f>SUM(ED59:ED64)</f>
      </c>
      <c r="EE65" s="3253">
        <f>SUM(EE59:EE64)</f>
      </c>
      <c r="EF65" s="3253">
        <f>SUM(EF59:EF64)</f>
      </c>
      <c r="EG65" s="3254">
        <f>SUM(EG59:EG64)</f>
      </c>
      <c r="EH65" s="3252">
        <f>SUM(EH59:EH64)</f>
      </c>
      <c r="EI65" s="3253">
        <f>SUM(EI59:EI64)</f>
      </c>
      <c r="EJ65" s="3253">
        <f>SUM(EJ59:EJ64)</f>
      </c>
      <c r="EK65" s="3253">
        <f>SUM(EK59:EK64)</f>
      </c>
      <c r="EL65" s="3253">
        <f>SUM(EL59:EL64)</f>
      </c>
      <c r="EM65" s="3253">
        <f>SUM(EM59:EM64)</f>
      </c>
      <c r="EN65" s="3253">
        <f>SUM(EN59:EN64)</f>
      </c>
      <c r="EO65" s="3253">
        <f>SUM(EO59:EO64)</f>
      </c>
      <c r="EP65" s="3253">
        <f>SUM(EP59:EP64)</f>
      </c>
      <c r="EQ65" s="3253">
        <f>SUM(EQ59:EQ64)</f>
      </c>
      <c r="ER65" s="3253">
        <f>SUM(ER59:ER64)</f>
      </c>
      <c r="ES65" s="3253">
        <f>SUM(ES59:ES64)</f>
      </c>
      <c r="ET65" s="3253">
        <f>SUM(ET59:ET64)</f>
      </c>
      <c r="EU65" s="3253">
        <f>SUM(EU59:EU64)</f>
      </c>
      <c r="EV65" s="3253">
        <f>SUM(EV59:EV64)</f>
      </c>
      <c r="EW65" s="3253">
        <f>SUM(EW59:EW64)</f>
      </c>
      <c r="EX65" s="3253">
        <f>SUM(EX59:EX64)</f>
      </c>
      <c r="EY65" s="3253">
        <f>SUM(EY59:EY64)</f>
      </c>
      <c r="EZ65" s="3254">
        <f>SUM(EZ59:EZ64)</f>
      </c>
      <c r="FA65" s="3252">
        <f>SUM(FA59:FA64)</f>
      </c>
      <c r="FB65" s="3253">
        <f>SUM(FB59:FB64)</f>
      </c>
      <c r="FC65" s="3253">
        <f>SUM(FC59:FC64)</f>
      </c>
      <c r="FD65" s="3253">
        <f>SUM(FD59:FD64)</f>
      </c>
      <c r="FE65" s="3253">
        <f>SUM(FE59:FE64)</f>
      </c>
      <c r="FF65" s="3253">
        <f>SUM(FF59:FF64)</f>
      </c>
      <c r="FG65" s="3253">
        <f>SUM(FG59:FG64)</f>
      </c>
      <c r="FH65" s="3253">
        <f>SUM(FH59:FH64)</f>
      </c>
      <c r="FI65" s="3253">
        <f>SUM(FI59:FI64)</f>
      </c>
      <c r="FJ65" s="3253">
        <f>SUM(FJ59:FJ64)</f>
      </c>
      <c r="FK65" s="3253">
        <f>SUM(FK59:FK64)</f>
      </c>
      <c r="FL65" s="3253">
        <f>SUM(FL59:FL64)</f>
      </c>
      <c r="FM65" s="5295">
        <f>SUM(FM59:FM64)</f>
      </c>
      <c r="FN65" s="3253">
        <f>SUM(FN59:FN64)</f>
      </c>
      <c r="FO65" s="3253">
        <f>SUM(FO59:FO64)</f>
      </c>
      <c r="FP65" s="3253">
        <f>SUM(FP59:FP64)</f>
      </c>
      <c r="FQ65" s="3253">
        <f>SUM(FQ59:FQ64)</f>
      </c>
      <c r="FR65" s="3253">
        <f>SUM(FR59:FR64)</f>
      </c>
      <c r="FS65" s="3254">
        <f>SUM(FS59:FS64)</f>
      </c>
      <c r="FT65" s="3252">
        <f>SUM(FT59:FT64)</f>
      </c>
      <c r="FU65" s="3253">
        <f>SUM(FU59:FU64)</f>
      </c>
      <c r="FV65" s="3253">
        <f>SUM(FV59:FV64)</f>
      </c>
      <c r="FW65" s="3253">
        <f>SUM(FW59:FW64)</f>
      </c>
      <c r="FX65" s="3253">
        <f>SUM(FX59:FX64)</f>
      </c>
      <c r="FY65" s="3253">
        <f>SUM(FY59:FY64)</f>
      </c>
      <c r="FZ65" s="3253">
        <f>SUM(FZ59:FZ64)</f>
      </c>
      <c r="GA65" s="3253">
        <f>SUM(GA59:GA64)</f>
      </c>
      <c r="GB65" s="3253">
        <f>SUM(GB59:GB64)</f>
      </c>
      <c r="GC65" s="3253">
        <f>SUM(GC59:GC64)</f>
      </c>
      <c r="GD65" s="3253">
        <f>SUM(GD59:GD64)</f>
      </c>
      <c r="GE65" s="3253">
        <f>SUM(GE59:GE64)</f>
      </c>
      <c r="GF65" s="3253">
        <f>SUM(GF59:GF64)</f>
      </c>
      <c r="GG65" s="3253">
        <f>SUM(GG59:GG64)</f>
      </c>
      <c r="GH65" s="3253">
        <f>SUM(GH59:GH64)</f>
      </c>
      <c r="GI65" s="3253">
        <f>SUM(GI59:GI64)</f>
      </c>
      <c r="GJ65" s="3253">
        <f>SUM(GJ59:GJ64)</f>
      </c>
      <c r="GK65" s="3253">
        <f>SUM(GK59:GK64)</f>
      </c>
      <c r="GL65" s="3254">
        <f>SUM(GL59:GL64)</f>
      </c>
      <c r="GM65" s="3252">
        <f>SUM(GM59:GM64)</f>
      </c>
      <c r="GN65" s="3253">
        <f>SUM(GN59:GN64)</f>
      </c>
      <c r="GO65" s="3253">
        <f>SUM(GO59:GO64)</f>
      </c>
      <c r="GP65" s="3253">
        <f>SUM(GP59:GP64)</f>
      </c>
      <c r="GQ65" s="3253">
        <f>SUM(GQ59:GQ64)</f>
      </c>
      <c r="GR65" s="3253">
        <f>SUM(GR59:GR64)</f>
      </c>
      <c r="GS65" s="3253">
        <f>SUM(GS59:GS64)</f>
      </c>
      <c r="GT65" s="3253">
        <f>SUM(GT59:GT64)</f>
      </c>
      <c r="GU65" s="3253">
        <f>SUM(GU59:GU64)</f>
      </c>
      <c r="GV65" s="3253">
        <f>SUM(GV59:GV64)</f>
      </c>
      <c r="GW65" s="3253">
        <f>SUM(GW59:GW64)</f>
      </c>
      <c r="GX65" s="3253">
        <f>SUM(GX59:GX64)</f>
      </c>
      <c r="GY65" s="3253">
        <f>SUM(GY59:GY64)</f>
      </c>
      <c r="GZ65" s="3253">
        <f>SUM(GZ59:GZ64)</f>
      </c>
      <c r="HA65" s="3253">
        <f>SUM(HA59:HA64)</f>
      </c>
      <c r="HB65" s="3253">
        <f>SUM(HB59:HB64)</f>
      </c>
      <c r="HC65" s="3253">
        <f>SUM(HC59:HC64)</f>
      </c>
      <c r="HD65" s="3253">
        <f>SUM(HD59:HD64)</f>
      </c>
      <c r="HE65" s="3254">
        <f>SUM(HE59:HE64)</f>
      </c>
      <c r="HF65" s="3252">
        <f>SUM(HF59:HF64)</f>
      </c>
      <c r="HG65" s="3253">
        <f>SUM(HG59:HG64)</f>
      </c>
      <c r="HH65" s="3253">
        <f>SUM(HH59:HH64)</f>
      </c>
      <c r="HI65" s="3253">
        <f>SUM(HI59:HI64)</f>
      </c>
      <c r="HJ65" s="3253">
        <f>SUM(HJ59:HJ64)</f>
      </c>
      <c r="HK65" s="3253">
        <f>SUM(HK59:HK64)</f>
      </c>
      <c r="HL65" s="3253">
        <f>SUM(HL59:HL64)</f>
      </c>
      <c r="HM65" s="3253">
        <f>SUM(HM59:HM64)</f>
      </c>
      <c r="HN65" s="3253">
        <f>SUM(HN59:HN64)</f>
      </c>
      <c r="HO65" s="3253">
        <f>SUM(HO59:HO64)</f>
      </c>
      <c r="HP65" s="3253">
        <f>SUM(HP59:HP64)</f>
      </c>
      <c r="HQ65" s="3253">
        <f>SUM(HQ59:HQ64)</f>
      </c>
      <c r="HR65" s="3253">
        <f>SUM(HR59:HR64)</f>
      </c>
      <c r="HS65" s="3253">
        <f>SUM(HS59:HS64)</f>
      </c>
      <c r="HT65" s="3253">
        <f>SUM(HT59:HT64)</f>
      </c>
      <c r="HU65" s="3253">
        <f>SUM(HU59:HU64)</f>
      </c>
      <c r="HV65" s="3253">
        <f>SUM(HV59:HV64)</f>
      </c>
      <c r="HW65" s="3253">
        <f>SUM(HW59:HW64)</f>
      </c>
      <c r="HX65" s="3254">
        <f>SUM(HX59:HX64)</f>
      </c>
      <c r="HY65" s="2839"/>
      <c r="HZ65" s="3256">
        <f>SUM(HZ59:HZ64)</f>
      </c>
      <c r="IA65" s="3257">
        <f>SUM(IA59:IA64)</f>
      </c>
      <c r="IB65" s="3258">
        <f>SUM(IB59:IB64)</f>
      </c>
      <c r="IC65" s="3258">
        <f>SUM(IC59:IC64)</f>
      </c>
      <c r="ID65" s="3258">
        <f>SUM(ID59:ID64)</f>
      </c>
      <c r="IE65" s="3258">
        <f>SUM(IE59:IE64)</f>
      </c>
      <c r="IF65" s="3253">
        <f>SUM(IF59:IF64)</f>
      </c>
      <c r="IG65" s="3253">
        <f>SUM(IG59:IG64)</f>
      </c>
      <c r="IH65" s="3253">
        <f>SUM(IH59:IH64)</f>
      </c>
      <c r="II65" s="3258">
        <f>SUM(II59:II64)</f>
      </c>
      <c r="IJ65" s="3258">
        <f>SUM(IJ59:IJ64)</f>
      </c>
      <c r="IK65" s="3258">
        <f>SUM(IK59:IK64)</f>
      </c>
      <c r="IL65" s="3258">
        <f>SUM(IL59:IL64)</f>
      </c>
      <c r="IM65" s="3258">
        <f>SUM(II65:IL65)</f>
      </c>
      <c r="IN65" s="3258">
        <f>SUM(IN59:IN64)</f>
      </c>
      <c r="IO65" s="3258">
        <f>SUM(IO59:IO64)</f>
      </c>
      <c r="IP65" s="3258">
        <f>SUM(IP59:IP64)</f>
      </c>
      <c r="IQ65" s="3258">
        <f>SUM(IQ59:IQ64)</f>
      </c>
      <c r="IR65" s="3258">
        <f>SUM(IN65:IQ65)</f>
      </c>
      <c r="IS65" s="3259">
        <f>SUM(IS59:IS64)</f>
      </c>
      <c r="IT65" s="3260"/>
      <c r="IU65" s="3261">
        <f>SUM(IU59:IU64)</f>
      </c>
    </row>
    <row r="66" hidden="true">
      <c r="A66" s="3828" t="s">
        <v>358</v>
      </c>
      <c r="B66" s="4671"/>
      <c r="C66" s="4672"/>
      <c r="D66" s="4673">
        <f>D58+D65</f>
      </c>
      <c r="E66" s="4674">
        <f>E58+E65</f>
      </c>
      <c r="F66" s="4675">
        <f>F58+F65</f>
      </c>
      <c r="G66" s="4675">
        <f>G58+G65</f>
      </c>
      <c r="H66" s="4675">
        <f>H58+H65</f>
      </c>
      <c r="I66" s="4675">
        <f>I58+I65</f>
      </c>
      <c r="J66" s="4675">
        <f>J58+J65</f>
      </c>
      <c r="K66" s="4675">
        <f>K58+K65</f>
      </c>
      <c r="L66" s="4675">
        <f>L58+L65</f>
      </c>
      <c r="M66" s="4675">
        <f>M58+M65</f>
      </c>
      <c r="N66" s="4675">
        <f>N58+N65</f>
      </c>
      <c r="O66" s="4675">
        <f>O58+O65</f>
      </c>
      <c r="P66" s="4675">
        <f>P58+P65</f>
      </c>
      <c r="Q66" s="4675">
        <f>Q58+Q65</f>
      </c>
      <c r="R66" s="4675">
        <f>R58+R65</f>
      </c>
      <c r="S66" s="4675">
        <f>S58+S65</f>
      </c>
      <c r="T66" s="4675">
        <f>T58+T65</f>
      </c>
      <c r="U66" s="4675">
        <f>U58+U65</f>
      </c>
      <c r="V66" s="4675">
        <f>V58+V65</f>
      </c>
      <c r="W66" s="4676">
        <f>W58+W65</f>
      </c>
      <c r="X66" s="4674">
        <f>X58+X65</f>
      </c>
      <c r="Y66" s="4675">
        <f>Y58+Y65</f>
      </c>
      <c r="Z66" s="4675">
        <f>Z58+Z65</f>
      </c>
      <c r="AA66" s="4675">
        <f>AA58+AA65</f>
      </c>
      <c r="AB66" s="4675">
        <f>AB58+AB65</f>
      </c>
      <c r="AC66" s="4675">
        <f>AC58+AC65</f>
      </c>
      <c r="AD66" s="4675">
        <f>AD58+AD65</f>
      </c>
      <c r="AE66" s="4675">
        <f>AE58+AE65</f>
      </c>
      <c r="AF66" s="4675">
        <f>AF58+AF65</f>
      </c>
      <c r="AG66" s="4675">
        <f>AG58+AG65</f>
      </c>
      <c r="AH66" s="4675">
        <f>AH58+AH65</f>
      </c>
      <c r="AI66" s="4675">
        <f>AI58+AI65</f>
      </c>
      <c r="AJ66" s="4675">
        <f>AJ58+AJ65</f>
      </c>
      <c r="AK66" s="4675">
        <f>AK58+AK65</f>
      </c>
      <c r="AL66" s="4675">
        <f>AL58+AL65</f>
      </c>
      <c r="AM66" s="4675">
        <f>AM58+AM65</f>
      </c>
      <c r="AN66" s="4675">
        <f>AN58+AN65</f>
      </c>
      <c r="AO66" s="4675">
        <f>AO58+AO65</f>
      </c>
      <c r="AP66" s="4676">
        <f>AP58+AP65</f>
      </c>
      <c r="AQ66" s="4674">
        <f>AQ58+AQ65</f>
      </c>
      <c r="AR66" s="4675">
        <f>AR58+AR65</f>
      </c>
      <c r="AS66" s="4675">
        <f>AS58+AS65</f>
      </c>
      <c r="AT66" s="4675">
        <f>AT58+AT65</f>
      </c>
      <c r="AU66" s="4675">
        <f>AU58+AU65</f>
      </c>
      <c r="AV66" s="4675">
        <f>AV58+AV65</f>
      </c>
      <c r="AW66" s="4675">
        <f>AW58+AW65</f>
      </c>
      <c r="AX66" s="4675">
        <f>AX58+AX65</f>
      </c>
      <c r="AY66" s="4675">
        <f>AY58+AY65</f>
      </c>
      <c r="AZ66" s="4675">
        <f>AZ58+AZ65</f>
      </c>
      <c r="BA66" s="4675">
        <f>BA58+BA65</f>
      </c>
      <c r="BB66" s="4675">
        <f>BB58+BB65</f>
      </c>
      <c r="BC66" s="4675">
        <f>BC58+BC65</f>
      </c>
      <c r="BD66" s="4675">
        <f>BD58+BD65</f>
      </c>
      <c r="BE66" s="4675">
        <f>BE58+BE65</f>
      </c>
      <c r="BF66" s="4675">
        <f>BF58+BF65</f>
      </c>
      <c r="BG66" s="4675">
        <f>BG58+BG65</f>
      </c>
      <c r="BH66" s="4675">
        <f>BH58+BH65</f>
      </c>
      <c r="BI66" s="4676">
        <f>BI58+BI65</f>
      </c>
      <c r="BJ66" s="4674">
        <f>BJ58+BJ65</f>
      </c>
      <c r="BK66" s="4675">
        <f>BK58+BK65</f>
      </c>
      <c r="BL66" s="4675">
        <f>BL58+BL65</f>
      </c>
      <c r="BM66" s="4675">
        <f>BM58+BM65</f>
      </c>
      <c r="BN66" s="4675">
        <f>BN58+BN65</f>
      </c>
      <c r="BO66" s="4675">
        <f>BO58+BO65</f>
      </c>
      <c r="BP66" s="4675">
        <f>BP58+BP65</f>
      </c>
      <c r="BQ66" s="4675">
        <f>BQ58+BQ65</f>
      </c>
      <c r="BR66" s="4675">
        <f>BR58+BR65</f>
      </c>
      <c r="BS66" s="4675">
        <f>BS58+BS65</f>
      </c>
      <c r="BT66" s="4675">
        <f>BT58+BT65</f>
      </c>
      <c r="BU66" s="4675">
        <f>BU58+BU65</f>
      </c>
      <c r="BV66" s="4675">
        <f>BV58+BV65</f>
      </c>
      <c r="BW66" s="4675">
        <f>BW58+BW65</f>
      </c>
      <c r="BX66" s="4675">
        <f>BX58+BX65</f>
      </c>
      <c r="BY66" s="4675">
        <f>BY58+BY65</f>
      </c>
      <c r="BZ66" s="4675">
        <f>BZ58+BZ65</f>
      </c>
      <c r="CA66" s="4675">
        <f>CA58+CA65</f>
      </c>
      <c r="CB66" s="4676">
        <f>CB58+CB65</f>
      </c>
      <c r="CC66" s="4674">
        <f>CC58+CC65</f>
      </c>
      <c r="CD66" s="4675">
        <f>CD58+CD65</f>
      </c>
      <c r="CE66" s="4675">
        <f>CE58+CE65</f>
      </c>
      <c r="CF66" s="4675">
        <f>CF58+CF65</f>
      </c>
      <c r="CG66" s="4675">
        <f>CG58+CG65</f>
      </c>
      <c r="CH66" s="4675">
        <f>CH58+CH65</f>
      </c>
      <c r="CI66" s="4675">
        <f>CI58+CI65</f>
      </c>
      <c r="CJ66" s="4675">
        <f>CJ58+CJ65</f>
      </c>
      <c r="CK66" s="4675">
        <f>CK58+CK65</f>
      </c>
      <c r="CL66" s="4675">
        <f>CL58+CL65</f>
      </c>
      <c r="CM66" s="4675">
        <f>CM58+CM65</f>
      </c>
      <c r="CN66" s="4675">
        <f>CN58+CN65</f>
      </c>
      <c r="CO66" s="4675">
        <f>CO58+CO65</f>
      </c>
      <c r="CP66" s="4675">
        <f>CP58+CP65</f>
      </c>
      <c r="CQ66" s="4675">
        <f>CQ58+CQ65</f>
      </c>
      <c r="CR66" s="4675">
        <f>CR58+CR65</f>
      </c>
      <c r="CS66" s="4675">
        <f>CS58+CS65</f>
      </c>
      <c r="CT66" s="4675">
        <f>CT58+CT65</f>
      </c>
      <c r="CU66" s="4676">
        <f>CU58+CU65</f>
      </c>
      <c r="CV66" s="4674">
        <f>CV58+CV65</f>
      </c>
      <c r="CW66" s="4675">
        <f>CW58+CW65</f>
      </c>
      <c r="CX66" s="4675">
        <f>CX58+CX65</f>
      </c>
      <c r="CY66" s="4675">
        <f>CY58+CY65</f>
      </c>
      <c r="CZ66" s="4675">
        <f>CZ58+CZ65</f>
      </c>
      <c r="DA66" s="4675">
        <f>DA58+DA65</f>
      </c>
      <c r="DB66" s="4675">
        <f>DB58+DB65</f>
      </c>
      <c r="DC66" s="4675">
        <f>DC58+DC65</f>
      </c>
      <c r="DD66" s="4675">
        <f>DD58+DD65</f>
      </c>
      <c r="DE66" s="4675">
        <f>DE58+DE65</f>
      </c>
      <c r="DF66" s="4675">
        <f>DF58+DF65</f>
      </c>
      <c r="DG66" s="4675">
        <f>DG58+DG65</f>
      </c>
      <c r="DH66" s="4675">
        <f>DH58+DH65</f>
      </c>
      <c r="DI66" s="4675">
        <f>DI58+DI65</f>
      </c>
      <c r="DJ66" s="4675">
        <f>DJ58+DJ65</f>
      </c>
      <c r="DK66" s="4675">
        <f>DK58+DK65</f>
      </c>
      <c r="DL66" s="4675">
        <f>DL58+DL65</f>
      </c>
      <c r="DM66" s="4675">
        <f>DM58+DM65</f>
      </c>
      <c r="DN66" s="4676">
        <f>DN58+DN65</f>
      </c>
      <c r="DO66" s="4674">
        <f>DO58+DO65</f>
      </c>
      <c r="DP66" s="4675">
        <f>DP58+DP65</f>
      </c>
      <c r="DQ66" s="4675">
        <f>DQ58+DQ65</f>
      </c>
      <c r="DR66" s="4675">
        <f>DR58+DR65</f>
      </c>
      <c r="DS66" s="4675">
        <f>DS58+DS65</f>
      </c>
      <c r="DT66" s="4675">
        <f>DT58+DT65</f>
      </c>
      <c r="DU66" s="4675">
        <f>DU58+DU65</f>
      </c>
      <c r="DV66" s="4675">
        <f>DV58+DV65</f>
      </c>
      <c r="DW66" s="4675">
        <f>DW58+DW65</f>
      </c>
      <c r="DX66" s="4675">
        <f>DX58+DX65</f>
      </c>
      <c r="DY66" s="4675">
        <f>DY58+DY65</f>
      </c>
      <c r="DZ66" s="4675">
        <f>DZ58+DZ65</f>
      </c>
      <c r="EA66" s="4675">
        <f>EA58+EA65</f>
      </c>
      <c r="EB66" s="4675">
        <f>EB58+EB65</f>
      </c>
      <c r="EC66" s="4675">
        <f>EC58+EC65</f>
      </c>
      <c r="ED66" s="4675">
        <f>ED58+ED65</f>
      </c>
      <c r="EE66" s="4675">
        <f>EE58+EE65</f>
      </c>
      <c r="EF66" s="4675">
        <f>EF58+EF65</f>
      </c>
      <c r="EG66" s="4676">
        <f>EG58+EG65</f>
      </c>
      <c r="EH66" s="4674">
        <f>EH58+EH65</f>
      </c>
      <c r="EI66" s="4675">
        <f>EI58+EI65</f>
      </c>
      <c r="EJ66" s="4675">
        <f>EJ58+EJ65</f>
      </c>
      <c r="EK66" s="4675">
        <f>EK58+EK65</f>
      </c>
      <c r="EL66" s="4675">
        <f>EL58+EL65</f>
      </c>
      <c r="EM66" s="4675">
        <f>EM58+EM65</f>
      </c>
      <c r="EN66" s="4675">
        <f>EN58+EN65</f>
      </c>
      <c r="EO66" s="4675">
        <f>EO58+EO65</f>
      </c>
      <c r="EP66" s="4675">
        <f>EP58+EP65</f>
      </c>
      <c r="EQ66" s="4675">
        <f>EQ58+EQ65</f>
      </c>
      <c r="ER66" s="4675">
        <f>ER58+ER65</f>
      </c>
      <c r="ES66" s="4675">
        <f>ES58+ES65</f>
      </c>
      <c r="ET66" s="4675">
        <f>ET58+ET65</f>
      </c>
      <c r="EU66" s="4675">
        <f>EU58+EU65</f>
      </c>
      <c r="EV66" s="4675">
        <f>EV58+EV65</f>
      </c>
      <c r="EW66" s="4675">
        <f>EW58+EW65</f>
      </c>
      <c r="EX66" s="4675">
        <f>EX58+EX65</f>
      </c>
      <c r="EY66" s="4675">
        <f>EY58+EY65</f>
      </c>
      <c r="EZ66" s="4676">
        <f>EZ58+EZ65</f>
      </c>
      <c r="FA66" s="4674">
        <f>FA58+FA65</f>
      </c>
      <c r="FB66" s="4675">
        <f>FB58+FB65</f>
      </c>
      <c r="FC66" s="4675">
        <f>FC58+FC65</f>
      </c>
      <c r="FD66" s="4675">
        <f>FD58+FD65</f>
      </c>
      <c r="FE66" s="4675">
        <f>FE58+FE65</f>
      </c>
      <c r="FF66" s="4675">
        <f>FF58+FF65</f>
      </c>
      <c r="FG66" s="4675">
        <f>FG58+FG65</f>
      </c>
      <c r="FH66" s="4675">
        <f>FH58+FH65</f>
      </c>
      <c r="FI66" s="4675">
        <f>FI58+FI65</f>
      </c>
      <c r="FJ66" s="4675">
        <f>FJ58+FJ65</f>
      </c>
      <c r="FK66" s="4675">
        <f>FK58+FK65</f>
      </c>
      <c r="FL66" s="4675">
        <f>FL58+FL65</f>
      </c>
      <c r="FM66" s="5296">
        <f>FM58+FM65</f>
      </c>
      <c r="FN66" s="4675">
        <f>FN58+FN65</f>
      </c>
      <c r="FO66" s="4675">
        <f>FO58+FO65</f>
      </c>
      <c r="FP66" s="4675">
        <f>FP58+FP65</f>
      </c>
      <c r="FQ66" s="4675">
        <f>FQ58+FQ65</f>
      </c>
      <c r="FR66" s="4675">
        <f>FR58+FR65</f>
      </c>
      <c r="FS66" s="4676">
        <f>FS58+FS65</f>
      </c>
      <c r="FT66" s="4674">
        <f>FT58+FT65</f>
      </c>
      <c r="FU66" s="4675">
        <f>FU58+FU65</f>
      </c>
      <c r="FV66" s="4675">
        <f>FV58+FV65</f>
      </c>
      <c r="FW66" s="4675">
        <f>FW58+FW65</f>
      </c>
      <c r="FX66" s="4675">
        <f>FX58+FX65</f>
      </c>
      <c r="FY66" s="4675">
        <f>FY58+FY65</f>
      </c>
      <c r="FZ66" s="4675">
        <f>FZ58+FZ65</f>
      </c>
      <c r="GA66" s="4675">
        <f>GA58+GA65</f>
      </c>
      <c r="GB66" s="4675">
        <f>GB58+GB65</f>
      </c>
      <c r="GC66" s="4675">
        <f>GC58+GC65</f>
      </c>
      <c r="GD66" s="4675">
        <f>GD58+GD65</f>
      </c>
      <c r="GE66" s="4675">
        <f>GE58+GE65</f>
      </c>
      <c r="GF66" s="4675">
        <f>GF58+GF65</f>
      </c>
      <c r="GG66" s="4675">
        <f>GG58+GG65</f>
      </c>
      <c r="GH66" s="4675">
        <f>GH58+GH65</f>
      </c>
      <c r="GI66" s="4675">
        <f>GI58+GI65</f>
      </c>
      <c r="GJ66" s="4675">
        <f>GJ58+GJ65</f>
      </c>
      <c r="GK66" s="4675">
        <f>GK58+GK65</f>
      </c>
      <c r="GL66" s="4676">
        <f>GL58+GL65</f>
      </c>
      <c r="GM66" s="4674">
        <f>GM58+GM65</f>
      </c>
      <c r="GN66" s="4675">
        <f>GN58+GN65</f>
      </c>
      <c r="GO66" s="4675">
        <f>GO58+GO65</f>
      </c>
      <c r="GP66" s="4675">
        <f>GP58+GP65</f>
      </c>
      <c r="GQ66" s="4675">
        <f>GQ58+GQ65</f>
      </c>
      <c r="GR66" s="4675">
        <f>GR58+GR65</f>
      </c>
      <c r="GS66" s="4675">
        <f>GS58+GS65</f>
      </c>
      <c r="GT66" s="4675">
        <f>GT58+GT65</f>
      </c>
      <c r="GU66" s="4675">
        <f>GU58+GU65</f>
      </c>
      <c r="GV66" s="4675">
        <f>GV58+GV65</f>
      </c>
      <c r="GW66" s="4675">
        <f>GW58+GW65</f>
      </c>
      <c r="GX66" s="4675">
        <f>GX58+GX65</f>
      </c>
      <c r="GY66" s="4675">
        <f>GY58+GY65</f>
      </c>
      <c r="GZ66" s="4675">
        <f>GZ58+GZ65</f>
      </c>
      <c r="HA66" s="4675">
        <f>HA58+HA65</f>
      </c>
      <c r="HB66" s="4675">
        <f>HB58+HB65</f>
      </c>
      <c r="HC66" s="4675">
        <f>HC58+HC65</f>
      </c>
      <c r="HD66" s="4675">
        <f>HD58+HD65</f>
      </c>
      <c r="HE66" s="4676">
        <f>HE58+HE65</f>
      </c>
      <c r="HF66" s="4674">
        <f>HF58+HF65</f>
      </c>
      <c r="HG66" s="4675">
        <f>HG58+HG65</f>
      </c>
      <c r="HH66" s="4675">
        <f>HH58+HH65</f>
      </c>
      <c r="HI66" s="4675">
        <f>HI58+HI65</f>
      </c>
      <c r="HJ66" s="4675">
        <f>HJ58+HJ65</f>
      </c>
      <c r="HK66" s="4675">
        <f>HK58+HK65</f>
      </c>
      <c r="HL66" s="4675">
        <f>HL58+HL65</f>
      </c>
      <c r="HM66" s="4675">
        <f>HM58+HM65</f>
      </c>
      <c r="HN66" s="4675">
        <f>HN58+HN65</f>
      </c>
      <c r="HO66" s="4675">
        <f>HO58+HO65</f>
      </c>
      <c r="HP66" s="4675">
        <f>HP58+HP65</f>
      </c>
      <c r="HQ66" s="4675">
        <f>HQ58+HQ65</f>
      </c>
      <c r="HR66" s="4675">
        <f>HR58+HR65</f>
      </c>
      <c r="HS66" s="4675">
        <f>HS58+HS65</f>
      </c>
      <c r="HT66" s="4675">
        <f>HT58+HT65</f>
      </c>
      <c r="HU66" s="4675">
        <f>HU58+HU65</f>
      </c>
      <c r="HV66" s="4675">
        <f>HV58+HV65</f>
      </c>
      <c r="HW66" s="4675">
        <f>HW58+HW65</f>
      </c>
      <c r="HX66" s="4676">
        <f>HX58+HX65</f>
      </c>
      <c r="HY66" s="2839"/>
      <c r="HZ66" s="4678">
        <f>HZ58+HZ65</f>
      </c>
      <c r="IA66" s="4674">
        <f>IA58+IA65</f>
      </c>
      <c r="IB66" s="4675">
        <f>IB58+IB65</f>
      </c>
      <c r="IC66" s="4675">
        <f>IC58+IC65</f>
      </c>
      <c r="ID66" s="4675">
        <f>ID58+ID65</f>
      </c>
      <c r="IE66" s="4675">
        <f>IE58+IE65</f>
      </c>
      <c r="IF66" s="4675">
        <f>IF58+IF65</f>
      </c>
      <c r="IG66" s="4675">
        <f>IG58+IG65</f>
      </c>
      <c r="IH66" s="4675">
        <f>IH58+IH65</f>
      </c>
      <c r="II66" s="4675">
        <f>II58+II65</f>
      </c>
      <c r="IJ66" s="4675">
        <f>IJ58+IJ65</f>
      </c>
      <c r="IK66" s="4675">
        <f>IK58+IK65</f>
      </c>
      <c r="IL66" s="4675">
        <f>IL58+IL65</f>
      </c>
      <c r="IM66" s="4675">
        <f>IM58+IM65</f>
      </c>
      <c r="IN66" s="4675">
        <f>IN58+IN65</f>
      </c>
      <c r="IO66" s="4675">
        <f>IO58+IO65</f>
      </c>
      <c r="IP66" s="4675">
        <f>IP58+IP65</f>
      </c>
      <c r="IQ66" s="4675">
        <f>IQ58+IQ65</f>
      </c>
      <c r="IR66" s="4675">
        <f>IR58+IR65</f>
      </c>
      <c r="IS66" s="4679">
        <f>IS58+IS65</f>
      </c>
      <c r="IT66" s="3260"/>
      <c r="IU66" s="4680">
        <f>IU58+IU65</f>
      </c>
    </row>
    <row r="67" hidden="true">
      <c r="A67" s="3828" t="s">
        <v>359</v>
      </c>
      <c r="B67" s="3829"/>
      <c r="C67" s="3830"/>
      <c r="D67" s="3831"/>
      <c r="E67" s="3831"/>
      <c r="F67" s="3831"/>
      <c r="G67" s="3831"/>
      <c r="H67" s="3831"/>
      <c r="I67" s="3831"/>
      <c r="J67" s="3831"/>
      <c r="K67" s="3831"/>
      <c r="L67" s="3831"/>
      <c r="M67" s="3831"/>
      <c r="N67" s="3831"/>
      <c r="O67" s="3831"/>
      <c r="P67" s="3831"/>
      <c r="Q67" s="3831"/>
      <c r="R67" s="3831"/>
      <c r="S67" s="3831"/>
      <c r="T67" s="3831"/>
      <c r="U67" s="3831"/>
      <c r="V67" s="3831"/>
      <c r="W67" s="3832"/>
      <c r="X67" s="3831"/>
      <c r="Y67" s="3831"/>
      <c r="Z67" s="3831"/>
      <c r="AA67" s="3831"/>
      <c r="AB67" s="3831"/>
      <c r="AC67" s="3831"/>
      <c r="AD67" s="3831"/>
      <c r="AE67" s="3831"/>
      <c r="AF67" s="3831"/>
      <c r="AG67" s="3831"/>
      <c r="AH67" s="3831"/>
      <c r="AI67" s="3831"/>
      <c r="AJ67" s="3831"/>
      <c r="AK67" s="3831"/>
      <c r="AL67" s="3831"/>
      <c r="AM67" s="3831"/>
      <c r="AN67" s="3831"/>
      <c r="AO67" s="3831"/>
      <c r="AP67" s="3832"/>
      <c r="AQ67" s="3831"/>
      <c r="AR67" s="3831"/>
      <c r="AS67" s="3831"/>
      <c r="AT67" s="3831"/>
      <c r="AU67" s="3831"/>
      <c r="AV67" s="3831"/>
      <c r="AW67" s="3831"/>
      <c r="AX67" s="3831"/>
      <c r="AY67" s="3831"/>
      <c r="AZ67" s="3831"/>
      <c r="BA67" s="3831"/>
      <c r="BB67" s="3831"/>
      <c r="BC67" s="3831"/>
      <c r="BD67" s="3831"/>
      <c r="BE67" s="3831"/>
      <c r="BF67" s="3831"/>
      <c r="BG67" s="3831"/>
      <c r="BH67" s="3831"/>
      <c r="BI67" s="3832"/>
      <c r="BJ67" s="3831"/>
      <c r="BK67" s="3831"/>
      <c r="BL67" s="3831"/>
      <c r="BM67" s="3831"/>
      <c r="BN67" s="3831"/>
      <c r="BO67" s="3831"/>
      <c r="BP67" s="3831"/>
      <c r="BQ67" s="3831"/>
      <c r="BR67" s="3831"/>
      <c r="BS67" s="3831"/>
      <c r="BT67" s="3831"/>
      <c r="BU67" s="3831"/>
      <c r="BV67" s="3831"/>
      <c r="BW67" s="3831"/>
      <c r="BX67" s="3831"/>
      <c r="BY67" s="3831"/>
      <c r="BZ67" s="3831"/>
      <c r="CA67" s="3831"/>
      <c r="CB67" s="3832"/>
      <c r="CC67" s="3831"/>
      <c r="CD67" s="3831"/>
      <c r="CE67" s="3831"/>
      <c r="CF67" s="3831"/>
      <c r="CG67" s="3831"/>
      <c r="CH67" s="3831"/>
      <c r="CI67" s="3831"/>
      <c r="CJ67" s="3831"/>
      <c r="CK67" s="3831"/>
      <c r="CL67" s="3831"/>
      <c r="CM67" s="3831"/>
      <c r="CN67" s="3831"/>
      <c r="CO67" s="3831"/>
      <c r="CP67" s="3831"/>
      <c r="CQ67" s="3831"/>
      <c r="CR67" s="3831"/>
      <c r="CS67" s="3831"/>
      <c r="CT67" s="3831"/>
      <c r="CU67" s="3832"/>
      <c r="CV67" s="3831"/>
      <c r="CW67" s="3831"/>
      <c r="CX67" s="3831"/>
      <c r="CY67" s="3831"/>
      <c r="CZ67" s="3831"/>
      <c r="DA67" s="3831"/>
      <c r="DB67" s="3831"/>
      <c r="DC67" s="3831"/>
      <c r="DD67" s="3831"/>
      <c r="DE67" s="3831"/>
      <c r="DF67" s="3831"/>
      <c r="DG67" s="3831"/>
      <c r="DH67" s="3831"/>
      <c r="DI67" s="3831"/>
      <c r="DJ67" s="3831"/>
      <c r="DK67" s="3831"/>
      <c r="DL67" s="3831"/>
      <c r="DM67" s="3831"/>
      <c r="DN67" s="3832"/>
      <c r="DO67" s="3831"/>
      <c r="DP67" s="3831"/>
      <c r="DQ67" s="3831"/>
      <c r="DR67" s="3831"/>
      <c r="DS67" s="3831"/>
      <c r="DT67" s="3831"/>
      <c r="DU67" s="3831"/>
      <c r="DV67" s="3831"/>
      <c r="DW67" s="3831"/>
      <c r="DX67" s="3831"/>
      <c r="DY67" s="3831"/>
      <c r="DZ67" s="3831"/>
      <c r="EA67" s="3831"/>
      <c r="EB67" s="3831"/>
      <c r="EC67" s="3831"/>
      <c r="ED67" s="3831"/>
      <c r="EE67" s="3831"/>
      <c r="EF67" s="3831"/>
      <c r="EG67" s="3832"/>
      <c r="EH67" s="3831"/>
      <c r="EI67" s="3831"/>
      <c r="EJ67" s="3831"/>
      <c r="EK67" s="3831"/>
      <c r="EL67" s="3831"/>
      <c r="EM67" s="3831"/>
      <c r="EN67" s="3831"/>
      <c r="EO67" s="3831"/>
      <c r="EP67" s="3831"/>
      <c r="EQ67" s="3831"/>
      <c r="ER67" s="3831"/>
      <c r="ES67" s="3831"/>
      <c r="ET67" s="3831"/>
      <c r="EU67" s="3831"/>
      <c r="EV67" s="3831"/>
      <c r="EW67" s="3831"/>
      <c r="EX67" s="3831"/>
      <c r="EY67" s="3831"/>
      <c r="EZ67" s="3832"/>
      <c r="FA67" s="3831"/>
      <c r="FB67" s="3831"/>
      <c r="FC67" s="3831"/>
      <c r="FD67" s="3831"/>
      <c r="FE67" s="3831"/>
      <c r="FF67" s="3831"/>
      <c r="FG67" s="3831"/>
      <c r="FH67" s="3831"/>
      <c r="FI67" s="3831"/>
      <c r="FJ67" s="3831"/>
      <c r="FK67" s="3831"/>
      <c r="FL67" s="3831"/>
      <c r="FM67" s="5297"/>
      <c r="FN67" s="3831"/>
      <c r="FO67" s="3831"/>
      <c r="FP67" s="3831"/>
      <c r="FQ67" s="3831"/>
      <c r="FR67" s="3831"/>
      <c r="FS67" s="3832"/>
      <c r="FT67" s="3831"/>
      <c r="FU67" s="3831"/>
      <c r="FV67" s="3831"/>
      <c r="FW67" s="3831"/>
      <c r="FX67" s="3831"/>
      <c r="FY67" s="3831"/>
      <c r="FZ67" s="3831"/>
      <c r="GA67" s="3831"/>
      <c r="GB67" s="3831"/>
      <c r="GC67" s="3831"/>
      <c r="GD67" s="3831"/>
      <c r="GE67" s="3831"/>
      <c r="GF67" s="3831"/>
      <c r="GG67" s="3831"/>
      <c r="GH67" s="3831"/>
      <c r="GI67" s="3831"/>
      <c r="GJ67" s="3831"/>
      <c r="GK67" s="3831"/>
      <c r="GL67" s="3832"/>
      <c r="GM67" s="3831"/>
      <c r="GN67" s="3831"/>
      <c r="GO67" s="3831"/>
      <c r="GP67" s="3831"/>
      <c r="GQ67" s="3831"/>
      <c r="GR67" s="3831"/>
      <c r="GS67" s="3831"/>
      <c r="GT67" s="3831"/>
      <c r="GU67" s="3831"/>
      <c r="GV67" s="3831"/>
      <c r="GW67" s="3831"/>
      <c r="GX67" s="3831"/>
      <c r="GY67" s="3831"/>
      <c r="GZ67" s="3831"/>
      <c r="HA67" s="3831"/>
      <c r="HB67" s="3831"/>
      <c r="HC67" s="3831"/>
      <c r="HD67" s="3831"/>
      <c r="HE67" s="3832"/>
      <c r="HF67" s="3831"/>
      <c r="HG67" s="3831"/>
      <c r="HH67" s="3831"/>
      <c r="HI67" s="3831"/>
      <c r="HJ67" s="3831"/>
      <c r="HK67" s="3831"/>
      <c r="HL67" s="3831"/>
      <c r="HM67" s="3831"/>
      <c r="HN67" s="3831"/>
      <c r="HO67" s="3831"/>
      <c r="HP67" s="3831"/>
      <c r="HQ67" s="3831"/>
      <c r="HR67" s="3831"/>
      <c r="HS67" s="3831"/>
      <c r="HT67" s="3831"/>
      <c r="HU67" s="3831"/>
      <c r="HV67" s="3831"/>
      <c r="HW67" s="3831"/>
      <c r="HX67" s="3832"/>
      <c r="HY67" s="2839"/>
      <c r="HZ67" s="3834"/>
      <c r="IA67" s="3831"/>
      <c r="IB67" s="3831"/>
      <c r="IC67" s="3831"/>
      <c r="ID67" s="3831"/>
      <c r="IE67" s="3831"/>
      <c r="IF67" s="3831"/>
      <c r="IG67" s="3831"/>
      <c r="IH67" s="3831"/>
      <c r="II67" s="3831"/>
      <c r="IJ67" s="3831"/>
      <c r="IK67" s="3831"/>
      <c r="IL67" s="3831"/>
      <c r="IM67" s="3831"/>
      <c r="IN67" s="3831"/>
      <c r="IO67" s="3831"/>
      <c r="IP67" s="3831"/>
      <c r="IQ67" s="3831"/>
      <c r="IR67" s="3831"/>
      <c r="IS67" s="3835"/>
      <c r="IT67" s="2775"/>
      <c r="IU67" s="3836"/>
    </row>
    <row r="68" hidden="true">
      <c r="A68" s="2777" t="s">
        <v>257</v>
      </c>
      <c r="B68" s="2778" t="s">
        <v>353</v>
      </c>
      <c r="C68" s="2779"/>
      <c r="D68" s="2780" t="n">
        <v>0.0</v>
      </c>
      <c r="E68" s="2781" t="n">
        <v>0.0</v>
      </c>
      <c r="F68" s="2782" t="n">
        <v>0.0</v>
      </c>
      <c r="G68" s="2782" t="n">
        <v>0.0</v>
      </c>
      <c r="H68" s="2783" t="n">
        <v>0.0</v>
      </c>
      <c r="I68" s="2784" t="n">
        <v>0.0</v>
      </c>
      <c r="J68" s="2785" t="n">
        <v>0.0</v>
      </c>
      <c r="K68" s="2783" t="n">
        <v>0.0</v>
      </c>
      <c r="L68" s="2784" t="n">
        <v>0.0</v>
      </c>
      <c r="M68" s="5298" t="n">
        <v>0.0</v>
      </c>
      <c r="N68" s="2787" t="n">
        <v>0.0</v>
      </c>
      <c r="O68" s="5299" t="n">
        <v>0.0</v>
      </c>
      <c r="P68" s="2782" t="n">
        <v>0.0</v>
      </c>
      <c r="Q68" s="2789">
        <f>SUM(M68:P68)</f>
      </c>
      <c r="R68" s="5298" t="n">
        <v>0.0</v>
      </c>
      <c r="S68" s="2782" t="n">
        <v>0.0</v>
      </c>
      <c r="T68" s="5299" t="n">
        <v>0.0</v>
      </c>
      <c r="U68" s="2782" t="n">
        <v>0.0</v>
      </c>
      <c r="V68" s="2792">
        <f>SUM(R68:U68)</f>
      </c>
      <c r="W68" s="2793" t="n">
        <v>0.0</v>
      </c>
      <c r="X68" s="2781" t="n">
        <v>0.0</v>
      </c>
      <c r="Y68" s="2782" t="n">
        <v>0.0</v>
      </c>
      <c r="Z68" s="2782" t="n">
        <v>0.0</v>
      </c>
      <c r="AA68" s="2783" t="n">
        <v>0.0</v>
      </c>
      <c r="AB68" s="2784" t="n">
        <v>0.0</v>
      </c>
      <c r="AC68" s="2785" t="n">
        <v>0.0</v>
      </c>
      <c r="AD68" s="2783" t="n">
        <v>0.0</v>
      </c>
      <c r="AE68" s="2784" t="n">
        <v>0.0</v>
      </c>
      <c r="AF68" s="5298" t="n">
        <v>0.0</v>
      </c>
      <c r="AG68" s="2787" t="n">
        <v>0.0</v>
      </c>
      <c r="AH68" s="5299" t="n">
        <v>0.0</v>
      </c>
      <c r="AI68" s="2782" t="n">
        <v>0.0</v>
      </c>
      <c r="AJ68" s="2789">
        <f>SUM(AF68:AI68)</f>
      </c>
      <c r="AK68" s="5298" t="n">
        <v>0.0</v>
      </c>
      <c r="AL68" s="2782" t="n">
        <v>0.0</v>
      </c>
      <c r="AM68" s="5299" t="n">
        <v>0.0</v>
      </c>
      <c r="AN68" s="2782" t="n">
        <v>0.0</v>
      </c>
      <c r="AO68" s="2792">
        <f>SUM(AK68:AN68)</f>
      </c>
      <c r="AP68" s="2793" t="n">
        <v>0.0</v>
      </c>
      <c r="AQ68" s="2781" t="n">
        <v>0.0</v>
      </c>
      <c r="AR68" s="2782" t="n">
        <v>0.0</v>
      </c>
      <c r="AS68" s="2782" t="n">
        <v>0.0</v>
      </c>
      <c r="AT68" s="2783" t="n">
        <v>0.0</v>
      </c>
      <c r="AU68" s="2784" t="n">
        <v>0.0</v>
      </c>
      <c r="AV68" s="2785" t="n">
        <v>0.0</v>
      </c>
      <c r="AW68" s="2783" t="n">
        <v>0.0</v>
      </c>
      <c r="AX68" s="2784" t="n">
        <v>0.0</v>
      </c>
      <c r="AY68" s="5298" t="n">
        <v>0.0</v>
      </c>
      <c r="AZ68" s="2787" t="n">
        <v>0.0</v>
      </c>
      <c r="BA68" s="5299" t="n">
        <v>0.0</v>
      </c>
      <c r="BB68" s="2782" t="n">
        <v>0.0</v>
      </c>
      <c r="BC68" s="2789">
        <f>SUM(AY68:BB68)</f>
      </c>
      <c r="BD68" s="5298" t="n">
        <v>0.0</v>
      </c>
      <c r="BE68" s="2782" t="n">
        <v>0.0</v>
      </c>
      <c r="BF68" s="5299" t="n">
        <v>0.0</v>
      </c>
      <c r="BG68" s="2782" t="n">
        <v>0.0</v>
      </c>
      <c r="BH68" s="2792">
        <f>SUM(BD68:BG68)</f>
      </c>
      <c r="BI68" s="2793" t="n">
        <v>0.0</v>
      </c>
      <c r="BJ68" s="2781" t="n">
        <v>0.0</v>
      </c>
      <c r="BK68" s="2782" t="n">
        <v>0.0</v>
      </c>
      <c r="BL68" s="2782" t="n">
        <v>0.0</v>
      </c>
      <c r="BM68" s="2783" t="n">
        <v>0.0</v>
      </c>
      <c r="BN68" s="2784" t="n">
        <v>0.0</v>
      </c>
      <c r="BO68" s="2785" t="n">
        <v>0.0</v>
      </c>
      <c r="BP68" s="2783" t="n">
        <v>0.0</v>
      </c>
      <c r="BQ68" s="2784" t="n">
        <v>0.0</v>
      </c>
      <c r="BR68" s="5298" t="n">
        <v>0.0</v>
      </c>
      <c r="BS68" s="2787" t="n">
        <v>0.0</v>
      </c>
      <c r="BT68" s="5299" t="n">
        <v>0.0</v>
      </c>
      <c r="BU68" s="2782" t="n">
        <v>0.0</v>
      </c>
      <c r="BV68" s="2789">
        <f>SUM(BR68:BU68)</f>
      </c>
      <c r="BW68" s="5298" t="n">
        <v>0.0</v>
      </c>
      <c r="BX68" s="2782" t="n">
        <v>0.0</v>
      </c>
      <c r="BY68" s="5299" t="n">
        <v>0.0</v>
      </c>
      <c r="BZ68" s="2782" t="n">
        <v>0.0</v>
      </c>
      <c r="CA68" s="2792">
        <f>SUM(BW68:BZ68)</f>
      </c>
      <c r="CB68" s="2793" t="n">
        <v>0.0</v>
      </c>
      <c r="CC68" s="2781" t="n">
        <v>0.0</v>
      </c>
      <c r="CD68" s="2782" t="n">
        <v>0.0</v>
      </c>
      <c r="CE68" s="2782" t="n">
        <v>0.0</v>
      </c>
      <c r="CF68" s="2783" t="n">
        <v>0.0</v>
      </c>
      <c r="CG68" s="2784" t="n">
        <v>0.0</v>
      </c>
      <c r="CH68" s="2785" t="n">
        <v>0.0</v>
      </c>
      <c r="CI68" s="2783" t="n">
        <v>0.0</v>
      </c>
      <c r="CJ68" s="2784" t="n">
        <v>0.0</v>
      </c>
      <c r="CK68" s="5298" t="n">
        <v>0.0</v>
      </c>
      <c r="CL68" s="2787" t="n">
        <v>0.0</v>
      </c>
      <c r="CM68" s="5299" t="n">
        <v>0.0</v>
      </c>
      <c r="CN68" s="2782" t="n">
        <v>0.0</v>
      </c>
      <c r="CO68" s="2789">
        <f>SUM(CK68:CN68)</f>
      </c>
      <c r="CP68" s="5298" t="n">
        <v>0.0</v>
      </c>
      <c r="CQ68" s="2782" t="n">
        <v>0.0</v>
      </c>
      <c r="CR68" s="5299" t="n">
        <v>0.0</v>
      </c>
      <c r="CS68" s="2782" t="n">
        <v>0.0</v>
      </c>
      <c r="CT68" s="2792">
        <f>SUM(CP68:CS68)</f>
      </c>
      <c r="CU68" s="2793" t="n">
        <v>0.0</v>
      </c>
      <c r="CV68" s="2781" t="n">
        <v>0.0</v>
      </c>
      <c r="CW68" s="2782" t="n">
        <v>0.0</v>
      </c>
      <c r="CX68" s="2782" t="n">
        <v>0.0</v>
      </c>
      <c r="CY68" s="2783" t="n">
        <v>0.0</v>
      </c>
      <c r="CZ68" s="2784" t="n">
        <v>0.0</v>
      </c>
      <c r="DA68" s="2785" t="n">
        <v>0.0</v>
      </c>
      <c r="DB68" s="2783" t="n">
        <v>0.0</v>
      </c>
      <c r="DC68" s="2784" t="n">
        <v>0.0</v>
      </c>
      <c r="DD68" s="5298" t="n">
        <v>0.0</v>
      </c>
      <c r="DE68" s="2787" t="n">
        <v>0.0</v>
      </c>
      <c r="DF68" s="5299" t="n">
        <v>0.0</v>
      </c>
      <c r="DG68" s="2782" t="n">
        <v>0.0</v>
      </c>
      <c r="DH68" s="2789">
        <f>SUM(DD68:DG68)</f>
      </c>
      <c r="DI68" s="5298" t="n">
        <v>0.0</v>
      </c>
      <c r="DJ68" s="2782" t="n">
        <v>0.0</v>
      </c>
      <c r="DK68" s="5299" t="n">
        <v>0.0</v>
      </c>
      <c r="DL68" s="2782" t="n">
        <v>0.0</v>
      </c>
      <c r="DM68" s="2792">
        <f>SUM(DI68:DL68)</f>
      </c>
      <c r="DN68" s="2793" t="n">
        <v>0.0</v>
      </c>
      <c r="DO68" s="2781" t="n">
        <v>0.0</v>
      </c>
      <c r="DP68" s="2782" t="n">
        <v>0.0</v>
      </c>
      <c r="DQ68" s="2782" t="n">
        <v>0.0</v>
      </c>
      <c r="DR68" s="2783" t="n">
        <v>0.0</v>
      </c>
      <c r="DS68" s="2784" t="n">
        <v>0.0</v>
      </c>
      <c r="DT68" s="2785" t="n">
        <v>0.0</v>
      </c>
      <c r="DU68" s="2783" t="n">
        <v>0.0</v>
      </c>
      <c r="DV68" s="2784" t="n">
        <v>0.0</v>
      </c>
      <c r="DW68" s="5298" t="n">
        <v>0.0</v>
      </c>
      <c r="DX68" s="2787" t="n">
        <v>0.0</v>
      </c>
      <c r="DY68" s="5299" t="n">
        <v>0.0</v>
      </c>
      <c r="DZ68" s="2782" t="n">
        <v>0.0</v>
      </c>
      <c r="EA68" s="2789">
        <f>SUM(DW68:DZ68)</f>
      </c>
      <c r="EB68" s="5298" t="n">
        <v>0.0</v>
      </c>
      <c r="EC68" s="2782" t="n">
        <v>0.0</v>
      </c>
      <c r="ED68" s="5299" t="n">
        <v>0.0</v>
      </c>
      <c r="EE68" s="2782" t="n">
        <v>0.0</v>
      </c>
      <c r="EF68" s="2792">
        <f>SUM(EB68:EE68)</f>
      </c>
      <c r="EG68" s="2793" t="n">
        <v>0.0</v>
      </c>
      <c r="EH68" s="2781" t="n">
        <v>0.0</v>
      </c>
      <c r="EI68" s="2782" t="n">
        <v>0.0</v>
      </c>
      <c r="EJ68" s="2782" t="n">
        <v>0.0</v>
      </c>
      <c r="EK68" s="2783" t="n">
        <v>0.0</v>
      </c>
      <c r="EL68" s="2784" t="n">
        <v>0.0</v>
      </c>
      <c r="EM68" s="2785" t="n">
        <v>0.0</v>
      </c>
      <c r="EN68" s="2783" t="n">
        <v>0.0</v>
      </c>
      <c r="EO68" s="2784" t="n">
        <v>0.0</v>
      </c>
      <c r="EP68" s="5298" t="n">
        <v>0.0</v>
      </c>
      <c r="EQ68" s="2787" t="n">
        <v>0.0</v>
      </c>
      <c r="ER68" s="5299" t="n">
        <v>0.0</v>
      </c>
      <c r="ES68" s="2782" t="n">
        <v>0.0</v>
      </c>
      <c r="ET68" s="2789">
        <f>SUM(EP68:ES68)</f>
      </c>
      <c r="EU68" s="5298" t="n">
        <v>0.0</v>
      </c>
      <c r="EV68" s="2782" t="n">
        <v>0.0</v>
      </c>
      <c r="EW68" s="5299" t="n">
        <v>0.0</v>
      </c>
      <c r="EX68" s="2782" t="n">
        <v>0.0</v>
      </c>
      <c r="EY68" s="2792">
        <f>SUM(EU68:EX68)</f>
      </c>
      <c r="EZ68" s="2793" t="n">
        <v>0.0</v>
      </c>
      <c r="FA68" s="2781" t="n">
        <v>0.0</v>
      </c>
      <c r="FB68" s="2782" t="n">
        <v>0.0</v>
      </c>
      <c r="FC68" s="2782" t="n">
        <v>0.0</v>
      </c>
      <c r="FD68" s="2783" t="n">
        <v>0.0</v>
      </c>
      <c r="FE68" s="2784" t="n">
        <v>0.0</v>
      </c>
      <c r="FF68" s="2785" t="n">
        <v>0.0</v>
      </c>
      <c r="FG68" s="2783" t="n">
        <v>0.0</v>
      </c>
      <c r="FH68" s="2784" t="n">
        <v>0.0</v>
      </c>
      <c r="FI68" s="5298" t="n">
        <v>0.0</v>
      </c>
      <c r="FJ68" s="2787" t="n">
        <v>0.0</v>
      </c>
      <c r="FK68" s="5299" t="n">
        <v>0.0</v>
      </c>
      <c r="FL68" s="2782" t="n">
        <v>0.0</v>
      </c>
      <c r="FM68" s="5300">
        <f>SUM(FI68:FL68)</f>
      </c>
      <c r="FN68" s="5298" t="n">
        <v>0.0</v>
      </c>
      <c r="FO68" s="2782" t="n">
        <v>0.0</v>
      </c>
      <c r="FP68" s="5299" t="n">
        <v>0.0</v>
      </c>
      <c r="FQ68" s="2782" t="n">
        <v>0.0</v>
      </c>
      <c r="FR68" s="2792">
        <f>SUM(FN68:FQ68)</f>
      </c>
      <c r="FS68" s="2793" t="n">
        <v>0.0</v>
      </c>
      <c r="FT68" s="2781" t="n">
        <v>0.0</v>
      </c>
      <c r="FU68" s="2782" t="n">
        <v>0.0</v>
      </c>
      <c r="FV68" s="2782" t="n">
        <v>0.0</v>
      </c>
      <c r="FW68" s="2783" t="n">
        <v>0.0</v>
      </c>
      <c r="FX68" s="2784" t="n">
        <v>0.0</v>
      </c>
      <c r="FY68" s="2785" t="n">
        <v>0.0</v>
      </c>
      <c r="FZ68" s="2783" t="n">
        <v>0.0</v>
      </c>
      <c r="GA68" s="2784" t="n">
        <v>0.0</v>
      </c>
      <c r="GB68" s="5298" t="n">
        <v>0.0</v>
      </c>
      <c r="GC68" s="2787" t="n">
        <v>0.0</v>
      </c>
      <c r="GD68" s="5299" t="n">
        <v>0.0</v>
      </c>
      <c r="GE68" s="2782" t="n">
        <v>0.0</v>
      </c>
      <c r="GF68" s="2789">
        <f>SUM(GB68:GE68)</f>
      </c>
      <c r="GG68" s="5298" t="n">
        <v>0.0</v>
      </c>
      <c r="GH68" s="2782" t="n">
        <v>0.0</v>
      </c>
      <c r="GI68" s="5299" t="n">
        <v>0.0</v>
      </c>
      <c r="GJ68" s="2782" t="n">
        <v>0.0</v>
      </c>
      <c r="GK68" s="2792">
        <f>SUM(GG68:GJ68)</f>
      </c>
      <c r="GL68" s="2793" t="n">
        <v>0.0</v>
      </c>
      <c r="GM68" s="2781" t="n">
        <v>0.0</v>
      </c>
      <c r="GN68" s="2782" t="n">
        <v>0.0</v>
      </c>
      <c r="GO68" s="2782" t="n">
        <v>0.0</v>
      </c>
      <c r="GP68" s="2783" t="n">
        <v>0.0</v>
      </c>
      <c r="GQ68" s="2784" t="n">
        <v>0.0</v>
      </c>
      <c r="GR68" s="2785" t="n">
        <v>0.0</v>
      </c>
      <c r="GS68" s="2783" t="n">
        <v>0.0</v>
      </c>
      <c r="GT68" s="2784" t="n">
        <v>0.0</v>
      </c>
      <c r="GU68" s="5298" t="n">
        <v>0.0</v>
      </c>
      <c r="GV68" s="2787" t="n">
        <v>0.0</v>
      </c>
      <c r="GW68" s="5299" t="n">
        <v>0.0</v>
      </c>
      <c r="GX68" s="2782" t="n">
        <v>0.0</v>
      </c>
      <c r="GY68" s="2789">
        <f>SUM(GU68:GX68)</f>
      </c>
      <c r="GZ68" s="5298" t="n">
        <v>0.0</v>
      </c>
      <c r="HA68" s="2782" t="n">
        <v>0.0</v>
      </c>
      <c r="HB68" s="5299" t="n">
        <v>0.0</v>
      </c>
      <c r="HC68" s="2782" t="n">
        <v>0.0</v>
      </c>
      <c r="HD68" s="2792">
        <f>SUM(GZ68:HC68)</f>
      </c>
      <c r="HE68" s="2793" t="n">
        <v>0.0</v>
      </c>
      <c r="HF68" s="2781" t="n">
        <v>0.0</v>
      </c>
      <c r="HG68" s="2782" t="n">
        <v>0.0</v>
      </c>
      <c r="HH68" s="2782" t="n">
        <v>0.0</v>
      </c>
      <c r="HI68" s="2783" t="n">
        <v>0.0</v>
      </c>
      <c r="HJ68" s="2784" t="n">
        <v>0.0</v>
      </c>
      <c r="HK68" s="2785" t="n">
        <v>0.0</v>
      </c>
      <c r="HL68" s="2783" t="n">
        <v>0.0</v>
      </c>
      <c r="HM68" s="2784" t="n">
        <v>0.0</v>
      </c>
      <c r="HN68" s="5298" t="n">
        <v>0.0</v>
      </c>
      <c r="HO68" s="2787" t="n">
        <v>0.0</v>
      </c>
      <c r="HP68" s="5299" t="n">
        <v>0.0</v>
      </c>
      <c r="HQ68" s="2782" t="n">
        <v>0.0</v>
      </c>
      <c r="HR68" s="2789">
        <f>SUM(HN68:HQ68)</f>
      </c>
      <c r="HS68" s="5298" t="n">
        <v>0.0</v>
      </c>
      <c r="HT68" s="2782" t="n">
        <v>0.0</v>
      </c>
      <c r="HU68" s="5299" t="n">
        <v>0.0</v>
      </c>
      <c r="HV68" s="2782" t="n">
        <v>0.0</v>
      </c>
      <c r="HW68" s="2792">
        <f>SUM(HS68:HV68)</f>
      </c>
      <c r="HX68" s="2793" t="n">
        <v>0.0</v>
      </c>
      <c r="HY68" s="2839"/>
      <c r="HZ68" s="2840" t="n">
        <v>0.0</v>
      </c>
      <c r="IA68" s="2840">
        <f>E68+X68+AQ68+BJ68+CC68+CV68+DO68+EH68+FA68+FT68+GM68+HF68</f>
      </c>
      <c r="IB68" s="2841">
        <f>F68+Y68+AR68+BK68+CD68+CW68+DP68+EI68+FB68+FU68+GN68+HG68</f>
      </c>
      <c r="IC68" s="2841">
        <f>G68+Z68+AS68+BL68+CE68+CX68+DQ68+EJ68+FC68+FV68+GO68+HH68</f>
      </c>
      <c r="ID68" s="2842">
        <f>H68+AA68+AT68+BM68+CF68+CY68+DR68+EK68+FD68+FW68+GP68+HI68</f>
      </c>
      <c r="IE68" s="2843" t="n">
        <v>0.0</v>
      </c>
      <c r="IF68" s="2785">
        <f>J68+AC68+AV68+BO68+CH68+DA68+DT68+EM68+FF68+FY68+GR68+HK68</f>
      </c>
      <c r="IG68" s="2783">
        <f>K68+AD68+AW68+BP68+CI68+DB68+DU68+EN68+FG68+FZ68+GS68+HL68</f>
      </c>
      <c r="IH68" s="2784" t="n">
        <v>0.0</v>
      </c>
      <c r="II68" s="2844">
        <f>M68+AF68+AY68+BR68+CK68+DD68+DW68+EP68+FI68+GB68+GU68+HN68</f>
      </c>
      <c r="IJ68" s="2841">
        <f>N68+AG68+AZ68+BS68+CL68+DE68+DX68+EQ68+FJ68+GC68+GV68+HO68</f>
      </c>
      <c r="IK68" s="2845">
        <f>O68+AH68+BA68+BT68+CM68+DF68+DY68+ER68+FK68+GD68+GW68+HP68</f>
      </c>
      <c r="IL68" s="2841">
        <f>P68+AI68+BB68+BU68+CN68+DG68+DZ68+ES68+FL68+GE68+GX68+HQ68</f>
      </c>
      <c r="IM68" s="2846">
        <f>SUM(II68:IL68)</f>
      </c>
      <c r="IN68" s="2844">
        <f>R68+AK68+BD68+BW68+CP68+DI68+EB68+EU68+FN68+GG68+GZ68+HS68</f>
      </c>
      <c r="IO68" s="2841">
        <f>S68+AL68+BE68+BX68+CQ68+DJ68+EC68+EV68+FO68+GH68+HA68+HT68</f>
      </c>
      <c r="IP68" s="2845">
        <f>T68+AM68+BF68+BY68+CR68+DK68+ED68+EW68+FP68+GI68+HB68+HU68</f>
      </c>
      <c r="IQ68" s="2842">
        <f>U68+AN68+BG68+BZ68+CS68+DL68+EE68+EX68+FQ68+GJ68+HC68+HV68</f>
      </c>
      <c r="IR68" s="2847">
        <f>SUM(IN68:IQ68)</f>
      </c>
      <c r="IS68" s="2848" t="n">
        <v>0.0</v>
      </c>
      <c r="IT68" s="2775"/>
      <c r="IU68" s="2849" t="n">
        <v>0.0</v>
      </c>
    </row>
    <row r="69" hidden="true">
      <c r="A69" s="2850"/>
      <c r="B69" s="2851">
        <f>"CARGOS VAGOS ANTERIORES A 1º DE ABRIL DE"&amp;" "&amp;$D$10&amp;" (VAGOS ATÉ 31 DE MARÇO DE "&amp;$D$10&amp;")"</f>
      </c>
      <c r="C69" s="2852"/>
      <c r="D69" s="2853" t="n">
        <v>0.0</v>
      </c>
      <c r="E69" s="5301" t="n">
        <v>0.0</v>
      </c>
      <c r="F69" s="2855" t="n">
        <v>0.0</v>
      </c>
      <c r="G69" s="2855" t="n">
        <v>0.0</v>
      </c>
      <c r="H69" s="5302" t="n">
        <v>0.0</v>
      </c>
      <c r="I69" s="2858">
        <f>SUM(E69:H69)</f>
      </c>
      <c r="J69" s="2859" t="n">
        <v>0.0</v>
      </c>
      <c r="K69" s="5302" t="n">
        <v>0.0</v>
      </c>
      <c r="L69" s="2858">
        <f>SUM(J69:K69)</f>
      </c>
      <c r="M69" s="2859" t="n">
        <v>0.0</v>
      </c>
      <c r="N69" s="5303" t="n">
        <v>0.0</v>
      </c>
      <c r="O69" s="2855" t="n">
        <v>0.0</v>
      </c>
      <c r="P69" s="5303" t="n">
        <v>0.0</v>
      </c>
      <c r="Q69" s="2862">
        <f>SUM(M69:P69)</f>
      </c>
      <c r="R69" s="2859" t="n">
        <v>0.0</v>
      </c>
      <c r="S69" s="5303" t="n">
        <v>0.0</v>
      </c>
      <c r="T69" s="2855" t="n">
        <v>0.0</v>
      </c>
      <c r="U69" s="2855" t="n">
        <v>0.0</v>
      </c>
      <c r="V69" s="2858">
        <f>SUM(R69:U69)</f>
      </c>
      <c r="W69" s="2864">
        <f>D69+L69+V69-I69-Q69</f>
      </c>
      <c r="X69" s="5301" t="n">
        <v>0.0</v>
      </c>
      <c r="Y69" s="2855" t="n">
        <v>0.0</v>
      </c>
      <c r="Z69" s="2855" t="n">
        <v>0.0</v>
      </c>
      <c r="AA69" s="5302" t="n">
        <v>0.0</v>
      </c>
      <c r="AB69" s="2858">
        <f>SUM(X69:AA69)</f>
      </c>
      <c r="AC69" s="2859" t="n">
        <v>0.0</v>
      </c>
      <c r="AD69" s="5302" t="n">
        <v>0.0</v>
      </c>
      <c r="AE69" s="2858">
        <f>SUM(AC69:AD69)</f>
      </c>
      <c r="AF69" s="2859" t="n">
        <v>0.0</v>
      </c>
      <c r="AG69" s="5303" t="n">
        <v>0.0</v>
      </c>
      <c r="AH69" s="2855" t="n">
        <v>0.0</v>
      </c>
      <c r="AI69" s="5303" t="n">
        <v>0.0</v>
      </c>
      <c r="AJ69" s="2862">
        <f>SUM(AF69:AI69)</f>
      </c>
      <c r="AK69" s="2859" t="n">
        <v>0.0</v>
      </c>
      <c r="AL69" s="5303" t="n">
        <v>0.0</v>
      </c>
      <c r="AM69" s="2855" t="n">
        <v>0.0</v>
      </c>
      <c r="AN69" s="2855" t="n">
        <v>0.0</v>
      </c>
      <c r="AO69" s="2858">
        <f>SUM(AK69:AN69)</f>
      </c>
      <c r="AP69" s="2864">
        <f>W69+AE69+AO69-AB69-AJ69</f>
      </c>
      <c r="AQ69" s="5301" t="n">
        <v>0.0</v>
      </c>
      <c r="AR69" s="2855" t="n">
        <v>0.0</v>
      </c>
      <c r="AS69" s="2855" t="n">
        <v>0.0</v>
      </c>
      <c r="AT69" s="5302" t="n">
        <v>0.0</v>
      </c>
      <c r="AU69" s="2858">
        <f>SUM(AQ69:AT69)</f>
      </c>
      <c r="AV69" s="2859" t="n">
        <v>0.0</v>
      </c>
      <c r="AW69" s="5302" t="n">
        <v>0.0</v>
      </c>
      <c r="AX69" s="2858">
        <f>SUM(AV69:AW69)</f>
      </c>
      <c r="AY69" s="2859" t="n">
        <v>0.0</v>
      </c>
      <c r="AZ69" s="5303" t="n">
        <v>0.0</v>
      </c>
      <c r="BA69" s="2855" t="n">
        <v>0.0</v>
      </c>
      <c r="BB69" s="5303" t="n">
        <v>0.0</v>
      </c>
      <c r="BC69" s="2862">
        <f>SUM(AY69:BB69)</f>
      </c>
      <c r="BD69" s="2859" t="n">
        <v>0.0</v>
      </c>
      <c r="BE69" s="5303" t="n">
        <v>0.0</v>
      </c>
      <c r="BF69" s="2855" t="n">
        <v>0.0</v>
      </c>
      <c r="BG69" s="2855" t="n">
        <v>0.0</v>
      </c>
      <c r="BH69" s="2858">
        <f>SUM(BD69:BG69)</f>
      </c>
      <c r="BI69" s="2864">
        <f>AP69+AX69+BH69-AU69-BC69</f>
      </c>
      <c r="BJ69" s="5301" t="n">
        <v>0.0</v>
      </c>
      <c r="BK69" s="2855" t="n">
        <v>0.0</v>
      </c>
      <c r="BL69" s="2855" t="n">
        <v>0.0</v>
      </c>
      <c r="BM69" s="5302" t="n">
        <v>0.0</v>
      </c>
      <c r="BN69" s="2858">
        <f>SUM(BJ69:BM69)</f>
      </c>
      <c r="BO69" s="2859" t="n">
        <v>0.0</v>
      </c>
      <c r="BP69" s="5302" t="n">
        <v>0.0</v>
      </c>
      <c r="BQ69" s="2858">
        <f>SUM(BO69:BP69)</f>
      </c>
      <c r="BR69" s="2859" t="n">
        <v>0.0</v>
      </c>
      <c r="BS69" s="5303" t="n">
        <v>0.0</v>
      </c>
      <c r="BT69" s="2855" t="n">
        <v>0.0</v>
      </c>
      <c r="BU69" s="5303" t="n">
        <v>0.0</v>
      </c>
      <c r="BV69" s="2862">
        <f>SUM(BR69:BU69)</f>
      </c>
      <c r="BW69" s="2859" t="n">
        <v>0.0</v>
      </c>
      <c r="BX69" s="5303" t="n">
        <v>0.0</v>
      </c>
      <c r="BY69" s="2855" t="n">
        <v>0.0</v>
      </c>
      <c r="BZ69" s="2855" t="n">
        <v>0.0</v>
      </c>
      <c r="CA69" s="2858">
        <f>SUM(BW69:BZ69)</f>
      </c>
      <c r="CB69" s="2864">
        <f>BI69+BQ69+CA69-BN69-BV69</f>
      </c>
      <c r="CC69" s="5301" t="n">
        <v>0.0</v>
      </c>
      <c r="CD69" s="2855" t="n">
        <v>0.0</v>
      </c>
      <c r="CE69" s="2855" t="n">
        <v>0.0</v>
      </c>
      <c r="CF69" s="5302" t="n">
        <v>0.0</v>
      </c>
      <c r="CG69" s="2858">
        <f>SUM(CC69:CF69)</f>
      </c>
      <c r="CH69" s="2859" t="n">
        <v>0.0</v>
      </c>
      <c r="CI69" s="5302" t="n">
        <v>0.0</v>
      </c>
      <c r="CJ69" s="2858">
        <f>SUM(CH69:CI69)</f>
      </c>
      <c r="CK69" s="2859" t="n">
        <v>0.0</v>
      </c>
      <c r="CL69" s="5303" t="n">
        <v>0.0</v>
      </c>
      <c r="CM69" s="2855" t="n">
        <v>0.0</v>
      </c>
      <c r="CN69" s="5303" t="n">
        <v>0.0</v>
      </c>
      <c r="CO69" s="2862">
        <f>SUM(CK69:CN69)</f>
      </c>
      <c r="CP69" s="2859" t="n">
        <v>0.0</v>
      </c>
      <c r="CQ69" s="5303" t="n">
        <v>0.0</v>
      </c>
      <c r="CR69" s="2855" t="n">
        <v>0.0</v>
      </c>
      <c r="CS69" s="2855" t="n">
        <v>0.0</v>
      </c>
      <c r="CT69" s="2858">
        <f>SUM(CP69:CS69)</f>
      </c>
      <c r="CU69" s="2864">
        <f>CB69+CJ69+CT69-CG69-CO69</f>
      </c>
      <c r="CV69" s="5301" t="n">
        <v>0.0</v>
      </c>
      <c r="CW69" s="2855" t="n">
        <v>0.0</v>
      </c>
      <c r="CX69" s="2855" t="n">
        <v>0.0</v>
      </c>
      <c r="CY69" s="5302" t="n">
        <v>0.0</v>
      </c>
      <c r="CZ69" s="2858">
        <f>SUM(CV69:CY69)</f>
      </c>
      <c r="DA69" s="2859" t="n">
        <v>0.0</v>
      </c>
      <c r="DB69" s="5302" t="n">
        <v>0.0</v>
      </c>
      <c r="DC69" s="2858">
        <f>SUM(DA69:DB69)</f>
      </c>
      <c r="DD69" s="2859" t="n">
        <v>0.0</v>
      </c>
      <c r="DE69" s="5303" t="n">
        <v>0.0</v>
      </c>
      <c r="DF69" s="2855" t="n">
        <v>0.0</v>
      </c>
      <c r="DG69" s="5303" t="n">
        <v>0.0</v>
      </c>
      <c r="DH69" s="2862">
        <f>SUM(DD69:DG69)</f>
      </c>
      <c r="DI69" s="2859" t="n">
        <v>0.0</v>
      </c>
      <c r="DJ69" s="5303" t="n">
        <v>0.0</v>
      </c>
      <c r="DK69" s="2855" t="n">
        <v>0.0</v>
      </c>
      <c r="DL69" s="2855" t="n">
        <v>0.0</v>
      </c>
      <c r="DM69" s="2858">
        <f>SUM(DI69:DL69)</f>
      </c>
      <c r="DN69" s="2864">
        <f>CU69+DC69+DM69-CZ69-DH69</f>
      </c>
      <c r="DO69" s="5301" t="n">
        <v>0.0</v>
      </c>
      <c r="DP69" s="2855" t="n">
        <v>0.0</v>
      </c>
      <c r="DQ69" s="2855" t="n">
        <v>0.0</v>
      </c>
      <c r="DR69" s="5302" t="n">
        <v>0.0</v>
      </c>
      <c r="DS69" s="2858">
        <f>SUM(DO69:DR69)</f>
      </c>
      <c r="DT69" s="2859" t="n">
        <v>0.0</v>
      </c>
      <c r="DU69" s="5302" t="n">
        <v>0.0</v>
      </c>
      <c r="DV69" s="2858">
        <f>SUM(DT69:DU69)</f>
      </c>
      <c r="DW69" s="2859" t="n">
        <v>0.0</v>
      </c>
      <c r="DX69" s="5303" t="n">
        <v>0.0</v>
      </c>
      <c r="DY69" s="2855" t="n">
        <v>0.0</v>
      </c>
      <c r="DZ69" s="5303" t="n">
        <v>0.0</v>
      </c>
      <c r="EA69" s="2862">
        <f>SUM(DW69:DZ69)</f>
      </c>
      <c r="EB69" s="2859" t="n">
        <v>0.0</v>
      </c>
      <c r="EC69" s="5303" t="n">
        <v>0.0</v>
      </c>
      <c r="ED69" s="2855" t="n">
        <v>0.0</v>
      </c>
      <c r="EE69" s="2855" t="n">
        <v>0.0</v>
      </c>
      <c r="EF69" s="2858">
        <f>SUM(EB69:EE69)</f>
      </c>
      <c r="EG69" s="2864">
        <f>DN69+DV69+EF69-DS69-EA69</f>
      </c>
      <c r="EH69" s="5301" t="n">
        <v>0.0</v>
      </c>
      <c r="EI69" s="2855" t="n">
        <v>0.0</v>
      </c>
      <c r="EJ69" s="2855" t="n">
        <v>0.0</v>
      </c>
      <c r="EK69" s="5302" t="n">
        <v>0.0</v>
      </c>
      <c r="EL69" s="2858">
        <f>SUM(EH69:EK69)</f>
      </c>
      <c r="EM69" s="2859" t="n">
        <v>0.0</v>
      </c>
      <c r="EN69" s="5302" t="n">
        <v>0.0</v>
      </c>
      <c r="EO69" s="2858">
        <f>SUM(EM69:EN69)</f>
      </c>
      <c r="EP69" s="2859" t="n">
        <v>0.0</v>
      </c>
      <c r="EQ69" s="5303" t="n">
        <v>0.0</v>
      </c>
      <c r="ER69" s="2855" t="n">
        <v>0.0</v>
      </c>
      <c r="ES69" s="5303" t="n">
        <v>0.0</v>
      </c>
      <c r="ET69" s="2862">
        <f>SUM(EP69:ES69)</f>
      </c>
      <c r="EU69" s="2859" t="n">
        <v>0.0</v>
      </c>
      <c r="EV69" s="5303" t="n">
        <v>0.0</v>
      </c>
      <c r="EW69" s="2855" t="n">
        <v>0.0</v>
      </c>
      <c r="EX69" s="2855" t="n">
        <v>0.0</v>
      </c>
      <c r="EY69" s="2858">
        <f>SUM(EU69:EX69)</f>
      </c>
      <c r="EZ69" s="2864">
        <f>EG69+EO69+EY69-EL69-ET69</f>
      </c>
      <c r="FA69" s="5301" t="n">
        <v>0.0</v>
      </c>
      <c r="FB69" s="2855" t="n">
        <v>0.0</v>
      </c>
      <c r="FC69" s="2855" t="n">
        <v>0.0</v>
      </c>
      <c r="FD69" s="5302" t="n">
        <v>0.0</v>
      </c>
      <c r="FE69" s="2858">
        <f>SUM(FA69:FD69)</f>
      </c>
      <c r="FF69" s="2859" t="n">
        <v>0.0</v>
      </c>
      <c r="FG69" s="5302" t="n">
        <v>0.0</v>
      </c>
      <c r="FH69" s="2858">
        <f>SUM(FF69:FG69)</f>
      </c>
      <c r="FI69" s="2859" t="n">
        <v>0.0</v>
      </c>
      <c r="FJ69" s="5303" t="n">
        <v>0.0</v>
      </c>
      <c r="FK69" s="2855" t="n">
        <v>0.0</v>
      </c>
      <c r="FL69" s="5303" t="n">
        <v>0.0</v>
      </c>
      <c r="FM69" s="5304">
        <f>SUM(FI69:FL69)</f>
      </c>
      <c r="FN69" s="2859" t="n">
        <v>0.0</v>
      </c>
      <c r="FO69" s="5303" t="n">
        <v>0.0</v>
      </c>
      <c r="FP69" s="2855" t="n">
        <v>0.0</v>
      </c>
      <c r="FQ69" s="2855" t="n">
        <v>0.0</v>
      </c>
      <c r="FR69" s="2858">
        <f>SUM(FN69:FQ69)</f>
      </c>
      <c r="FS69" s="2864">
        <f>EZ69+FH69+FR69-FE69-FM69</f>
      </c>
      <c r="FT69" s="5301" t="n">
        <v>0.0</v>
      </c>
      <c r="FU69" s="2855" t="n">
        <v>0.0</v>
      </c>
      <c r="FV69" s="2855" t="n">
        <v>0.0</v>
      </c>
      <c r="FW69" s="5302" t="n">
        <v>0.0</v>
      </c>
      <c r="FX69" s="2858">
        <f>SUM(FT69:FW69)</f>
      </c>
      <c r="FY69" s="2859" t="n">
        <v>0.0</v>
      </c>
      <c r="FZ69" s="5302" t="n">
        <v>0.0</v>
      </c>
      <c r="GA69" s="2858">
        <f>SUM(FY69:FZ69)</f>
      </c>
      <c r="GB69" s="2859" t="n">
        <v>0.0</v>
      </c>
      <c r="GC69" s="5303" t="n">
        <v>0.0</v>
      </c>
      <c r="GD69" s="2855" t="n">
        <v>0.0</v>
      </c>
      <c r="GE69" s="5303" t="n">
        <v>0.0</v>
      </c>
      <c r="GF69" s="2862">
        <f>SUM(GB69:GE69)</f>
      </c>
      <c r="GG69" s="2859" t="n">
        <v>0.0</v>
      </c>
      <c r="GH69" s="5303" t="n">
        <v>0.0</v>
      </c>
      <c r="GI69" s="2855" t="n">
        <v>0.0</v>
      </c>
      <c r="GJ69" s="2855" t="n">
        <v>0.0</v>
      </c>
      <c r="GK69" s="2858">
        <f>SUM(GG69:GJ69)</f>
      </c>
      <c r="GL69" s="2864">
        <f>FS69+GA69+GK69-FX69-GF69</f>
      </c>
      <c r="GM69" s="5301" t="n">
        <v>0.0</v>
      </c>
      <c r="GN69" s="2855" t="n">
        <v>0.0</v>
      </c>
      <c r="GO69" s="2855" t="n">
        <v>0.0</v>
      </c>
      <c r="GP69" s="5302" t="n">
        <v>0.0</v>
      </c>
      <c r="GQ69" s="2858">
        <f>SUM(GM69:GP69)</f>
      </c>
      <c r="GR69" s="2859" t="n">
        <v>0.0</v>
      </c>
      <c r="GS69" s="5302" t="n">
        <v>0.0</v>
      </c>
      <c r="GT69" s="2858">
        <f>SUM(GR69:GS69)</f>
      </c>
      <c r="GU69" s="2859" t="n">
        <v>0.0</v>
      </c>
      <c r="GV69" s="5303" t="n">
        <v>0.0</v>
      </c>
      <c r="GW69" s="2855" t="n">
        <v>0.0</v>
      </c>
      <c r="GX69" s="5303" t="n">
        <v>0.0</v>
      </c>
      <c r="GY69" s="2862">
        <f>SUM(GU69:GX69)</f>
      </c>
      <c r="GZ69" s="2859" t="n">
        <v>0.0</v>
      </c>
      <c r="HA69" s="5303" t="n">
        <v>0.0</v>
      </c>
      <c r="HB69" s="2855" t="n">
        <v>0.0</v>
      </c>
      <c r="HC69" s="2855" t="n">
        <v>0.0</v>
      </c>
      <c r="HD69" s="2858">
        <f>SUM(GZ69:HC69)</f>
      </c>
      <c r="HE69" s="2864">
        <f>GL69+GT69+HD69-GQ69-GY69</f>
      </c>
      <c r="HF69" s="5301" t="n">
        <v>0.0</v>
      </c>
      <c r="HG69" s="2855" t="n">
        <v>0.0</v>
      </c>
      <c r="HH69" s="2855" t="n">
        <v>0.0</v>
      </c>
      <c r="HI69" s="5302" t="n">
        <v>0.0</v>
      </c>
      <c r="HJ69" s="2858">
        <f>SUM(HF69:HI69)</f>
      </c>
      <c r="HK69" s="2859" t="n">
        <v>0.0</v>
      </c>
      <c r="HL69" s="5302" t="n">
        <v>0.0</v>
      </c>
      <c r="HM69" s="2858">
        <f>SUM(HK69:HL69)</f>
      </c>
      <c r="HN69" s="2859" t="n">
        <v>0.0</v>
      </c>
      <c r="HO69" s="5303" t="n">
        <v>0.0</v>
      </c>
      <c r="HP69" s="2855" t="n">
        <v>0.0</v>
      </c>
      <c r="HQ69" s="5303" t="n">
        <v>0.0</v>
      </c>
      <c r="HR69" s="2862">
        <f>SUM(HN69:HQ69)</f>
      </c>
      <c r="HS69" s="2859" t="n">
        <v>0.0</v>
      </c>
      <c r="HT69" s="5303" t="n">
        <v>0.0</v>
      </c>
      <c r="HU69" s="2855" t="n">
        <v>0.0</v>
      </c>
      <c r="HV69" s="2855" t="n">
        <v>0.0</v>
      </c>
      <c r="HW69" s="2858">
        <f>SUM(HS69:HV69)</f>
      </c>
      <c r="HX69" s="2864">
        <f>HE69+HM69+HW69-HJ69-HR69</f>
      </c>
      <c r="HY69" s="2839"/>
      <c r="HZ69" s="2936">
        <f>D69</f>
      </c>
      <c r="IA69" s="2937">
        <f>E69+X69+AQ69+BJ69+CC69+CV69+DO69+EH69+FA69+FT69+GM69+HF69</f>
      </c>
      <c r="IB69" s="2938">
        <f>F69+Y69+AR69+BK69+CD69+CW69+DP69+EI69+FB69+FU69+GN69+HG69</f>
      </c>
      <c r="IC69" s="2938">
        <f>G69+Z69+AS69+BL69+CE69+CX69+DQ69+EJ69+FC69+FV69+GO69+HH69</f>
      </c>
      <c r="ID69" s="2939">
        <f>H69+AA69+AT69+BM69+CF69+CY69+DR69+EK69+FD69+FW69+GP69+HI69</f>
      </c>
      <c r="IE69" s="2940">
        <f>SUM(IA69:ID69)</f>
      </c>
      <c r="IF69" s="2938">
        <f>J69+AC69+AV69+BO69+CH69+DA69+DT69+EM69+FF69+FY69+GR69+HK69</f>
      </c>
      <c r="IG69" s="2938">
        <f>K69+AD69+AW69+BP69+CI69+DB69+DU69+EN69+FG69+FZ69+GS69+HL69</f>
      </c>
      <c r="IH69" s="2941">
        <f>SUM(IF69:IG69)</f>
      </c>
      <c r="II69" s="2942">
        <f>M69+AF69+AY69+BR69+CK69+DD69+DW69+EP69+FI69+GB69+GU69+HN69</f>
      </c>
      <c r="IJ69" s="2938">
        <f>N69+AG69+AZ69+BS69+CL69+DE69+DX69+EQ69+FJ69+GC69+GV69+HO69</f>
      </c>
      <c r="IK69" s="2938">
        <f>O69+AH69+BA69+BT69+CM69+DF69+DY69+ER69+FK69+GD69+GW69+HP69</f>
      </c>
      <c r="IL69" s="2938">
        <f>P69+AI69+BB69+BU69+CN69+DG69+DZ69+ES69+FL69+GE69+GX69+HQ69</f>
      </c>
      <c r="IM69" s="2943">
        <f>SUM(II69:IL69)</f>
      </c>
      <c r="IN69" s="2942">
        <f>R69+AK69+BD69+BW69+CP69+DI69+EB69+EU69+FN69+GG69+GZ69+HS69</f>
      </c>
      <c r="IO69" s="2938">
        <f>S69+AL69+BE69+BX69+CQ69+DJ69+EC69+EV69+FO69+GH69+HA69+HT69</f>
      </c>
      <c r="IP69" s="2938">
        <f>T69+AM69+BF69+BY69+CR69+DK69+ED69+EW69+FP69+GI69+HB69+HU69</f>
      </c>
      <c r="IQ69" s="2939">
        <f>U69+AN69+BG69+BZ69+CS69+DL69+EE69+EX69+FQ69+GJ69+HC69+HV69</f>
      </c>
      <c r="IR69" s="2944">
        <f>SUM(IN69:IQ69)</f>
      </c>
      <c r="IS69" s="2945">
        <f>HZ69+IF69+IR69-IE69-IM69</f>
      </c>
      <c r="IT69" s="2700"/>
      <c r="IU69" s="2946">
        <f>IS69+IS70+IS71</f>
      </c>
    </row>
    <row r="70" hidden="true">
      <c r="A70" s="2850"/>
      <c r="B70" s="2947">
        <f>"CARGOS VAGOS A PARTIR DE 1º DE ABRIL DE"&amp;" "&amp;$D$10&amp;" (VAGOS ATÉ 31 DE MARÇO DE "&amp;$C$3&amp;")"</f>
      </c>
      <c r="C70" s="2851" t="s">
        <v>354</v>
      </c>
      <c r="D70" s="2853" t="n">
        <v>0.0</v>
      </c>
      <c r="E70" s="5301" t="n">
        <v>0.0</v>
      </c>
      <c r="F70" s="2855" t="n">
        <v>0.0</v>
      </c>
      <c r="G70" s="2855" t="n">
        <v>0.0</v>
      </c>
      <c r="H70" s="5302" t="n">
        <v>0.0</v>
      </c>
      <c r="I70" s="2858">
        <f>SUM(E70:H70)</f>
      </c>
      <c r="J70" s="5305" t="n">
        <v>0.0</v>
      </c>
      <c r="K70" s="5302" t="n">
        <v>0.0</v>
      </c>
      <c r="L70" s="2858">
        <f>SUM(J70:K70)</f>
      </c>
      <c r="M70" s="2859" t="n">
        <v>0.0</v>
      </c>
      <c r="N70" s="5303" t="n">
        <v>0.0</v>
      </c>
      <c r="O70" s="2855" t="n">
        <v>0.0</v>
      </c>
      <c r="P70" s="5303" t="n">
        <v>0.0</v>
      </c>
      <c r="Q70" s="2862">
        <f>SUM(M70:P70)</f>
      </c>
      <c r="R70" s="2859" t="n">
        <v>0.0</v>
      </c>
      <c r="S70" s="5303" t="n">
        <v>0.0</v>
      </c>
      <c r="T70" s="2855" t="n">
        <v>0.0</v>
      </c>
      <c r="U70" s="2855" t="n">
        <v>0.0</v>
      </c>
      <c r="V70" s="2858">
        <f>SUM(R70:U70)</f>
      </c>
      <c r="W70" s="2864">
        <f>D70+L70+V70-I70-Q70</f>
      </c>
      <c r="X70" s="5301" t="n">
        <v>0.0</v>
      </c>
      <c r="Y70" s="2855" t="n">
        <v>0.0</v>
      </c>
      <c r="Z70" s="2855" t="n">
        <v>0.0</v>
      </c>
      <c r="AA70" s="5302" t="n">
        <v>0.0</v>
      </c>
      <c r="AB70" s="2858">
        <f>SUM(X70:AA70)</f>
      </c>
      <c r="AC70" s="5305" t="n">
        <v>0.0</v>
      </c>
      <c r="AD70" s="5302" t="n">
        <v>0.0</v>
      </c>
      <c r="AE70" s="2858">
        <f>SUM(AC70:AD70)</f>
      </c>
      <c r="AF70" s="2859" t="n">
        <v>0.0</v>
      </c>
      <c r="AG70" s="5303" t="n">
        <v>0.0</v>
      </c>
      <c r="AH70" s="2855" t="n">
        <v>0.0</v>
      </c>
      <c r="AI70" s="5303" t="n">
        <v>0.0</v>
      </c>
      <c r="AJ70" s="2862">
        <f>SUM(AF70:AI70)</f>
      </c>
      <c r="AK70" s="2859" t="n">
        <v>0.0</v>
      </c>
      <c r="AL70" s="5303" t="n">
        <v>0.0</v>
      </c>
      <c r="AM70" s="2855" t="n">
        <v>0.0</v>
      </c>
      <c r="AN70" s="2855" t="n">
        <v>0.0</v>
      </c>
      <c r="AO70" s="2858">
        <f>SUM(AK70:AN70)</f>
      </c>
      <c r="AP70" s="2864">
        <f>W70+AE70+AO70-AB70-AJ70</f>
      </c>
      <c r="AQ70" s="5301" t="n">
        <v>0.0</v>
      </c>
      <c r="AR70" s="2855" t="n">
        <v>0.0</v>
      </c>
      <c r="AS70" s="2855" t="n">
        <v>0.0</v>
      </c>
      <c r="AT70" s="5302" t="n">
        <v>0.0</v>
      </c>
      <c r="AU70" s="2858">
        <f>SUM(AQ70:AT70)</f>
      </c>
      <c r="AV70" s="5305" t="n">
        <v>0.0</v>
      </c>
      <c r="AW70" s="5302" t="n">
        <v>0.0</v>
      </c>
      <c r="AX70" s="2858">
        <f>SUM(AV70:AW70)</f>
      </c>
      <c r="AY70" s="2859" t="n">
        <v>0.0</v>
      </c>
      <c r="AZ70" s="5303" t="n">
        <v>0.0</v>
      </c>
      <c r="BA70" s="2855" t="n">
        <v>0.0</v>
      </c>
      <c r="BB70" s="5303" t="n">
        <v>0.0</v>
      </c>
      <c r="BC70" s="2862">
        <f>SUM(AY70:BB70)</f>
      </c>
      <c r="BD70" s="2859" t="n">
        <v>0.0</v>
      </c>
      <c r="BE70" s="5303" t="n">
        <v>0.0</v>
      </c>
      <c r="BF70" s="2855" t="n">
        <v>0.0</v>
      </c>
      <c r="BG70" s="2855" t="n">
        <v>0.0</v>
      </c>
      <c r="BH70" s="2858">
        <f>SUM(BD70:BG70)</f>
      </c>
      <c r="BI70" s="2864">
        <f>AP70+AX70+BH70-AU70-BC70</f>
      </c>
      <c r="BJ70" s="5301" t="n">
        <v>0.0</v>
      </c>
      <c r="BK70" s="2855" t="n">
        <v>0.0</v>
      </c>
      <c r="BL70" s="2855" t="n">
        <v>0.0</v>
      </c>
      <c r="BM70" s="5302" t="n">
        <v>0.0</v>
      </c>
      <c r="BN70" s="2858">
        <f>SUM(BJ70:BM70)</f>
      </c>
      <c r="BO70" s="5305" t="n">
        <v>0.0</v>
      </c>
      <c r="BP70" s="5302" t="n">
        <v>0.0</v>
      </c>
      <c r="BQ70" s="2858">
        <f>SUM(BO70:BP70)</f>
      </c>
      <c r="BR70" s="2859" t="n">
        <v>0.0</v>
      </c>
      <c r="BS70" s="5303" t="n">
        <v>0.0</v>
      </c>
      <c r="BT70" s="2855" t="n">
        <v>0.0</v>
      </c>
      <c r="BU70" s="5303" t="n">
        <v>0.0</v>
      </c>
      <c r="BV70" s="2862">
        <f>SUM(BR70:BU70)</f>
      </c>
      <c r="BW70" s="2859" t="n">
        <v>0.0</v>
      </c>
      <c r="BX70" s="5303" t="n">
        <v>0.0</v>
      </c>
      <c r="BY70" s="2855" t="n">
        <v>0.0</v>
      </c>
      <c r="BZ70" s="2855" t="n">
        <v>0.0</v>
      </c>
      <c r="CA70" s="2858">
        <f>SUM(BW70:BZ70)</f>
      </c>
      <c r="CB70" s="2864">
        <f>BI70+BQ70+CA70-BN70-BV70</f>
      </c>
      <c r="CC70" s="5301" t="n">
        <v>0.0</v>
      </c>
      <c r="CD70" s="2855" t="n">
        <v>0.0</v>
      </c>
      <c r="CE70" s="2855" t="n">
        <v>0.0</v>
      </c>
      <c r="CF70" s="5302" t="n">
        <v>0.0</v>
      </c>
      <c r="CG70" s="2858">
        <f>SUM(CC70:CF70)</f>
      </c>
      <c r="CH70" s="5305" t="n">
        <v>0.0</v>
      </c>
      <c r="CI70" s="5302" t="n">
        <v>0.0</v>
      </c>
      <c r="CJ70" s="2858">
        <f>SUM(CH70:CI70)</f>
      </c>
      <c r="CK70" s="2859" t="n">
        <v>0.0</v>
      </c>
      <c r="CL70" s="5303" t="n">
        <v>0.0</v>
      </c>
      <c r="CM70" s="2855" t="n">
        <v>0.0</v>
      </c>
      <c r="CN70" s="5303" t="n">
        <v>0.0</v>
      </c>
      <c r="CO70" s="2862">
        <f>SUM(CK70:CN70)</f>
      </c>
      <c r="CP70" s="2859" t="n">
        <v>0.0</v>
      </c>
      <c r="CQ70" s="5303" t="n">
        <v>0.0</v>
      </c>
      <c r="CR70" s="2855" t="n">
        <v>0.0</v>
      </c>
      <c r="CS70" s="2855" t="n">
        <v>0.0</v>
      </c>
      <c r="CT70" s="2858">
        <f>SUM(CP70:CS70)</f>
      </c>
      <c r="CU70" s="2864">
        <f>CB70+CJ70+CT70-CG70-CO70</f>
      </c>
      <c r="CV70" s="5301" t="n">
        <v>0.0</v>
      </c>
      <c r="CW70" s="2855" t="n">
        <v>0.0</v>
      </c>
      <c r="CX70" s="2855" t="n">
        <v>0.0</v>
      </c>
      <c r="CY70" s="5302" t="n">
        <v>0.0</v>
      </c>
      <c r="CZ70" s="2858">
        <f>SUM(CV70:CY70)</f>
      </c>
      <c r="DA70" s="5305" t="n">
        <v>0.0</v>
      </c>
      <c r="DB70" s="5302" t="n">
        <v>0.0</v>
      </c>
      <c r="DC70" s="2858">
        <f>SUM(DA70:DB70)</f>
      </c>
      <c r="DD70" s="2859" t="n">
        <v>0.0</v>
      </c>
      <c r="DE70" s="5303" t="n">
        <v>0.0</v>
      </c>
      <c r="DF70" s="2855" t="n">
        <v>0.0</v>
      </c>
      <c r="DG70" s="5303" t="n">
        <v>0.0</v>
      </c>
      <c r="DH70" s="2862">
        <f>SUM(DD70:DG70)</f>
      </c>
      <c r="DI70" s="2859" t="n">
        <v>0.0</v>
      </c>
      <c r="DJ70" s="5303" t="n">
        <v>0.0</v>
      </c>
      <c r="DK70" s="2855" t="n">
        <v>0.0</v>
      </c>
      <c r="DL70" s="2855" t="n">
        <v>0.0</v>
      </c>
      <c r="DM70" s="2858">
        <f>SUM(DI70:DL70)</f>
      </c>
      <c r="DN70" s="2864">
        <f>CU70+DC70+DM70-CZ70-DH70</f>
      </c>
      <c r="DO70" s="5301" t="n">
        <v>0.0</v>
      </c>
      <c r="DP70" s="2855" t="n">
        <v>0.0</v>
      </c>
      <c r="DQ70" s="2855" t="n">
        <v>0.0</v>
      </c>
      <c r="DR70" s="5302" t="n">
        <v>0.0</v>
      </c>
      <c r="DS70" s="2858">
        <f>SUM(DO70:DR70)</f>
      </c>
      <c r="DT70" s="5305" t="n">
        <v>0.0</v>
      </c>
      <c r="DU70" s="5302" t="n">
        <v>0.0</v>
      </c>
      <c r="DV70" s="2858">
        <f>SUM(DT70:DU70)</f>
      </c>
      <c r="DW70" s="2859" t="n">
        <v>0.0</v>
      </c>
      <c r="DX70" s="5303" t="n">
        <v>0.0</v>
      </c>
      <c r="DY70" s="2855" t="n">
        <v>0.0</v>
      </c>
      <c r="DZ70" s="5303" t="n">
        <v>0.0</v>
      </c>
      <c r="EA70" s="2862">
        <f>SUM(DW70:DZ70)</f>
      </c>
      <c r="EB70" s="2859" t="n">
        <v>0.0</v>
      </c>
      <c r="EC70" s="5303" t="n">
        <v>0.0</v>
      </c>
      <c r="ED70" s="2855" t="n">
        <v>0.0</v>
      </c>
      <c r="EE70" s="2855" t="n">
        <v>0.0</v>
      </c>
      <c r="EF70" s="2858">
        <f>SUM(EB70:EE70)</f>
      </c>
      <c r="EG70" s="2864">
        <f>DN70+DV70+EF70-DS70-EA70</f>
      </c>
      <c r="EH70" s="5301" t="n">
        <v>0.0</v>
      </c>
      <c r="EI70" s="2855" t="n">
        <v>0.0</v>
      </c>
      <c r="EJ70" s="2855" t="n">
        <v>0.0</v>
      </c>
      <c r="EK70" s="5302" t="n">
        <v>0.0</v>
      </c>
      <c r="EL70" s="2858">
        <f>SUM(EH70:EK70)</f>
      </c>
      <c r="EM70" s="5305" t="n">
        <v>0.0</v>
      </c>
      <c r="EN70" s="5302" t="n">
        <v>0.0</v>
      </c>
      <c r="EO70" s="2858">
        <f>SUM(EM70:EN70)</f>
      </c>
      <c r="EP70" s="2859" t="n">
        <v>0.0</v>
      </c>
      <c r="EQ70" s="5303" t="n">
        <v>0.0</v>
      </c>
      <c r="ER70" s="2855" t="n">
        <v>0.0</v>
      </c>
      <c r="ES70" s="5303" t="n">
        <v>0.0</v>
      </c>
      <c r="ET70" s="2862">
        <f>SUM(EP70:ES70)</f>
      </c>
      <c r="EU70" s="2859" t="n">
        <v>0.0</v>
      </c>
      <c r="EV70" s="5303" t="n">
        <v>0.0</v>
      </c>
      <c r="EW70" s="2855" t="n">
        <v>0.0</v>
      </c>
      <c r="EX70" s="2855" t="n">
        <v>0.0</v>
      </c>
      <c r="EY70" s="2858">
        <f>SUM(EU70:EX70)</f>
      </c>
      <c r="EZ70" s="2864">
        <f>EG70+EO70+EY70-EL70-ET70</f>
      </c>
      <c r="FA70" s="5301" t="n">
        <v>0.0</v>
      </c>
      <c r="FB70" s="2855" t="n">
        <v>0.0</v>
      </c>
      <c r="FC70" s="2855" t="n">
        <v>0.0</v>
      </c>
      <c r="FD70" s="5302" t="n">
        <v>0.0</v>
      </c>
      <c r="FE70" s="2858">
        <f>SUM(FA70:FD70)</f>
      </c>
      <c r="FF70" s="5305" t="n">
        <v>0.0</v>
      </c>
      <c r="FG70" s="5302" t="n">
        <v>0.0</v>
      </c>
      <c r="FH70" s="2858">
        <f>SUM(FF70:FG70)</f>
      </c>
      <c r="FI70" s="2859" t="n">
        <v>0.0</v>
      </c>
      <c r="FJ70" s="5303" t="n">
        <v>0.0</v>
      </c>
      <c r="FK70" s="2855" t="n">
        <v>0.0</v>
      </c>
      <c r="FL70" s="5303" t="n">
        <v>0.0</v>
      </c>
      <c r="FM70" s="5306">
        <f>SUM(FI70:FL70)</f>
      </c>
      <c r="FN70" s="2859" t="n">
        <v>0.0</v>
      </c>
      <c r="FO70" s="5303" t="n">
        <v>0.0</v>
      </c>
      <c r="FP70" s="2855" t="n">
        <v>0.0</v>
      </c>
      <c r="FQ70" s="2855" t="n">
        <v>0.0</v>
      </c>
      <c r="FR70" s="2858">
        <f>SUM(FN70:FQ70)</f>
      </c>
      <c r="FS70" s="2864">
        <f>EZ70+FH70+FR70-FE70-FM70</f>
      </c>
      <c r="FT70" s="5301" t="n">
        <v>0.0</v>
      </c>
      <c r="FU70" s="2855" t="n">
        <v>0.0</v>
      </c>
      <c r="FV70" s="2855" t="n">
        <v>0.0</v>
      </c>
      <c r="FW70" s="5302" t="n">
        <v>0.0</v>
      </c>
      <c r="FX70" s="2858">
        <f>SUM(FT70:FW70)</f>
      </c>
      <c r="FY70" s="5305" t="n">
        <v>0.0</v>
      </c>
      <c r="FZ70" s="5302" t="n">
        <v>0.0</v>
      </c>
      <c r="GA70" s="2858">
        <f>SUM(FY70:FZ70)</f>
      </c>
      <c r="GB70" s="2859" t="n">
        <v>0.0</v>
      </c>
      <c r="GC70" s="5303" t="n">
        <v>0.0</v>
      </c>
      <c r="GD70" s="2855" t="n">
        <v>0.0</v>
      </c>
      <c r="GE70" s="5303" t="n">
        <v>0.0</v>
      </c>
      <c r="GF70" s="2862">
        <f>SUM(GB70:GE70)</f>
      </c>
      <c r="GG70" s="2859" t="n">
        <v>0.0</v>
      </c>
      <c r="GH70" s="5303" t="n">
        <v>0.0</v>
      </c>
      <c r="GI70" s="2855" t="n">
        <v>0.0</v>
      </c>
      <c r="GJ70" s="2855" t="n">
        <v>0.0</v>
      </c>
      <c r="GK70" s="2858">
        <f>SUM(GG70:GJ70)</f>
      </c>
      <c r="GL70" s="2864">
        <f>FS70+GA70+GK70-FX70-GF70</f>
      </c>
      <c r="GM70" s="5301" t="n">
        <v>0.0</v>
      </c>
      <c r="GN70" s="2855" t="n">
        <v>0.0</v>
      </c>
      <c r="GO70" s="2855" t="n">
        <v>0.0</v>
      </c>
      <c r="GP70" s="5302" t="n">
        <v>0.0</v>
      </c>
      <c r="GQ70" s="2858">
        <f>SUM(GM70:GP70)</f>
      </c>
      <c r="GR70" s="5305" t="n">
        <v>0.0</v>
      </c>
      <c r="GS70" s="5302" t="n">
        <v>0.0</v>
      </c>
      <c r="GT70" s="2858">
        <f>SUM(GR70:GS70)</f>
      </c>
      <c r="GU70" s="2859" t="n">
        <v>0.0</v>
      </c>
      <c r="GV70" s="5303" t="n">
        <v>0.0</v>
      </c>
      <c r="GW70" s="2855" t="n">
        <v>0.0</v>
      </c>
      <c r="GX70" s="5303" t="n">
        <v>0.0</v>
      </c>
      <c r="GY70" s="2862">
        <f>SUM(GU70:GX70)</f>
      </c>
      <c r="GZ70" s="2859" t="n">
        <v>0.0</v>
      </c>
      <c r="HA70" s="5303" t="n">
        <v>0.0</v>
      </c>
      <c r="HB70" s="2855" t="n">
        <v>0.0</v>
      </c>
      <c r="HC70" s="2855" t="n">
        <v>0.0</v>
      </c>
      <c r="HD70" s="2858">
        <f>SUM(GZ70:HC70)</f>
      </c>
      <c r="HE70" s="2864">
        <f>GL70+GT70+HD70-GQ70-GY70</f>
      </c>
      <c r="HF70" s="5301" t="n">
        <v>0.0</v>
      </c>
      <c r="HG70" s="2855" t="n">
        <v>0.0</v>
      </c>
      <c r="HH70" s="2855" t="n">
        <v>0.0</v>
      </c>
      <c r="HI70" s="5302" t="n">
        <v>0.0</v>
      </c>
      <c r="HJ70" s="2858">
        <f>SUM(HF70:HI70)</f>
      </c>
      <c r="HK70" s="5305" t="n">
        <v>0.0</v>
      </c>
      <c r="HL70" s="5302" t="n">
        <v>0.0</v>
      </c>
      <c r="HM70" s="2858">
        <f>SUM(HK70:HL70)</f>
      </c>
      <c r="HN70" s="2859" t="n">
        <v>0.0</v>
      </c>
      <c r="HO70" s="5303" t="n">
        <v>0.0</v>
      </c>
      <c r="HP70" s="2855" t="n">
        <v>0.0</v>
      </c>
      <c r="HQ70" s="5303" t="n">
        <v>0.0</v>
      </c>
      <c r="HR70" s="2862">
        <f>SUM(HN70:HQ70)</f>
      </c>
      <c r="HS70" s="2859" t="n">
        <v>0.0</v>
      </c>
      <c r="HT70" s="5303" t="n">
        <v>0.0</v>
      </c>
      <c r="HU70" s="2855" t="n">
        <v>0.0</v>
      </c>
      <c r="HV70" s="2855" t="n">
        <v>0.0</v>
      </c>
      <c r="HW70" s="2858">
        <f>SUM(HS70:HV70)</f>
      </c>
      <c r="HX70" s="2864">
        <f>HE70+HM70+HW70-HJ70-HR70</f>
      </c>
      <c r="HY70" s="2839"/>
      <c r="HZ70" s="2936">
        <f>D70</f>
      </c>
      <c r="IA70" s="2937">
        <f>E70+X70+AQ70+BJ70+CC70+CV70+DO70+EH70+FA70+FT70+GM70+HF70</f>
      </c>
      <c r="IB70" s="2938">
        <f>F70+Y70+AR70+BK70+CD70+CW70+DP70+EI70+FB70+FU70+GN70+HG70</f>
      </c>
      <c r="IC70" s="2938">
        <f>G70+Z70+AS70+BL70+CE70+CX70+DQ70+EJ70+FC70+FV70+GO70+HH70</f>
      </c>
      <c r="ID70" s="2939">
        <f>H70+AA70+AT70+BM70+CF70+CY70+DR70+EK70+FD70+FW70+GP70+HI70</f>
      </c>
      <c r="IE70" s="2940">
        <f>SUM(IA70:ID70)</f>
      </c>
      <c r="IF70" s="2938">
        <f>J70+AC70+AV70+BO70+CH70+DA70+DT70+EM70+FF70+FY70+GR70+HK70</f>
      </c>
      <c r="IG70" s="2938">
        <f>K70+AD70+AW70+BP70+CI70+DB70+DU70+EN70+FG70+FZ70+GS70+HL70</f>
      </c>
      <c r="IH70" s="2941">
        <f>SUM(IF70:IG70)</f>
      </c>
      <c r="II70" s="2942">
        <f>M70+AF70+AY70+BR70+CK70+DD70+DW70+EP70+FI70+GB70+GU70+HN70</f>
      </c>
      <c r="IJ70" s="2938">
        <f>N70+AG70+AZ70+BS70+CL70+DE70+DX70+EQ70+FJ70+GC70+GV70+HO70</f>
      </c>
      <c r="IK70" s="2938">
        <f>O70+AH70+BA70+BT70+CM70+DF70+DY70+ER70+FK70+GD70+GW70+HP70</f>
      </c>
      <c r="IL70" s="2938">
        <f>P70+AI70+BB70+BU70+CN70+DG70+DZ70+ES70+FL70+GE70+GX70+HQ70</f>
      </c>
      <c r="IM70" s="2943">
        <f>SUM(II70:IL70)</f>
      </c>
      <c r="IN70" s="2942">
        <f>R70+AK70+BD70+BW70+CP70+DI70+EB70+EU70+FN70+GG70+GZ70+HS70</f>
      </c>
      <c r="IO70" s="2938">
        <f>S70+AL70+BE70+BX70+CQ70+DJ70+EC70+EV70+FO70+GH70+HA70+HT70</f>
      </c>
      <c r="IP70" s="2938">
        <f>T70+AM70+BF70+BY70+CR70+DK70+ED70+EW70+FP70+GI70+HB70+HU70</f>
      </c>
      <c r="IQ70" s="2939">
        <f>U70+AN70+BG70+BZ70+CS70+DL70+EE70+EX70+FQ70+GJ70+HC70+HV70</f>
      </c>
      <c r="IR70" s="2944">
        <f>SUM(IN70:IQ70)</f>
      </c>
      <c r="IS70" s="2945">
        <f>HZ70+IF70+IR70-IE70-IM70</f>
      </c>
      <c r="IT70" s="2700"/>
      <c r="IU70" s="2946">
        <f>IS72</f>
      </c>
    </row>
    <row r="71" hidden="true">
      <c r="A71" s="2850"/>
      <c r="B71" s="3024"/>
      <c r="C71" s="3025" t="s">
        <v>355</v>
      </c>
      <c r="D71" s="2853" t="n">
        <v>0.0</v>
      </c>
      <c r="E71" s="2873" t="n">
        <v>0.0</v>
      </c>
      <c r="F71" s="2855" t="n">
        <v>0.0</v>
      </c>
      <c r="G71" s="5303" t="n">
        <v>0.0</v>
      </c>
      <c r="H71" s="5302" t="n">
        <v>0.0</v>
      </c>
      <c r="I71" s="2858">
        <f>SUM(E71:H71)</f>
      </c>
      <c r="J71" s="5305" t="n">
        <v>0.0</v>
      </c>
      <c r="K71" s="5302" t="n">
        <v>0.0</v>
      </c>
      <c r="L71" s="2858">
        <f>SUM(J71:K71)</f>
      </c>
      <c r="M71" s="2859" t="n">
        <v>0.0</v>
      </c>
      <c r="N71" s="5303" t="n">
        <v>0.0</v>
      </c>
      <c r="O71" s="2855" t="n">
        <v>0.0</v>
      </c>
      <c r="P71" s="5303" t="n">
        <v>0.0</v>
      </c>
      <c r="Q71" s="2862">
        <f>SUM(M71:P71)</f>
      </c>
      <c r="R71" s="2859" t="n">
        <v>0.0</v>
      </c>
      <c r="S71" s="5303" t="n">
        <v>0.0</v>
      </c>
      <c r="T71" s="2855" t="n">
        <v>0.0</v>
      </c>
      <c r="U71" s="5303" t="n">
        <v>0.0</v>
      </c>
      <c r="V71" s="2858">
        <f>SUM(R71:U71)</f>
      </c>
      <c r="W71" s="2864">
        <f>D71+L71+V71-I71-Q71</f>
      </c>
      <c r="X71" s="2873" t="n">
        <v>0.0</v>
      </c>
      <c r="Y71" s="2855" t="n">
        <v>0.0</v>
      </c>
      <c r="Z71" s="5303" t="n">
        <v>0.0</v>
      </c>
      <c r="AA71" s="5302" t="n">
        <v>0.0</v>
      </c>
      <c r="AB71" s="2858">
        <f>SUM(X71:AA71)</f>
      </c>
      <c r="AC71" s="5305" t="n">
        <v>0.0</v>
      </c>
      <c r="AD71" s="5302" t="n">
        <v>0.0</v>
      </c>
      <c r="AE71" s="2858">
        <f>SUM(AC71:AD71)</f>
      </c>
      <c r="AF71" s="2859" t="n">
        <v>0.0</v>
      </c>
      <c r="AG71" s="5303" t="n">
        <v>0.0</v>
      </c>
      <c r="AH71" s="2855" t="n">
        <v>0.0</v>
      </c>
      <c r="AI71" s="5303" t="n">
        <v>0.0</v>
      </c>
      <c r="AJ71" s="2862">
        <f>SUM(AF71:AI71)</f>
      </c>
      <c r="AK71" s="2859" t="n">
        <v>0.0</v>
      </c>
      <c r="AL71" s="5303" t="n">
        <v>0.0</v>
      </c>
      <c r="AM71" s="2855" t="n">
        <v>0.0</v>
      </c>
      <c r="AN71" s="5303" t="n">
        <v>0.0</v>
      </c>
      <c r="AO71" s="2858">
        <f>SUM(AK71:AN71)</f>
      </c>
      <c r="AP71" s="2864">
        <f>W71+AE71+AO71-AB71-AJ71</f>
      </c>
      <c r="AQ71" s="2873" t="n">
        <v>0.0</v>
      </c>
      <c r="AR71" s="2855" t="n">
        <v>0.0</v>
      </c>
      <c r="AS71" s="5303" t="n">
        <v>0.0</v>
      </c>
      <c r="AT71" s="5302" t="n">
        <v>0.0</v>
      </c>
      <c r="AU71" s="2858">
        <f>SUM(AQ71:AT71)</f>
      </c>
      <c r="AV71" s="5305" t="n">
        <v>0.0</v>
      </c>
      <c r="AW71" s="5302" t="n">
        <v>0.0</v>
      </c>
      <c r="AX71" s="2858">
        <f>SUM(AV71:AW71)</f>
      </c>
      <c r="AY71" s="2859" t="n">
        <v>0.0</v>
      </c>
      <c r="AZ71" s="5303" t="n">
        <v>0.0</v>
      </c>
      <c r="BA71" s="2855" t="n">
        <v>0.0</v>
      </c>
      <c r="BB71" s="5303" t="n">
        <v>0.0</v>
      </c>
      <c r="BC71" s="2862">
        <f>SUM(AY71:BB71)</f>
      </c>
      <c r="BD71" s="2859" t="n">
        <v>0.0</v>
      </c>
      <c r="BE71" s="5303" t="n">
        <v>0.0</v>
      </c>
      <c r="BF71" s="2855" t="n">
        <v>0.0</v>
      </c>
      <c r="BG71" s="5303" t="n">
        <v>0.0</v>
      </c>
      <c r="BH71" s="2858">
        <f>SUM(BD71:BG71)</f>
      </c>
      <c r="BI71" s="2864">
        <f>AP71+AX71+BH71-AU71-BC71</f>
      </c>
      <c r="BJ71" s="2873" t="n">
        <v>0.0</v>
      </c>
      <c r="BK71" s="2855" t="n">
        <v>0.0</v>
      </c>
      <c r="BL71" s="5303" t="n">
        <v>0.0</v>
      </c>
      <c r="BM71" s="5302" t="n">
        <v>0.0</v>
      </c>
      <c r="BN71" s="2858">
        <f>SUM(BJ71:BM71)</f>
      </c>
      <c r="BO71" s="5305" t="n">
        <v>0.0</v>
      </c>
      <c r="BP71" s="5302" t="n">
        <v>0.0</v>
      </c>
      <c r="BQ71" s="2858">
        <f>SUM(BO71:BP71)</f>
      </c>
      <c r="BR71" s="2859" t="n">
        <v>0.0</v>
      </c>
      <c r="BS71" s="5303" t="n">
        <v>0.0</v>
      </c>
      <c r="BT71" s="2855" t="n">
        <v>0.0</v>
      </c>
      <c r="BU71" s="5303" t="n">
        <v>0.0</v>
      </c>
      <c r="BV71" s="2862">
        <f>SUM(BR71:BU71)</f>
      </c>
      <c r="BW71" s="2859" t="n">
        <v>0.0</v>
      </c>
      <c r="BX71" s="5303" t="n">
        <v>0.0</v>
      </c>
      <c r="BY71" s="2855" t="n">
        <v>0.0</v>
      </c>
      <c r="BZ71" s="5303" t="n">
        <v>0.0</v>
      </c>
      <c r="CA71" s="2858">
        <f>SUM(BW71:BZ71)</f>
      </c>
      <c r="CB71" s="2864">
        <f>BI71+BQ71+CA71-BN71-BV71</f>
      </c>
      <c r="CC71" s="2873" t="n">
        <v>0.0</v>
      </c>
      <c r="CD71" s="2855" t="n">
        <v>0.0</v>
      </c>
      <c r="CE71" s="5303" t="n">
        <v>0.0</v>
      </c>
      <c r="CF71" s="5302" t="n">
        <v>0.0</v>
      </c>
      <c r="CG71" s="2858">
        <f>SUM(CC71:CF71)</f>
      </c>
      <c r="CH71" s="5305" t="n">
        <v>0.0</v>
      </c>
      <c r="CI71" s="5302" t="n">
        <v>0.0</v>
      </c>
      <c r="CJ71" s="2858">
        <f>SUM(CH71:CI71)</f>
      </c>
      <c r="CK71" s="2859" t="n">
        <v>0.0</v>
      </c>
      <c r="CL71" s="5303" t="n">
        <v>0.0</v>
      </c>
      <c r="CM71" s="2855" t="n">
        <v>0.0</v>
      </c>
      <c r="CN71" s="5303" t="n">
        <v>0.0</v>
      </c>
      <c r="CO71" s="2862">
        <f>SUM(CK71:CN71)</f>
      </c>
      <c r="CP71" s="2859" t="n">
        <v>0.0</v>
      </c>
      <c r="CQ71" s="5303" t="n">
        <v>0.0</v>
      </c>
      <c r="CR71" s="2855" t="n">
        <v>0.0</v>
      </c>
      <c r="CS71" s="5303" t="n">
        <v>0.0</v>
      </c>
      <c r="CT71" s="2858">
        <f>SUM(CP71:CS71)</f>
      </c>
      <c r="CU71" s="2864">
        <f>CB71+CJ71+CT71-CG71-CO71</f>
      </c>
      <c r="CV71" s="2873" t="n">
        <v>0.0</v>
      </c>
      <c r="CW71" s="2855" t="n">
        <v>0.0</v>
      </c>
      <c r="CX71" s="5303" t="n">
        <v>0.0</v>
      </c>
      <c r="CY71" s="5302" t="n">
        <v>0.0</v>
      </c>
      <c r="CZ71" s="2858">
        <f>SUM(CV71:CY71)</f>
      </c>
      <c r="DA71" s="5305" t="n">
        <v>0.0</v>
      </c>
      <c r="DB71" s="5302" t="n">
        <v>0.0</v>
      </c>
      <c r="DC71" s="2858">
        <f>SUM(DA71:DB71)</f>
      </c>
      <c r="DD71" s="2859" t="n">
        <v>0.0</v>
      </c>
      <c r="DE71" s="5303" t="n">
        <v>0.0</v>
      </c>
      <c r="DF71" s="2855" t="n">
        <v>0.0</v>
      </c>
      <c r="DG71" s="5303" t="n">
        <v>0.0</v>
      </c>
      <c r="DH71" s="2862">
        <f>SUM(DD71:DG71)</f>
      </c>
      <c r="DI71" s="2859" t="n">
        <v>0.0</v>
      </c>
      <c r="DJ71" s="5303" t="n">
        <v>0.0</v>
      </c>
      <c r="DK71" s="2855" t="n">
        <v>0.0</v>
      </c>
      <c r="DL71" s="5303" t="n">
        <v>0.0</v>
      </c>
      <c r="DM71" s="2858">
        <f>SUM(DI71:DL71)</f>
      </c>
      <c r="DN71" s="2864">
        <f>CU71+DC71+DM71-CZ71-DH71</f>
      </c>
      <c r="DO71" s="2873" t="n">
        <v>0.0</v>
      </c>
      <c r="DP71" s="2855" t="n">
        <v>0.0</v>
      </c>
      <c r="DQ71" s="5303" t="n">
        <v>0.0</v>
      </c>
      <c r="DR71" s="5302" t="n">
        <v>0.0</v>
      </c>
      <c r="DS71" s="2858">
        <f>SUM(DO71:DR71)</f>
      </c>
      <c r="DT71" s="5305" t="n">
        <v>0.0</v>
      </c>
      <c r="DU71" s="5302" t="n">
        <v>0.0</v>
      </c>
      <c r="DV71" s="2858">
        <f>SUM(DT71:DU71)</f>
      </c>
      <c r="DW71" s="2859" t="n">
        <v>0.0</v>
      </c>
      <c r="DX71" s="5303" t="n">
        <v>0.0</v>
      </c>
      <c r="DY71" s="2855" t="n">
        <v>0.0</v>
      </c>
      <c r="DZ71" s="5303" t="n">
        <v>0.0</v>
      </c>
      <c r="EA71" s="2862">
        <f>SUM(DW71:DZ71)</f>
      </c>
      <c r="EB71" s="2859" t="n">
        <v>0.0</v>
      </c>
      <c r="EC71" s="5303" t="n">
        <v>0.0</v>
      </c>
      <c r="ED71" s="2855" t="n">
        <v>0.0</v>
      </c>
      <c r="EE71" s="5303" t="n">
        <v>0.0</v>
      </c>
      <c r="EF71" s="2858">
        <f>SUM(EB71:EE71)</f>
      </c>
      <c r="EG71" s="2864">
        <f>DN71+DV71+EF71-DS71-EA71</f>
      </c>
      <c r="EH71" s="2873" t="n">
        <v>0.0</v>
      </c>
      <c r="EI71" s="2855" t="n">
        <v>0.0</v>
      </c>
      <c r="EJ71" s="5303" t="n">
        <v>0.0</v>
      </c>
      <c r="EK71" s="5302" t="n">
        <v>0.0</v>
      </c>
      <c r="EL71" s="2858">
        <f>SUM(EH71:EK71)</f>
      </c>
      <c r="EM71" s="5305" t="n">
        <v>0.0</v>
      </c>
      <c r="EN71" s="5302" t="n">
        <v>0.0</v>
      </c>
      <c r="EO71" s="2858">
        <f>SUM(EM71:EN71)</f>
      </c>
      <c r="EP71" s="2859" t="n">
        <v>0.0</v>
      </c>
      <c r="EQ71" s="5303" t="n">
        <v>0.0</v>
      </c>
      <c r="ER71" s="2855" t="n">
        <v>0.0</v>
      </c>
      <c r="ES71" s="5303" t="n">
        <v>0.0</v>
      </c>
      <c r="ET71" s="2862">
        <f>SUM(EP71:ES71)</f>
      </c>
      <c r="EU71" s="2859" t="n">
        <v>0.0</v>
      </c>
      <c r="EV71" s="5303" t="n">
        <v>0.0</v>
      </c>
      <c r="EW71" s="2855" t="n">
        <v>0.0</v>
      </c>
      <c r="EX71" s="5303" t="n">
        <v>0.0</v>
      </c>
      <c r="EY71" s="2858">
        <f>SUM(EU71:EX71)</f>
      </c>
      <c r="EZ71" s="2864">
        <f>EG71+EO71+EY71-EL71-ET71</f>
      </c>
      <c r="FA71" s="2873" t="n">
        <v>0.0</v>
      </c>
      <c r="FB71" s="2855" t="n">
        <v>0.0</v>
      </c>
      <c r="FC71" s="5303" t="n">
        <v>0.0</v>
      </c>
      <c r="FD71" s="5302" t="n">
        <v>0.0</v>
      </c>
      <c r="FE71" s="2858">
        <f>SUM(FA71:FD71)</f>
      </c>
      <c r="FF71" s="5305" t="n">
        <v>0.0</v>
      </c>
      <c r="FG71" s="5302" t="n">
        <v>0.0</v>
      </c>
      <c r="FH71" s="2858">
        <f>SUM(FF71:FG71)</f>
      </c>
      <c r="FI71" s="2859" t="n">
        <v>0.0</v>
      </c>
      <c r="FJ71" s="5303" t="n">
        <v>0.0</v>
      </c>
      <c r="FK71" s="2855" t="n">
        <v>0.0</v>
      </c>
      <c r="FL71" s="5303" t="n">
        <v>0.0</v>
      </c>
      <c r="FM71" s="5307">
        <f>SUM(FI71:FL71)</f>
      </c>
      <c r="FN71" s="2859" t="n">
        <v>0.0</v>
      </c>
      <c r="FO71" s="5303" t="n">
        <v>0.0</v>
      </c>
      <c r="FP71" s="2855" t="n">
        <v>0.0</v>
      </c>
      <c r="FQ71" s="5303" t="n">
        <v>0.0</v>
      </c>
      <c r="FR71" s="2858">
        <f>SUM(FN71:FQ71)</f>
      </c>
      <c r="FS71" s="2864">
        <f>EZ71+FH71+FR71-FE71-FM71</f>
      </c>
      <c r="FT71" s="2873" t="n">
        <v>0.0</v>
      </c>
      <c r="FU71" s="2855" t="n">
        <v>0.0</v>
      </c>
      <c r="FV71" s="5303" t="n">
        <v>0.0</v>
      </c>
      <c r="FW71" s="5302" t="n">
        <v>0.0</v>
      </c>
      <c r="FX71" s="2858">
        <f>SUM(FT71:FW71)</f>
      </c>
      <c r="FY71" s="5305" t="n">
        <v>0.0</v>
      </c>
      <c r="FZ71" s="5302" t="n">
        <v>0.0</v>
      </c>
      <c r="GA71" s="2858">
        <f>SUM(FY71:FZ71)</f>
      </c>
      <c r="GB71" s="2859" t="n">
        <v>0.0</v>
      </c>
      <c r="GC71" s="5303" t="n">
        <v>0.0</v>
      </c>
      <c r="GD71" s="2855" t="n">
        <v>0.0</v>
      </c>
      <c r="GE71" s="5303" t="n">
        <v>0.0</v>
      </c>
      <c r="GF71" s="2862">
        <f>SUM(GB71:GE71)</f>
      </c>
      <c r="GG71" s="2859" t="n">
        <v>0.0</v>
      </c>
      <c r="GH71" s="5303" t="n">
        <v>0.0</v>
      </c>
      <c r="GI71" s="2855" t="n">
        <v>0.0</v>
      </c>
      <c r="GJ71" s="5303" t="n">
        <v>0.0</v>
      </c>
      <c r="GK71" s="2858">
        <f>SUM(GG71:GJ71)</f>
      </c>
      <c r="GL71" s="2864">
        <f>FS71+GA71+GK71-FX71-GF71</f>
      </c>
      <c r="GM71" s="2873" t="n">
        <v>0.0</v>
      </c>
      <c r="GN71" s="2855" t="n">
        <v>0.0</v>
      </c>
      <c r="GO71" s="5303" t="n">
        <v>0.0</v>
      </c>
      <c r="GP71" s="5302" t="n">
        <v>0.0</v>
      </c>
      <c r="GQ71" s="2858">
        <f>SUM(GM71:GP71)</f>
      </c>
      <c r="GR71" s="5305" t="n">
        <v>0.0</v>
      </c>
      <c r="GS71" s="5302" t="n">
        <v>0.0</v>
      </c>
      <c r="GT71" s="2858">
        <f>SUM(GR71:GS71)</f>
      </c>
      <c r="GU71" s="2859" t="n">
        <v>0.0</v>
      </c>
      <c r="GV71" s="5303" t="n">
        <v>0.0</v>
      </c>
      <c r="GW71" s="2855" t="n">
        <v>0.0</v>
      </c>
      <c r="GX71" s="5303" t="n">
        <v>0.0</v>
      </c>
      <c r="GY71" s="2862">
        <f>SUM(GU71:GX71)</f>
      </c>
      <c r="GZ71" s="2859" t="n">
        <v>0.0</v>
      </c>
      <c r="HA71" s="5303" t="n">
        <v>0.0</v>
      </c>
      <c r="HB71" s="2855" t="n">
        <v>0.0</v>
      </c>
      <c r="HC71" s="5303" t="n">
        <v>0.0</v>
      </c>
      <c r="HD71" s="2858">
        <f>SUM(GZ71:HC71)</f>
      </c>
      <c r="HE71" s="2864">
        <f>GL71+GT71+HD71-GQ71-GY71</f>
      </c>
      <c r="HF71" s="2873" t="n">
        <v>0.0</v>
      </c>
      <c r="HG71" s="2855" t="n">
        <v>0.0</v>
      </c>
      <c r="HH71" s="5303" t="n">
        <v>0.0</v>
      </c>
      <c r="HI71" s="5302" t="n">
        <v>0.0</v>
      </c>
      <c r="HJ71" s="2858">
        <f>SUM(HF71:HI71)</f>
      </c>
      <c r="HK71" s="5305" t="n">
        <v>0.0</v>
      </c>
      <c r="HL71" s="5302" t="n">
        <v>0.0</v>
      </c>
      <c r="HM71" s="2858">
        <f>SUM(HK71:HL71)</f>
      </c>
      <c r="HN71" s="2859" t="n">
        <v>0.0</v>
      </c>
      <c r="HO71" s="5303" t="n">
        <v>0.0</v>
      </c>
      <c r="HP71" s="2855" t="n">
        <v>0.0</v>
      </c>
      <c r="HQ71" s="5303" t="n">
        <v>0.0</v>
      </c>
      <c r="HR71" s="2862">
        <f>SUM(HN71:HQ71)</f>
      </c>
      <c r="HS71" s="2859" t="n">
        <v>0.0</v>
      </c>
      <c r="HT71" s="5303" t="n">
        <v>0.0</v>
      </c>
      <c r="HU71" s="2855" t="n">
        <v>0.0</v>
      </c>
      <c r="HV71" s="5303" t="n">
        <v>0.0</v>
      </c>
      <c r="HW71" s="2858">
        <f>SUM(HS71:HV71)</f>
      </c>
      <c r="HX71" s="2864">
        <f>HE71+HM71+HW71-HJ71-HR71</f>
      </c>
      <c r="HY71" s="2839"/>
      <c r="HZ71" s="2936">
        <f>D71</f>
      </c>
      <c r="IA71" s="2937">
        <f>E71+X71+AQ71+BJ71+CC71+CV71+DO71+EH71+FA71+FT71+GM71+HF71</f>
      </c>
      <c r="IB71" s="2938">
        <f>F71+Y71+AR71+BK71+CD71+CW71+DP71+EI71+FB71+FU71+GN71+HG71</f>
      </c>
      <c r="IC71" s="2938">
        <f>G71+Z71+AS71+BL71+CE71+CX71+DQ71+EJ71+FC71+FV71+GO71+HH71</f>
      </c>
      <c r="ID71" s="2939">
        <f>H71+AA71+AT71+BM71+CF71+CY71+DR71+EK71+FD71+FW71+GP71+HI71</f>
      </c>
      <c r="IE71" s="2940">
        <f>SUM(IA71:ID71)</f>
      </c>
      <c r="IF71" s="2938">
        <f>J71+AC71+AV71+BO71+CH71+DA71+DT71+EM71+FF71+FY71+GR71+HK71</f>
      </c>
      <c r="IG71" s="2938">
        <f>K71+AD71+AW71+BP71+CI71+DB71+DU71+EN71+FG71+FZ71+GS71+HL71</f>
      </c>
      <c r="IH71" s="2941">
        <f>SUM(IF71:IG71)</f>
      </c>
      <c r="II71" s="2942">
        <f>M71+AF71+AY71+BR71+CK71+DD71+DW71+EP71+FI71+GB71+GU71+HN71</f>
      </c>
      <c r="IJ71" s="2938">
        <f>N71+AG71+AZ71+BS71+CL71+DE71+DX71+EQ71+FJ71+GC71+GV71+HO71</f>
      </c>
      <c r="IK71" s="2938">
        <f>O71+AH71+BA71+BT71+CM71+DF71+DY71+ER71+FK71+GD71+GW71+HP71</f>
      </c>
      <c r="IL71" s="2938">
        <f>P71+AI71+BB71+BU71+CN71+DG71+DZ71+ES71+FL71+GE71+GX71+HQ71</f>
      </c>
      <c r="IM71" s="2943">
        <f>SUM(II71:IL71)</f>
      </c>
      <c r="IN71" s="2942">
        <f>R71+AK71+BD71+BW71+CP71+DI71+EB71+EU71+FN71+GG71+GZ71+HS71</f>
      </c>
      <c r="IO71" s="2938">
        <f>S71+AL71+BE71+BX71+CQ71+DJ71+EC71+EV71+FO71+GH71+HA71+HT71</f>
      </c>
      <c r="IP71" s="2938">
        <f>T71+AM71+BF71+BY71+CR71+DK71+ED71+EW71+FP71+GI71+HB71+HU71</f>
      </c>
      <c r="IQ71" s="2939">
        <f>U71+AN71+BG71+BZ71+CS71+DL71+EE71+EX71+FQ71+GJ71+HC71+HV71</f>
      </c>
      <c r="IR71" s="2944">
        <f>SUM(IN71:IQ71)</f>
      </c>
      <c r="IS71" s="2945">
        <f>HZ71+IF71+IR71-IE71-IM71</f>
      </c>
      <c r="IT71" s="2700"/>
      <c r="IU71" s="2946">
        <f>IS73</f>
      </c>
    </row>
    <row r="72" hidden="true">
      <c r="A72" s="2850"/>
      <c r="B72" s="2947">
        <f>"CARGOS VAGOS A PARTIR DE 1º DE ABRIL DE"&amp;" "&amp;$C$3&amp;""</f>
      </c>
      <c r="C72" s="2851" t="s">
        <v>354</v>
      </c>
      <c r="D72" s="3105" t="n">
        <v>0.0</v>
      </c>
      <c r="E72" s="2873" t="n">
        <v>0.0</v>
      </c>
      <c r="F72" s="2855" t="n">
        <v>0.0</v>
      </c>
      <c r="G72" s="2855" t="n">
        <v>0.0</v>
      </c>
      <c r="H72" s="3106" t="n">
        <v>0.0</v>
      </c>
      <c r="I72" s="2858">
        <f>SUM(E72:H72)</f>
      </c>
      <c r="J72" s="2859" t="n">
        <v>0.0</v>
      </c>
      <c r="K72" s="3106" t="n">
        <v>0.0</v>
      </c>
      <c r="L72" s="2858">
        <f>SUM(J72:K72)</f>
      </c>
      <c r="M72" s="2859" t="n">
        <v>0.0</v>
      </c>
      <c r="N72" s="2855" t="n">
        <v>0.0</v>
      </c>
      <c r="O72" s="2855" t="n">
        <v>0.0</v>
      </c>
      <c r="P72" s="2855" t="n">
        <v>0.0</v>
      </c>
      <c r="Q72" s="2862">
        <f>SUM(M72:P72)</f>
      </c>
      <c r="R72" s="2859" t="n">
        <v>0.0</v>
      </c>
      <c r="S72" s="2855" t="n">
        <v>0.0</v>
      </c>
      <c r="T72" s="2855" t="n">
        <v>0.0</v>
      </c>
      <c r="U72" s="2855" t="n">
        <v>0.0</v>
      </c>
      <c r="V72" s="2858">
        <f>SUM(R72:U72)</f>
      </c>
      <c r="W72" s="2864">
        <f>D72+L72+V72-I72-Q72</f>
      </c>
      <c r="X72" s="2873" t="n">
        <v>0.0</v>
      </c>
      <c r="Y72" s="2855" t="n">
        <v>0.0</v>
      </c>
      <c r="Z72" s="2855" t="n">
        <v>0.0</v>
      </c>
      <c r="AA72" s="3106" t="n">
        <v>0.0</v>
      </c>
      <c r="AB72" s="2858">
        <f>SUM(X72:AA72)</f>
      </c>
      <c r="AC72" s="2859" t="n">
        <v>0.0</v>
      </c>
      <c r="AD72" s="3106" t="n">
        <v>0.0</v>
      </c>
      <c r="AE72" s="2858">
        <f>SUM(AC72:AD72)</f>
      </c>
      <c r="AF72" s="2859" t="n">
        <v>0.0</v>
      </c>
      <c r="AG72" s="2855" t="n">
        <v>0.0</v>
      </c>
      <c r="AH72" s="2855" t="n">
        <v>0.0</v>
      </c>
      <c r="AI72" s="2855" t="n">
        <v>0.0</v>
      </c>
      <c r="AJ72" s="2862">
        <f>SUM(AF72:AI72)</f>
      </c>
      <c r="AK72" s="2859" t="n">
        <v>0.0</v>
      </c>
      <c r="AL72" s="2855" t="n">
        <v>0.0</v>
      </c>
      <c r="AM72" s="2855" t="n">
        <v>0.0</v>
      </c>
      <c r="AN72" s="2855" t="n">
        <v>0.0</v>
      </c>
      <c r="AO72" s="2858">
        <f>SUM(AK72:AN72)</f>
      </c>
      <c r="AP72" s="2864">
        <f>W72+AE72+AO72-AB72-AJ72</f>
      </c>
      <c r="AQ72" s="2873" t="n">
        <v>0.0</v>
      </c>
      <c r="AR72" s="2855" t="n">
        <v>0.0</v>
      </c>
      <c r="AS72" s="2855" t="n">
        <v>0.0</v>
      </c>
      <c r="AT72" s="3106" t="n">
        <v>0.0</v>
      </c>
      <c r="AU72" s="2858">
        <f>SUM(AQ72:AT72)</f>
      </c>
      <c r="AV72" s="2859" t="n">
        <v>0.0</v>
      </c>
      <c r="AW72" s="3106" t="n">
        <v>0.0</v>
      </c>
      <c r="AX72" s="2858">
        <f>SUM(AV72:AW72)</f>
      </c>
      <c r="AY72" s="2859" t="n">
        <v>0.0</v>
      </c>
      <c r="AZ72" s="2855" t="n">
        <v>0.0</v>
      </c>
      <c r="BA72" s="2855" t="n">
        <v>0.0</v>
      </c>
      <c r="BB72" s="2855" t="n">
        <v>0.0</v>
      </c>
      <c r="BC72" s="2862">
        <f>SUM(AY72:BB72)</f>
      </c>
      <c r="BD72" s="2859" t="n">
        <v>0.0</v>
      </c>
      <c r="BE72" s="2855" t="n">
        <v>0.0</v>
      </c>
      <c r="BF72" s="2855" t="n">
        <v>0.0</v>
      </c>
      <c r="BG72" s="2855" t="n">
        <v>0.0</v>
      </c>
      <c r="BH72" s="2858">
        <f>SUM(BD72:BG72)</f>
      </c>
      <c r="BI72" s="2864">
        <f>AP72+AX72+BH72-AU72-BC72</f>
      </c>
      <c r="BJ72" s="2873" t="n">
        <v>0.0</v>
      </c>
      <c r="BK72" s="2855" t="n">
        <v>0.0</v>
      </c>
      <c r="BL72" s="2855" t="n">
        <v>0.0</v>
      </c>
      <c r="BM72" s="3106" t="n">
        <v>0.0</v>
      </c>
      <c r="BN72" s="2858">
        <f>SUM(BJ72:BM72)</f>
      </c>
      <c r="BO72" s="2859" t="n">
        <v>0.0</v>
      </c>
      <c r="BP72" s="3106" t="n">
        <v>0.0</v>
      </c>
      <c r="BQ72" s="2858">
        <f>SUM(BO72:BP72)</f>
      </c>
      <c r="BR72" s="2859" t="n">
        <v>0.0</v>
      </c>
      <c r="BS72" s="2855" t="n">
        <v>0.0</v>
      </c>
      <c r="BT72" s="2855" t="n">
        <v>0.0</v>
      </c>
      <c r="BU72" s="2855" t="n">
        <v>0.0</v>
      </c>
      <c r="BV72" s="2862">
        <f>SUM(BR72:BU72)</f>
      </c>
      <c r="BW72" s="2859" t="n">
        <v>0.0</v>
      </c>
      <c r="BX72" s="2855" t="n">
        <v>0.0</v>
      </c>
      <c r="BY72" s="2855" t="n">
        <v>0.0</v>
      </c>
      <c r="BZ72" s="2855" t="n">
        <v>0.0</v>
      </c>
      <c r="CA72" s="2858">
        <f>SUM(BW72:BZ72)</f>
      </c>
      <c r="CB72" s="2864">
        <f>BI72+BQ72+CA72-BN72-BV72</f>
      </c>
      <c r="CC72" s="2873" t="n">
        <v>0.0</v>
      </c>
      <c r="CD72" s="2855" t="n">
        <v>0.0</v>
      </c>
      <c r="CE72" s="2855" t="n">
        <v>0.0</v>
      </c>
      <c r="CF72" s="3106" t="n">
        <v>0.0</v>
      </c>
      <c r="CG72" s="2858">
        <f>SUM(CC72:CF72)</f>
      </c>
      <c r="CH72" s="2859" t="n">
        <v>0.0</v>
      </c>
      <c r="CI72" s="3106" t="n">
        <v>0.0</v>
      </c>
      <c r="CJ72" s="2858">
        <f>SUM(CH72:CI72)</f>
      </c>
      <c r="CK72" s="2859" t="n">
        <v>0.0</v>
      </c>
      <c r="CL72" s="2855" t="n">
        <v>0.0</v>
      </c>
      <c r="CM72" s="2855" t="n">
        <v>0.0</v>
      </c>
      <c r="CN72" s="2855" t="n">
        <v>0.0</v>
      </c>
      <c r="CO72" s="2862">
        <f>SUM(CK72:CN72)</f>
      </c>
      <c r="CP72" s="2859" t="n">
        <v>0.0</v>
      </c>
      <c r="CQ72" s="2855" t="n">
        <v>0.0</v>
      </c>
      <c r="CR72" s="2855" t="n">
        <v>0.0</v>
      </c>
      <c r="CS72" s="2855" t="n">
        <v>0.0</v>
      </c>
      <c r="CT72" s="2858">
        <f>SUM(CP72:CS72)</f>
      </c>
      <c r="CU72" s="2864">
        <f>CB72+CJ72+CT72-CG72-CO72</f>
      </c>
      <c r="CV72" s="2873" t="n">
        <v>0.0</v>
      </c>
      <c r="CW72" s="2855" t="n">
        <v>0.0</v>
      </c>
      <c r="CX72" s="2855" t="n">
        <v>0.0</v>
      </c>
      <c r="CY72" s="3106" t="n">
        <v>0.0</v>
      </c>
      <c r="CZ72" s="2858">
        <f>SUM(CV72:CY72)</f>
      </c>
      <c r="DA72" s="2859" t="n">
        <v>0.0</v>
      </c>
      <c r="DB72" s="3106" t="n">
        <v>0.0</v>
      </c>
      <c r="DC72" s="2858">
        <f>SUM(DA72:DB72)</f>
      </c>
      <c r="DD72" s="2859" t="n">
        <v>0.0</v>
      </c>
      <c r="DE72" s="2855" t="n">
        <v>0.0</v>
      </c>
      <c r="DF72" s="2855" t="n">
        <v>0.0</v>
      </c>
      <c r="DG72" s="2855" t="n">
        <v>0.0</v>
      </c>
      <c r="DH72" s="2862">
        <f>SUM(DD72:DG72)</f>
      </c>
      <c r="DI72" s="2859" t="n">
        <v>0.0</v>
      </c>
      <c r="DJ72" s="2855" t="n">
        <v>0.0</v>
      </c>
      <c r="DK72" s="2855" t="n">
        <v>0.0</v>
      </c>
      <c r="DL72" s="2855" t="n">
        <v>0.0</v>
      </c>
      <c r="DM72" s="2858">
        <f>SUM(DI72:DL72)</f>
      </c>
      <c r="DN72" s="2864">
        <f>CU72+DC72+DM72-CZ72-DH72</f>
      </c>
      <c r="DO72" s="2873" t="n">
        <v>0.0</v>
      </c>
      <c r="DP72" s="2855" t="n">
        <v>0.0</v>
      </c>
      <c r="DQ72" s="2855" t="n">
        <v>0.0</v>
      </c>
      <c r="DR72" s="3106" t="n">
        <v>0.0</v>
      </c>
      <c r="DS72" s="2858">
        <f>SUM(DO72:DR72)</f>
      </c>
      <c r="DT72" s="2859" t="n">
        <v>0.0</v>
      </c>
      <c r="DU72" s="3106" t="n">
        <v>0.0</v>
      </c>
      <c r="DV72" s="2858">
        <f>SUM(DT72:DU72)</f>
      </c>
      <c r="DW72" s="2859" t="n">
        <v>0.0</v>
      </c>
      <c r="DX72" s="2855" t="n">
        <v>0.0</v>
      </c>
      <c r="DY72" s="2855" t="n">
        <v>0.0</v>
      </c>
      <c r="DZ72" s="2855" t="n">
        <v>0.0</v>
      </c>
      <c r="EA72" s="2862">
        <f>SUM(DW72:DZ72)</f>
      </c>
      <c r="EB72" s="2859" t="n">
        <v>0.0</v>
      </c>
      <c r="EC72" s="2855" t="n">
        <v>0.0</v>
      </c>
      <c r="ED72" s="2855" t="n">
        <v>0.0</v>
      </c>
      <c r="EE72" s="2855" t="n">
        <v>0.0</v>
      </c>
      <c r="EF72" s="2858">
        <f>SUM(EB72:EE72)</f>
      </c>
      <c r="EG72" s="2864">
        <f>DN72+DV72+EF72-DS72-EA72</f>
      </c>
      <c r="EH72" s="2873" t="n">
        <v>0.0</v>
      </c>
      <c r="EI72" s="2855" t="n">
        <v>0.0</v>
      </c>
      <c r="EJ72" s="2855" t="n">
        <v>0.0</v>
      </c>
      <c r="EK72" s="3106" t="n">
        <v>0.0</v>
      </c>
      <c r="EL72" s="2858">
        <f>SUM(EH72:EK72)</f>
      </c>
      <c r="EM72" s="2859" t="n">
        <v>0.0</v>
      </c>
      <c r="EN72" s="3106" t="n">
        <v>0.0</v>
      </c>
      <c r="EO72" s="2858">
        <f>SUM(EM72:EN72)</f>
      </c>
      <c r="EP72" s="2859" t="n">
        <v>0.0</v>
      </c>
      <c r="EQ72" s="2855" t="n">
        <v>0.0</v>
      </c>
      <c r="ER72" s="2855" t="n">
        <v>0.0</v>
      </c>
      <c r="ES72" s="2855" t="n">
        <v>0.0</v>
      </c>
      <c r="ET72" s="2862">
        <f>SUM(EP72:ES72)</f>
      </c>
      <c r="EU72" s="2859" t="n">
        <v>0.0</v>
      </c>
      <c r="EV72" s="2855" t="n">
        <v>0.0</v>
      </c>
      <c r="EW72" s="2855" t="n">
        <v>0.0</v>
      </c>
      <c r="EX72" s="2855" t="n">
        <v>0.0</v>
      </c>
      <c r="EY72" s="2858">
        <f>SUM(EU72:EX72)</f>
      </c>
      <c r="EZ72" s="2864">
        <f>EG72+EO72+EY72-EL72-ET72</f>
      </c>
      <c r="FA72" s="2873" t="n">
        <v>0.0</v>
      </c>
      <c r="FB72" s="2855" t="n">
        <v>0.0</v>
      </c>
      <c r="FC72" s="2855" t="n">
        <v>0.0</v>
      </c>
      <c r="FD72" s="3106" t="n">
        <v>0.0</v>
      </c>
      <c r="FE72" s="2858">
        <f>SUM(FA72:FD72)</f>
      </c>
      <c r="FF72" s="2859" t="n">
        <v>0.0</v>
      </c>
      <c r="FG72" s="3106" t="n">
        <v>0.0</v>
      </c>
      <c r="FH72" s="2858">
        <f>SUM(FF72:FG72)</f>
      </c>
      <c r="FI72" s="2859" t="n">
        <v>0.0</v>
      </c>
      <c r="FJ72" s="2855" t="n">
        <v>0.0</v>
      </c>
      <c r="FK72" s="2855" t="n">
        <v>0.0</v>
      </c>
      <c r="FL72" s="2855" t="n">
        <v>0.0</v>
      </c>
      <c r="FM72" s="5308">
        <f>SUM(FI72:FL72)</f>
      </c>
      <c r="FN72" s="2859" t="n">
        <v>0.0</v>
      </c>
      <c r="FO72" s="2855" t="n">
        <v>0.0</v>
      </c>
      <c r="FP72" s="2855" t="n">
        <v>0.0</v>
      </c>
      <c r="FQ72" s="2855" t="n">
        <v>0.0</v>
      </c>
      <c r="FR72" s="2858">
        <f>SUM(FN72:FQ72)</f>
      </c>
      <c r="FS72" s="2864">
        <f>EZ72+FH72+FR72-FE72-FM72</f>
      </c>
      <c r="FT72" s="2873" t="n">
        <v>0.0</v>
      </c>
      <c r="FU72" s="2855" t="n">
        <v>0.0</v>
      </c>
      <c r="FV72" s="2855" t="n">
        <v>0.0</v>
      </c>
      <c r="FW72" s="3106" t="n">
        <v>0.0</v>
      </c>
      <c r="FX72" s="2858">
        <f>SUM(FT72:FW72)</f>
      </c>
      <c r="FY72" s="2859" t="n">
        <v>0.0</v>
      </c>
      <c r="FZ72" s="3106" t="n">
        <v>0.0</v>
      </c>
      <c r="GA72" s="2858">
        <f>SUM(FY72:FZ72)</f>
      </c>
      <c r="GB72" s="2859" t="n">
        <v>0.0</v>
      </c>
      <c r="GC72" s="2855" t="n">
        <v>0.0</v>
      </c>
      <c r="GD72" s="2855" t="n">
        <v>0.0</v>
      </c>
      <c r="GE72" s="2855" t="n">
        <v>0.0</v>
      </c>
      <c r="GF72" s="2862">
        <f>SUM(GB72:GE72)</f>
      </c>
      <c r="GG72" s="2859" t="n">
        <v>0.0</v>
      </c>
      <c r="GH72" s="2855" t="n">
        <v>0.0</v>
      </c>
      <c r="GI72" s="2855" t="n">
        <v>0.0</v>
      </c>
      <c r="GJ72" s="2855" t="n">
        <v>0.0</v>
      </c>
      <c r="GK72" s="2858">
        <f>SUM(GG72:GJ72)</f>
      </c>
      <c r="GL72" s="2864">
        <f>FS72+GA72+GK72-FX72-GF72</f>
      </c>
      <c r="GM72" s="2873" t="n">
        <v>0.0</v>
      </c>
      <c r="GN72" s="2855" t="n">
        <v>0.0</v>
      </c>
      <c r="GO72" s="2855" t="n">
        <v>0.0</v>
      </c>
      <c r="GP72" s="3106" t="n">
        <v>0.0</v>
      </c>
      <c r="GQ72" s="2858">
        <f>SUM(GM72:GP72)</f>
      </c>
      <c r="GR72" s="2859" t="n">
        <v>0.0</v>
      </c>
      <c r="GS72" s="3106" t="n">
        <v>0.0</v>
      </c>
      <c r="GT72" s="2858">
        <f>SUM(GR72:GS72)</f>
      </c>
      <c r="GU72" s="2859" t="n">
        <v>0.0</v>
      </c>
      <c r="GV72" s="2855" t="n">
        <v>0.0</v>
      </c>
      <c r="GW72" s="2855" t="n">
        <v>0.0</v>
      </c>
      <c r="GX72" s="2855" t="n">
        <v>0.0</v>
      </c>
      <c r="GY72" s="2862">
        <f>SUM(GU72:GX72)</f>
      </c>
      <c r="GZ72" s="2859" t="n">
        <v>0.0</v>
      </c>
      <c r="HA72" s="2855" t="n">
        <v>0.0</v>
      </c>
      <c r="HB72" s="2855" t="n">
        <v>0.0</v>
      </c>
      <c r="HC72" s="2855" t="n">
        <v>0.0</v>
      </c>
      <c r="HD72" s="2858">
        <f>SUM(GZ72:HC72)</f>
      </c>
      <c r="HE72" s="2864">
        <f>GL72+GT72+HD72-GQ72-GY72</f>
      </c>
      <c r="HF72" s="2873" t="n">
        <v>0.0</v>
      </c>
      <c r="HG72" s="2855" t="n">
        <v>0.0</v>
      </c>
      <c r="HH72" s="2855" t="n">
        <v>0.0</v>
      </c>
      <c r="HI72" s="3106" t="n">
        <v>0.0</v>
      </c>
      <c r="HJ72" s="2858">
        <f>SUM(HF72:HI72)</f>
      </c>
      <c r="HK72" s="2859" t="n">
        <v>0.0</v>
      </c>
      <c r="HL72" s="3106" t="n">
        <v>0.0</v>
      </c>
      <c r="HM72" s="2858">
        <f>SUM(HK72:HL72)</f>
      </c>
      <c r="HN72" s="2859" t="n">
        <v>0.0</v>
      </c>
      <c r="HO72" s="2855" t="n">
        <v>0.0</v>
      </c>
      <c r="HP72" s="2855" t="n">
        <v>0.0</v>
      </c>
      <c r="HQ72" s="2855" t="n">
        <v>0.0</v>
      </c>
      <c r="HR72" s="2862">
        <f>SUM(HN72:HQ72)</f>
      </c>
      <c r="HS72" s="2859" t="n">
        <v>0.0</v>
      </c>
      <c r="HT72" s="2855" t="n">
        <v>0.0</v>
      </c>
      <c r="HU72" s="2855" t="n">
        <v>0.0</v>
      </c>
      <c r="HV72" s="2855" t="n">
        <v>0.0</v>
      </c>
      <c r="HW72" s="2858">
        <f>SUM(HS72:HV72)</f>
      </c>
      <c r="HX72" s="2864">
        <f>HE72+HM72+HW72-HJ72-HR72</f>
      </c>
      <c r="HY72" s="2839"/>
      <c r="HZ72" s="3171">
        <f>D72</f>
      </c>
      <c r="IA72" s="2937">
        <f>E72+X72+AQ72+BJ72+CC72+CV72+DO72+EH72+FA72+FT72+GM72+HF72</f>
      </c>
      <c r="IB72" s="2938">
        <f>F72+Y72+AR72+BK72+CD72+CW72+DP72+EI72+FB72+FU72+GN72+HG72</f>
      </c>
      <c r="IC72" s="2938">
        <f>G72+Z72+AS72+BL72+CE72+CX72+DQ72+EJ72+FC72+FV72+GO72+HH72</f>
      </c>
      <c r="ID72" s="2939">
        <f>H72+AA72+AT72+BM72+CF72+CY72+DR72+EK72+FD72+FW72+GP72+HI72</f>
      </c>
      <c r="IE72" s="2940">
        <f>SUM(IA72:ID72)</f>
      </c>
      <c r="IF72" s="2938">
        <f>J72+AC72+AV72+BO72+CH72+DA72+DT72+EM72+FF72+FY72+GR72+HK72</f>
      </c>
      <c r="IG72" s="2938">
        <f>K72+AD72+AW72+BP72+CI72+DB72+DU72+EN72+FG72+FZ72+GS72+HL72</f>
      </c>
      <c r="IH72" s="2941">
        <f>SUM(IF72:IG72)</f>
      </c>
      <c r="II72" s="2942">
        <f>M72+AF72+AY72+BR72+CK72+DD72+DW72+EP72+FI72+GB72+GU72+HN72</f>
      </c>
      <c r="IJ72" s="2938">
        <f>N72+AG72+AZ72+BS72+CL72+DE72+DX72+EQ72+FJ72+GC72+GV72+HO72</f>
      </c>
      <c r="IK72" s="2938">
        <f>O72+AH72+BA72+BT72+CM72+DF72+DY72+ER72+FK72+GD72+GW72+HP72</f>
      </c>
      <c r="IL72" s="2938">
        <f>P72+AI72+BB72+BU72+CN72+DG72+DZ72+ES72+FL72+GE72+GX72+HQ72</f>
      </c>
      <c r="IM72" s="2943">
        <f>SUM(II72:IL72)</f>
      </c>
      <c r="IN72" s="2942">
        <f>R72+AK72+BD72+BW72+CP72+DI72+EB72+EU72+FN72+GG72+GZ72+HS72</f>
      </c>
      <c r="IO72" s="2938">
        <f>S72+AL72+BE72+BX72+CQ72+DJ72+EC72+EV72+FO72+GH72+HA72+HT72</f>
      </c>
      <c r="IP72" s="2938">
        <f>T72+AM72+BF72+BY72+CR72+DK72+ED72+EW72+FP72+GI72+HB72+HU72</f>
      </c>
      <c r="IQ72" s="2939">
        <f>U72+AN72+BG72+BZ72+CS72+DL72+EE72+EX72+FQ72+GJ72+HC72+HV72</f>
      </c>
      <c r="IR72" s="2944">
        <f>SUM(IN72:IQ72)</f>
      </c>
      <c r="IS72" s="2945">
        <f>HZ72+IF72+IR72-IE72-IM72</f>
      </c>
      <c r="IT72" s="2700"/>
      <c r="IU72" s="3172" t="n">
        <v>0.0</v>
      </c>
    </row>
    <row r="73" hidden="true">
      <c r="A73" s="3173"/>
      <c r="B73" s="3024"/>
      <c r="C73" s="3025" t="s">
        <v>355</v>
      </c>
      <c r="D73" s="3105" t="n">
        <v>0.0</v>
      </c>
      <c r="E73" s="2873" t="n">
        <v>0.0</v>
      </c>
      <c r="F73" s="2855" t="n">
        <v>0.0</v>
      </c>
      <c r="G73" s="2855" t="n">
        <v>0.0</v>
      </c>
      <c r="H73" s="3106" t="n">
        <v>0.0</v>
      </c>
      <c r="I73" s="2858">
        <f>SUM(E73:H73)</f>
      </c>
      <c r="J73" s="3174" t="n">
        <v>0.0</v>
      </c>
      <c r="K73" s="3175" t="n">
        <v>0.0</v>
      </c>
      <c r="L73" s="2858">
        <f>SUM(J73:K73)</f>
      </c>
      <c r="M73" s="2859" t="n">
        <v>0.0</v>
      </c>
      <c r="N73" s="2855" t="n">
        <v>0.0</v>
      </c>
      <c r="O73" s="2855" t="n">
        <v>0.0</v>
      </c>
      <c r="P73" s="2855" t="n">
        <v>0.0</v>
      </c>
      <c r="Q73" s="2862">
        <f>SUM(M73:P73)</f>
      </c>
      <c r="R73" s="2859" t="n">
        <v>0.0</v>
      </c>
      <c r="S73" s="2855" t="n">
        <v>0.0</v>
      </c>
      <c r="T73" s="2855" t="n">
        <v>0.0</v>
      </c>
      <c r="U73" s="2855" t="n">
        <v>0.0</v>
      </c>
      <c r="V73" s="2858">
        <f>SUM(R73:U73)</f>
      </c>
      <c r="W73" s="2864">
        <f>D73+L73+V73-I73-Q73</f>
      </c>
      <c r="X73" s="2873" t="n">
        <v>0.0</v>
      </c>
      <c r="Y73" s="2855" t="n">
        <v>0.0</v>
      </c>
      <c r="Z73" s="2855" t="n">
        <v>0.0</v>
      </c>
      <c r="AA73" s="3106" t="n">
        <v>0.0</v>
      </c>
      <c r="AB73" s="2858">
        <f>SUM(X73:AA73)</f>
      </c>
      <c r="AC73" s="3174" t="n">
        <v>0.0</v>
      </c>
      <c r="AD73" s="3175" t="n">
        <v>0.0</v>
      </c>
      <c r="AE73" s="2858">
        <f>SUM(AC73:AD73)</f>
      </c>
      <c r="AF73" s="2859" t="n">
        <v>0.0</v>
      </c>
      <c r="AG73" s="2855" t="n">
        <v>0.0</v>
      </c>
      <c r="AH73" s="2855" t="n">
        <v>0.0</v>
      </c>
      <c r="AI73" s="2855" t="n">
        <v>0.0</v>
      </c>
      <c r="AJ73" s="2862">
        <f>SUM(AF73:AI73)</f>
      </c>
      <c r="AK73" s="2859" t="n">
        <v>0.0</v>
      </c>
      <c r="AL73" s="2855" t="n">
        <v>0.0</v>
      </c>
      <c r="AM73" s="2855" t="n">
        <v>0.0</v>
      </c>
      <c r="AN73" s="2855" t="n">
        <v>0.0</v>
      </c>
      <c r="AO73" s="2858">
        <f>SUM(AK73:AN73)</f>
      </c>
      <c r="AP73" s="2864">
        <f>W73+AE73+AO73-AB73-AJ73</f>
      </c>
      <c r="AQ73" s="2873" t="n">
        <v>0.0</v>
      </c>
      <c r="AR73" s="2855" t="n">
        <v>0.0</v>
      </c>
      <c r="AS73" s="2855" t="n">
        <v>0.0</v>
      </c>
      <c r="AT73" s="3106" t="n">
        <v>0.0</v>
      </c>
      <c r="AU73" s="2858">
        <f>SUM(AQ73:AT73)</f>
      </c>
      <c r="AV73" s="3174" t="n">
        <v>0.0</v>
      </c>
      <c r="AW73" s="3175" t="n">
        <v>0.0</v>
      </c>
      <c r="AX73" s="2858">
        <f>SUM(AV73:AW73)</f>
      </c>
      <c r="AY73" s="2859" t="n">
        <v>0.0</v>
      </c>
      <c r="AZ73" s="2855" t="n">
        <v>0.0</v>
      </c>
      <c r="BA73" s="2855" t="n">
        <v>0.0</v>
      </c>
      <c r="BB73" s="2855" t="n">
        <v>0.0</v>
      </c>
      <c r="BC73" s="2862">
        <f>SUM(AY73:BB73)</f>
      </c>
      <c r="BD73" s="2859" t="n">
        <v>0.0</v>
      </c>
      <c r="BE73" s="2855" t="n">
        <v>0.0</v>
      </c>
      <c r="BF73" s="2855" t="n">
        <v>0.0</v>
      </c>
      <c r="BG73" s="2855" t="n">
        <v>0.0</v>
      </c>
      <c r="BH73" s="2858">
        <f>SUM(BD73:BG73)</f>
      </c>
      <c r="BI73" s="2864">
        <f>AP73+AX73+BH73-AU73-BC73</f>
      </c>
      <c r="BJ73" s="2873" t="n">
        <v>0.0</v>
      </c>
      <c r="BK73" s="2855" t="n">
        <v>0.0</v>
      </c>
      <c r="BL73" s="2855" t="n">
        <v>0.0</v>
      </c>
      <c r="BM73" s="3106" t="n">
        <v>0.0</v>
      </c>
      <c r="BN73" s="2858">
        <f>SUM(BJ73:BM73)</f>
      </c>
      <c r="BO73" s="3174" t="n">
        <v>0.0</v>
      </c>
      <c r="BP73" s="3175" t="n">
        <v>0.0</v>
      </c>
      <c r="BQ73" s="2858">
        <f>SUM(BO73:BP73)</f>
      </c>
      <c r="BR73" s="2859" t="n">
        <v>0.0</v>
      </c>
      <c r="BS73" s="2855" t="n">
        <v>0.0</v>
      </c>
      <c r="BT73" s="2855" t="n">
        <v>0.0</v>
      </c>
      <c r="BU73" s="2855" t="n">
        <v>0.0</v>
      </c>
      <c r="BV73" s="2862">
        <f>SUM(BR73:BU73)</f>
      </c>
      <c r="BW73" s="2859" t="n">
        <v>0.0</v>
      </c>
      <c r="BX73" s="2855" t="n">
        <v>0.0</v>
      </c>
      <c r="BY73" s="2855" t="n">
        <v>0.0</v>
      </c>
      <c r="BZ73" s="2855" t="n">
        <v>0.0</v>
      </c>
      <c r="CA73" s="2858">
        <f>SUM(BW73:BZ73)</f>
      </c>
      <c r="CB73" s="2864">
        <f>BI73+BQ73+CA73-BN73-BV73</f>
      </c>
      <c r="CC73" s="2873" t="n">
        <v>0.0</v>
      </c>
      <c r="CD73" s="2855" t="n">
        <v>0.0</v>
      </c>
      <c r="CE73" s="2855" t="n">
        <v>0.0</v>
      </c>
      <c r="CF73" s="3106" t="n">
        <v>0.0</v>
      </c>
      <c r="CG73" s="2858">
        <f>SUM(CC73:CF73)</f>
      </c>
      <c r="CH73" s="3174" t="n">
        <v>0.0</v>
      </c>
      <c r="CI73" s="3175" t="n">
        <v>0.0</v>
      </c>
      <c r="CJ73" s="2858">
        <f>SUM(CH73:CI73)</f>
      </c>
      <c r="CK73" s="2859" t="n">
        <v>0.0</v>
      </c>
      <c r="CL73" s="2855" t="n">
        <v>0.0</v>
      </c>
      <c r="CM73" s="2855" t="n">
        <v>0.0</v>
      </c>
      <c r="CN73" s="2855" t="n">
        <v>0.0</v>
      </c>
      <c r="CO73" s="2862">
        <f>SUM(CK73:CN73)</f>
      </c>
      <c r="CP73" s="2859" t="n">
        <v>0.0</v>
      </c>
      <c r="CQ73" s="2855" t="n">
        <v>0.0</v>
      </c>
      <c r="CR73" s="2855" t="n">
        <v>0.0</v>
      </c>
      <c r="CS73" s="2855" t="n">
        <v>0.0</v>
      </c>
      <c r="CT73" s="2858">
        <f>SUM(CP73:CS73)</f>
      </c>
      <c r="CU73" s="2864">
        <f>CB73+CJ73+CT73-CG73-CO73</f>
      </c>
      <c r="CV73" s="2873" t="n">
        <v>0.0</v>
      </c>
      <c r="CW73" s="2855" t="n">
        <v>0.0</v>
      </c>
      <c r="CX73" s="2855" t="n">
        <v>0.0</v>
      </c>
      <c r="CY73" s="3106" t="n">
        <v>0.0</v>
      </c>
      <c r="CZ73" s="2858">
        <f>SUM(CV73:CY73)</f>
      </c>
      <c r="DA73" s="3174" t="n">
        <v>0.0</v>
      </c>
      <c r="DB73" s="3175" t="n">
        <v>0.0</v>
      </c>
      <c r="DC73" s="2858">
        <f>SUM(DA73:DB73)</f>
      </c>
      <c r="DD73" s="2859" t="n">
        <v>0.0</v>
      </c>
      <c r="DE73" s="2855" t="n">
        <v>0.0</v>
      </c>
      <c r="DF73" s="2855" t="n">
        <v>0.0</v>
      </c>
      <c r="DG73" s="2855" t="n">
        <v>0.0</v>
      </c>
      <c r="DH73" s="2862">
        <f>SUM(DD73:DG73)</f>
      </c>
      <c r="DI73" s="2859" t="n">
        <v>0.0</v>
      </c>
      <c r="DJ73" s="2855" t="n">
        <v>0.0</v>
      </c>
      <c r="DK73" s="2855" t="n">
        <v>0.0</v>
      </c>
      <c r="DL73" s="2855" t="n">
        <v>0.0</v>
      </c>
      <c r="DM73" s="2858">
        <f>SUM(DI73:DL73)</f>
      </c>
      <c r="DN73" s="2864">
        <f>CU73+DC73+DM73-CZ73-DH73</f>
      </c>
      <c r="DO73" s="2873" t="n">
        <v>0.0</v>
      </c>
      <c r="DP73" s="2855" t="n">
        <v>0.0</v>
      </c>
      <c r="DQ73" s="2855" t="n">
        <v>0.0</v>
      </c>
      <c r="DR73" s="3106" t="n">
        <v>0.0</v>
      </c>
      <c r="DS73" s="2858">
        <f>SUM(DO73:DR73)</f>
      </c>
      <c r="DT73" s="3174" t="n">
        <v>0.0</v>
      </c>
      <c r="DU73" s="3175" t="n">
        <v>0.0</v>
      </c>
      <c r="DV73" s="2858">
        <f>SUM(DT73:DU73)</f>
      </c>
      <c r="DW73" s="2859" t="n">
        <v>0.0</v>
      </c>
      <c r="DX73" s="2855" t="n">
        <v>0.0</v>
      </c>
      <c r="DY73" s="2855" t="n">
        <v>0.0</v>
      </c>
      <c r="DZ73" s="2855" t="n">
        <v>0.0</v>
      </c>
      <c r="EA73" s="2862">
        <f>SUM(DW73:DZ73)</f>
      </c>
      <c r="EB73" s="2859" t="n">
        <v>0.0</v>
      </c>
      <c r="EC73" s="2855" t="n">
        <v>0.0</v>
      </c>
      <c r="ED73" s="2855" t="n">
        <v>0.0</v>
      </c>
      <c r="EE73" s="2855" t="n">
        <v>0.0</v>
      </c>
      <c r="EF73" s="2858">
        <f>SUM(EB73:EE73)</f>
      </c>
      <c r="EG73" s="2864">
        <f>DN73+DV73+EF73-DS73-EA73</f>
      </c>
      <c r="EH73" s="2873" t="n">
        <v>0.0</v>
      </c>
      <c r="EI73" s="2855" t="n">
        <v>0.0</v>
      </c>
      <c r="EJ73" s="2855" t="n">
        <v>0.0</v>
      </c>
      <c r="EK73" s="3106" t="n">
        <v>0.0</v>
      </c>
      <c r="EL73" s="2858">
        <f>SUM(EH73:EK73)</f>
      </c>
      <c r="EM73" s="3174" t="n">
        <v>0.0</v>
      </c>
      <c r="EN73" s="3175" t="n">
        <v>0.0</v>
      </c>
      <c r="EO73" s="2858">
        <f>SUM(EM73:EN73)</f>
      </c>
      <c r="EP73" s="2859" t="n">
        <v>0.0</v>
      </c>
      <c r="EQ73" s="2855" t="n">
        <v>0.0</v>
      </c>
      <c r="ER73" s="2855" t="n">
        <v>0.0</v>
      </c>
      <c r="ES73" s="2855" t="n">
        <v>0.0</v>
      </c>
      <c r="ET73" s="2862">
        <f>SUM(EP73:ES73)</f>
      </c>
      <c r="EU73" s="2859" t="n">
        <v>0.0</v>
      </c>
      <c r="EV73" s="2855" t="n">
        <v>0.0</v>
      </c>
      <c r="EW73" s="2855" t="n">
        <v>0.0</v>
      </c>
      <c r="EX73" s="2855" t="n">
        <v>0.0</v>
      </c>
      <c r="EY73" s="2858">
        <f>SUM(EU73:EX73)</f>
      </c>
      <c r="EZ73" s="2864">
        <f>EG73+EO73+EY73-EL73-ET73</f>
      </c>
      <c r="FA73" s="2873" t="n">
        <v>0.0</v>
      </c>
      <c r="FB73" s="2855" t="n">
        <v>0.0</v>
      </c>
      <c r="FC73" s="2855" t="n">
        <v>0.0</v>
      </c>
      <c r="FD73" s="3106" t="n">
        <v>0.0</v>
      </c>
      <c r="FE73" s="2858">
        <f>SUM(FA73:FD73)</f>
      </c>
      <c r="FF73" s="3174" t="n">
        <v>0.0</v>
      </c>
      <c r="FG73" s="3175" t="n">
        <v>0.0</v>
      </c>
      <c r="FH73" s="2858">
        <f>SUM(FF73:FG73)</f>
      </c>
      <c r="FI73" s="2859" t="n">
        <v>0.0</v>
      </c>
      <c r="FJ73" s="2855" t="n">
        <v>0.0</v>
      </c>
      <c r="FK73" s="2855" t="n">
        <v>0.0</v>
      </c>
      <c r="FL73" s="2855" t="n">
        <v>0.0</v>
      </c>
      <c r="FM73" s="5309">
        <f>SUM(FI73:FL73)</f>
      </c>
      <c r="FN73" s="2859" t="n">
        <v>0.0</v>
      </c>
      <c r="FO73" s="2855" t="n">
        <v>0.0</v>
      </c>
      <c r="FP73" s="2855" t="n">
        <v>0.0</v>
      </c>
      <c r="FQ73" s="2855" t="n">
        <v>0.0</v>
      </c>
      <c r="FR73" s="2858">
        <f>SUM(FN73:FQ73)</f>
      </c>
      <c r="FS73" s="2864">
        <f>EZ73+FH73+FR73-FE73-FM73</f>
      </c>
      <c r="FT73" s="2873" t="n">
        <v>0.0</v>
      </c>
      <c r="FU73" s="2855" t="n">
        <v>0.0</v>
      </c>
      <c r="FV73" s="2855" t="n">
        <v>0.0</v>
      </c>
      <c r="FW73" s="3106" t="n">
        <v>0.0</v>
      </c>
      <c r="FX73" s="2858">
        <f>SUM(FT73:FW73)</f>
      </c>
      <c r="FY73" s="3174" t="n">
        <v>0.0</v>
      </c>
      <c r="FZ73" s="3175" t="n">
        <v>0.0</v>
      </c>
      <c r="GA73" s="2858">
        <f>SUM(FY73:FZ73)</f>
      </c>
      <c r="GB73" s="2859" t="n">
        <v>0.0</v>
      </c>
      <c r="GC73" s="2855" t="n">
        <v>0.0</v>
      </c>
      <c r="GD73" s="2855" t="n">
        <v>0.0</v>
      </c>
      <c r="GE73" s="2855" t="n">
        <v>0.0</v>
      </c>
      <c r="GF73" s="2862">
        <f>SUM(GB73:GE73)</f>
      </c>
      <c r="GG73" s="2859" t="n">
        <v>0.0</v>
      </c>
      <c r="GH73" s="2855" t="n">
        <v>0.0</v>
      </c>
      <c r="GI73" s="2855" t="n">
        <v>0.0</v>
      </c>
      <c r="GJ73" s="2855" t="n">
        <v>0.0</v>
      </c>
      <c r="GK73" s="2858">
        <f>SUM(GG73:GJ73)</f>
      </c>
      <c r="GL73" s="2864">
        <f>FS73+GA73+GK73-FX73-GF73</f>
      </c>
      <c r="GM73" s="2873" t="n">
        <v>0.0</v>
      </c>
      <c r="GN73" s="2855" t="n">
        <v>0.0</v>
      </c>
      <c r="GO73" s="2855" t="n">
        <v>0.0</v>
      </c>
      <c r="GP73" s="3106" t="n">
        <v>0.0</v>
      </c>
      <c r="GQ73" s="2858">
        <f>SUM(GM73:GP73)</f>
      </c>
      <c r="GR73" s="3174" t="n">
        <v>0.0</v>
      </c>
      <c r="GS73" s="3175" t="n">
        <v>0.0</v>
      </c>
      <c r="GT73" s="2858">
        <f>SUM(GR73:GS73)</f>
      </c>
      <c r="GU73" s="2859" t="n">
        <v>0.0</v>
      </c>
      <c r="GV73" s="2855" t="n">
        <v>0.0</v>
      </c>
      <c r="GW73" s="2855" t="n">
        <v>0.0</v>
      </c>
      <c r="GX73" s="2855" t="n">
        <v>0.0</v>
      </c>
      <c r="GY73" s="2862">
        <f>SUM(GU73:GX73)</f>
      </c>
      <c r="GZ73" s="2859" t="n">
        <v>0.0</v>
      </c>
      <c r="HA73" s="2855" t="n">
        <v>0.0</v>
      </c>
      <c r="HB73" s="2855" t="n">
        <v>0.0</v>
      </c>
      <c r="HC73" s="2855" t="n">
        <v>0.0</v>
      </c>
      <c r="HD73" s="2858">
        <f>SUM(GZ73:HC73)</f>
      </c>
      <c r="HE73" s="2864">
        <f>GL73+GT73+HD73-GQ73-GY73</f>
      </c>
      <c r="HF73" s="2873" t="n">
        <v>0.0</v>
      </c>
      <c r="HG73" s="2855" t="n">
        <v>0.0</v>
      </c>
      <c r="HH73" s="2855" t="n">
        <v>0.0</v>
      </c>
      <c r="HI73" s="3106" t="n">
        <v>0.0</v>
      </c>
      <c r="HJ73" s="2858">
        <f>SUM(HF73:HI73)</f>
      </c>
      <c r="HK73" s="3174" t="n">
        <v>0.0</v>
      </c>
      <c r="HL73" s="3175" t="n">
        <v>0.0</v>
      </c>
      <c r="HM73" s="2858">
        <f>SUM(HK73:HL73)</f>
      </c>
      <c r="HN73" s="2859" t="n">
        <v>0.0</v>
      </c>
      <c r="HO73" s="2855" t="n">
        <v>0.0</v>
      </c>
      <c r="HP73" s="2855" t="n">
        <v>0.0</v>
      </c>
      <c r="HQ73" s="2855" t="n">
        <v>0.0</v>
      </c>
      <c r="HR73" s="2862">
        <f>SUM(HN73:HQ73)</f>
      </c>
      <c r="HS73" s="2859" t="n">
        <v>0.0</v>
      </c>
      <c r="HT73" s="2855" t="n">
        <v>0.0</v>
      </c>
      <c r="HU73" s="2855" t="n">
        <v>0.0</v>
      </c>
      <c r="HV73" s="2855" t="n">
        <v>0.0</v>
      </c>
      <c r="HW73" s="2858">
        <f>SUM(HS73:HV73)</f>
      </c>
      <c r="HX73" s="2864">
        <f>HE73+HM73+HW73-HJ73-HR73</f>
      </c>
      <c r="HY73" s="2839"/>
      <c r="HZ73" s="3171">
        <f>D73</f>
      </c>
      <c r="IA73" s="2937">
        <f>E73+X73+AQ73+BJ73+CC73+CV73+DO73+EH73+FA73+FT73+GM73+HF73</f>
      </c>
      <c r="IB73" s="2938">
        <f>F73+Y73+AR73+BK73+CD73+CW73+DP73+EI73+FB73+FU73+GN73+HG73</f>
      </c>
      <c r="IC73" s="2938">
        <f>G73+Z73+AS73+BL73+CE73+CX73+DQ73+EJ73+FC73+FV73+GO73+HH73</f>
      </c>
      <c r="ID73" s="2939">
        <f>H73+AA73+AT73+BM73+CF73+CY73+DR73+EK73+FD73+FW73+GP73+HI73</f>
      </c>
      <c r="IE73" s="2940">
        <f>SUM(IA73:ID73)</f>
      </c>
      <c r="IF73" s="2938">
        <f>J73+AC73+AV73+BO73+CH73+DA73+DT73+EM73+FF73+FY73+GR73+HK73</f>
      </c>
      <c r="IG73" s="2938">
        <f>K73+AD73+AW73+BP73+CI73+DB73+DU73+EN73+FG73+FZ73+GS73+HL73</f>
      </c>
      <c r="IH73" s="2941">
        <f>SUM(IF73:IG73)</f>
      </c>
      <c r="II73" s="2942">
        <f>M73+AF73+AY73+BR73+CK73+DD73+DW73+EP73+FI73+GB73+GU73+HN73</f>
      </c>
      <c r="IJ73" s="2938">
        <f>N73+AG73+AZ73+BS73+CL73+DE73+DX73+EQ73+FJ73+GC73+GV73+HO73</f>
      </c>
      <c r="IK73" s="2938">
        <f>O73+AH73+BA73+BT73+CM73+DF73+DY73+ER73+FK73+GD73+GW73+HP73</f>
      </c>
      <c r="IL73" s="2938">
        <f>P73+AI73+BB73+BU73+CN73+DG73+DZ73+ES73+FL73+GE73+GX73+HQ73</f>
      </c>
      <c r="IM73" s="2943">
        <f>SUM(II73:IL73)</f>
      </c>
      <c r="IN73" s="2942">
        <f>R73+AK73+BD73+BW73+CP73+DI73+EB73+EU73+FN73+GG73+GZ73+HS73</f>
      </c>
      <c r="IO73" s="2938">
        <f>S73+AL73+BE73+BX73+CQ73+DJ73+EC73+EV73+FO73+GH73+HA73+HT73</f>
      </c>
      <c r="IP73" s="2938">
        <f>T73+AM73+BF73+BY73+CR73+DK73+ED73+EW73+FP73+GI73+HB73+HU73</f>
      </c>
      <c r="IQ73" s="2939">
        <f>U73+AN73+BG73+BZ73+CS73+DL73+EE73+EX73+FQ73+GJ73+HC73+HV73</f>
      </c>
      <c r="IR73" s="2944">
        <f>SUM(IN73:IQ73)</f>
      </c>
      <c r="IS73" s="2945">
        <f>HZ73+IF73+IR73-IE73-IM73</f>
      </c>
      <c r="IT73" s="2700"/>
      <c r="IU73" s="3172" t="n">
        <v>0.0</v>
      </c>
    </row>
    <row r="74" hidden="true">
      <c r="A74" s="3249"/>
      <c r="B74" s="3249" t="s">
        <v>136</v>
      </c>
      <c r="C74" s="3250"/>
      <c r="D74" s="3251">
        <f>SUM(D68:D73)</f>
      </c>
      <c r="E74" s="3252">
        <f>SUM(E68:E73)</f>
      </c>
      <c r="F74" s="3253">
        <f>SUM(F68:F73)</f>
      </c>
      <c r="G74" s="3253">
        <f>SUM(G68:G73)</f>
      </c>
      <c r="H74" s="3253">
        <f>SUM(H68:H73)</f>
      </c>
      <c r="I74" s="3253">
        <f>SUM(I68:I73)</f>
      </c>
      <c r="J74" s="3253">
        <f>SUM(J68:J73)</f>
      </c>
      <c r="K74" s="3253">
        <f>SUM(K68:K73)</f>
      </c>
      <c r="L74" s="3253">
        <f>SUM(L68:L73)</f>
      </c>
      <c r="M74" s="3253">
        <f>SUM(M68:M73)</f>
      </c>
      <c r="N74" s="3253">
        <f>SUM(N68:N73)</f>
      </c>
      <c r="O74" s="3253">
        <f>SUM(O68:O73)</f>
      </c>
      <c r="P74" s="3253">
        <f>SUM(P68:P73)</f>
      </c>
      <c r="Q74" s="3253">
        <f>SUM(Q68:Q73)</f>
      </c>
      <c r="R74" s="3253">
        <f>SUM(R68:R73)</f>
      </c>
      <c r="S74" s="3253">
        <f>SUM(S68:S73)</f>
      </c>
      <c r="T74" s="3253">
        <f>SUM(T68:T73)</f>
      </c>
      <c r="U74" s="3253">
        <f>SUM(U68:U73)</f>
      </c>
      <c r="V74" s="3253">
        <f>SUM(V68:V73)</f>
      </c>
      <c r="W74" s="3254">
        <f>SUM(W68:W73)</f>
      </c>
      <c r="X74" s="3252">
        <f>SUM(X68:X73)</f>
      </c>
      <c r="Y74" s="3253">
        <f>SUM(Y68:Y73)</f>
      </c>
      <c r="Z74" s="3253">
        <f>SUM(Z68:Z73)</f>
      </c>
      <c r="AA74" s="3253">
        <f>SUM(AA68:AA73)</f>
      </c>
      <c r="AB74" s="3253">
        <f>SUM(AB68:AB73)</f>
      </c>
      <c r="AC74" s="3253">
        <f>SUM(AC68:AC73)</f>
      </c>
      <c r="AD74" s="3253">
        <f>SUM(AD68:AD73)</f>
      </c>
      <c r="AE74" s="3253">
        <f>SUM(AE68:AE73)</f>
      </c>
      <c r="AF74" s="3253">
        <f>SUM(AF68:AF73)</f>
      </c>
      <c r="AG74" s="3253">
        <f>SUM(AG68:AG73)</f>
      </c>
      <c r="AH74" s="3253">
        <f>SUM(AH68:AH73)</f>
      </c>
      <c r="AI74" s="3253">
        <f>SUM(AI68:AI73)</f>
      </c>
      <c r="AJ74" s="3253">
        <f>SUM(AJ68:AJ73)</f>
      </c>
      <c r="AK74" s="3253">
        <f>SUM(AK68:AK73)</f>
      </c>
      <c r="AL74" s="3253">
        <f>SUM(AL68:AL73)</f>
      </c>
      <c r="AM74" s="3253">
        <f>SUM(AM68:AM73)</f>
      </c>
      <c r="AN74" s="3253">
        <f>SUM(AN68:AN73)</f>
      </c>
      <c r="AO74" s="3253">
        <f>SUM(AO68:AO73)</f>
      </c>
      <c r="AP74" s="3254">
        <f>SUM(AP68:AP73)</f>
      </c>
      <c r="AQ74" s="3252">
        <f>SUM(AQ68:AQ73)</f>
      </c>
      <c r="AR74" s="3253">
        <f>SUM(AR68:AR73)</f>
      </c>
      <c r="AS74" s="3253">
        <f>SUM(AS68:AS73)</f>
      </c>
      <c r="AT74" s="3253">
        <f>SUM(AT68:AT73)</f>
      </c>
      <c r="AU74" s="3253">
        <f>SUM(AU68:AU73)</f>
      </c>
      <c r="AV74" s="3253">
        <f>SUM(AV68:AV73)</f>
      </c>
      <c r="AW74" s="3253">
        <f>SUM(AW68:AW73)</f>
      </c>
      <c r="AX74" s="3253">
        <f>SUM(AX68:AX73)</f>
      </c>
      <c r="AY74" s="3253">
        <f>SUM(AY68:AY73)</f>
      </c>
      <c r="AZ74" s="3253">
        <f>SUM(AZ68:AZ73)</f>
      </c>
      <c r="BA74" s="3253">
        <f>SUM(BA68:BA73)</f>
      </c>
      <c r="BB74" s="3253">
        <f>SUM(BB68:BB73)</f>
      </c>
      <c r="BC74" s="3253">
        <f>SUM(BC68:BC73)</f>
      </c>
      <c r="BD74" s="3253">
        <f>SUM(BD68:BD73)</f>
      </c>
      <c r="BE74" s="3253">
        <f>SUM(BE68:BE73)</f>
      </c>
      <c r="BF74" s="3253">
        <f>SUM(BF68:BF73)</f>
      </c>
      <c r="BG74" s="3253">
        <f>SUM(BG68:BG73)</f>
      </c>
      <c r="BH74" s="3253">
        <f>SUM(BH68:BH73)</f>
      </c>
      <c r="BI74" s="3254">
        <f>SUM(BI68:BI73)</f>
      </c>
      <c r="BJ74" s="3252">
        <f>SUM(BJ68:BJ73)</f>
      </c>
      <c r="BK74" s="3253">
        <f>SUM(BK68:BK73)</f>
      </c>
      <c r="BL74" s="3253">
        <f>SUM(BL68:BL73)</f>
      </c>
      <c r="BM74" s="3253">
        <f>SUM(BM68:BM73)</f>
      </c>
      <c r="BN74" s="3253">
        <f>SUM(BN68:BN73)</f>
      </c>
      <c r="BO74" s="3253">
        <f>SUM(BO68:BO73)</f>
      </c>
      <c r="BP74" s="3253">
        <f>SUM(BP68:BP73)</f>
      </c>
      <c r="BQ74" s="3253">
        <f>SUM(BQ68:BQ73)</f>
      </c>
      <c r="BR74" s="3253">
        <f>SUM(BR68:BR73)</f>
      </c>
      <c r="BS74" s="3253">
        <f>SUM(BS68:BS73)</f>
      </c>
      <c r="BT74" s="3253">
        <f>SUM(BT68:BT73)</f>
      </c>
      <c r="BU74" s="3253">
        <f>SUM(BU68:BU73)</f>
      </c>
      <c r="BV74" s="3253">
        <f>SUM(BV68:BV73)</f>
      </c>
      <c r="BW74" s="3253">
        <f>SUM(BW68:BW73)</f>
      </c>
      <c r="BX74" s="3253">
        <f>SUM(BX68:BX73)</f>
      </c>
      <c r="BY74" s="3253">
        <f>SUM(BY68:BY73)</f>
      </c>
      <c r="BZ74" s="3253">
        <f>SUM(BZ68:BZ73)</f>
      </c>
      <c r="CA74" s="3253">
        <f>SUM(CA68:CA73)</f>
      </c>
      <c r="CB74" s="3254">
        <f>SUM(CB68:CB73)</f>
      </c>
      <c r="CC74" s="3252">
        <f>SUM(CC68:CC73)</f>
      </c>
      <c r="CD74" s="3253">
        <f>SUM(CD68:CD73)</f>
      </c>
      <c r="CE74" s="3253">
        <f>SUM(CE68:CE73)</f>
      </c>
      <c r="CF74" s="3253">
        <f>SUM(CF68:CF73)</f>
      </c>
      <c r="CG74" s="3253">
        <f>SUM(CG68:CG73)</f>
      </c>
      <c r="CH74" s="3253">
        <f>SUM(CH68:CH73)</f>
      </c>
      <c r="CI74" s="3253">
        <f>SUM(CI68:CI73)</f>
      </c>
      <c r="CJ74" s="3253">
        <f>SUM(CJ68:CJ73)</f>
      </c>
      <c r="CK74" s="3253">
        <f>SUM(CK68:CK73)</f>
      </c>
      <c r="CL74" s="3253">
        <f>SUM(CL68:CL73)</f>
      </c>
      <c r="CM74" s="3253">
        <f>SUM(CM68:CM73)</f>
      </c>
      <c r="CN74" s="3253">
        <f>SUM(CN68:CN73)</f>
      </c>
      <c r="CO74" s="3253">
        <f>SUM(CO68:CO73)</f>
      </c>
      <c r="CP74" s="3253">
        <f>SUM(CP68:CP73)</f>
      </c>
      <c r="CQ74" s="3253">
        <f>SUM(CQ68:CQ73)</f>
      </c>
      <c r="CR74" s="3253">
        <f>SUM(CR68:CR73)</f>
      </c>
      <c r="CS74" s="3253">
        <f>SUM(CS68:CS73)</f>
      </c>
      <c r="CT74" s="3253">
        <f>SUM(CT68:CT73)</f>
      </c>
      <c r="CU74" s="3254">
        <f>SUM(CU68:CU73)</f>
      </c>
      <c r="CV74" s="3252">
        <f>SUM(CV68:CV73)</f>
      </c>
      <c r="CW74" s="3253">
        <f>SUM(CW68:CW73)</f>
      </c>
      <c r="CX74" s="3253">
        <f>SUM(CX68:CX73)</f>
      </c>
      <c r="CY74" s="3253">
        <f>SUM(CY68:CY73)</f>
      </c>
      <c r="CZ74" s="3253">
        <f>SUM(CZ68:CZ73)</f>
      </c>
      <c r="DA74" s="3253">
        <f>SUM(DA68:DA73)</f>
      </c>
      <c r="DB74" s="3253">
        <f>SUM(DB68:DB73)</f>
      </c>
      <c r="DC74" s="3253">
        <f>SUM(DC68:DC73)</f>
      </c>
      <c r="DD74" s="3253">
        <f>SUM(DD68:DD73)</f>
      </c>
      <c r="DE74" s="3253">
        <f>SUM(DE68:DE73)</f>
      </c>
      <c r="DF74" s="3253">
        <f>SUM(DF68:DF73)</f>
      </c>
      <c r="DG74" s="3253">
        <f>SUM(DG68:DG73)</f>
      </c>
      <c r="DH74" s="3253">
        <f>SUM(DH68:DH73)</f>
      </c>
      <c r="DI74" s="3253">
        <f>SUM(DI68:DI73)</f>
      </c>
      <c r="DJ74" s="3253">
        <f>SUM(DJ68:DJ73)</f>
      </c>
      <c r="DK74" s="3253">
        <f>SUM(DK68:DK73)</f>
      </c>
      <c r="DL74" s="3253">
        <f>SUM(DL68:DL73)</f>
      </c>
      <c r="DM74" s="3253">
        <f>SUM(DM68:DM73)</f>
      </c>
      <c r="DN74" s="3254">
        <f>SUM(DN68:DN73)</f>
      </c>
      <c r="DO74" s="3252">
        <f>SUM(DO68:DO73)</f>
      </c>
      <c r="DP74" s="3253">
        <f>SUM(DP68:DP73)</f>
      </c>
      <c r="DQ74" s="3253">
        <f>SUM(DQ68:DQ73)</f>
      </c>
      <c r="DR74" s="3253">
        <f>SUM(DR68:DR73)</f>
      </c>
      <c r="DS74" s="3253">
        <f>SUM(DS68:DS73)</f>
      </c>
      <c r="DT74" s="3253">
        <f>SUM(DT68:DT73)</f>
      </c>
      <c r="DU74" s="3253">
        <f>SUM(DU68:DU73)</f>
      </c>
      <c r="DV74" s="3253">
        <f>SUM(DV68:DV73)</f>
      </c>
      <c r="DW74" s="3253">
        <f>SUM(DW68:DW73)</f>
      </c>
      <c r="DX74" s="3253">
        <f>SUM(DX68:DX73)</f>
      </c>
      <c r="DY74" s="3253">
        <f>SUM(DY68:DY73)</f>
      </c>
      <c r="DZ74" s="3253">
        <f>SUM(DZ68:DZ73)</f>
      </c>
      <c r="EA74" s="3253">
        <f>SUM(EA68:EA73)</f>
      </c>
      <c r="EB74" s="3253">
        <f>SUM(EB68:EB73)</f>
      </c>
      <c r="EC74" s="3253">
        <f>SUM(EC68:EC73)</f>
      </c>
      <c r="ED74" s="3253">
        <f>SUM(ED68:ED73)</f>
      </c>
      <c r="EE74" s="3253">
        <f>SUM(EE68:EE73)</f>
      </c>
      <c r="EF74" s="3253">
        <f>SUM(EF68:EF73)</f>
      </c>
      <c r="EG74" s="3254">
        <f>SUM(EG68:EG73)</f>
      </c>
      <c r="EH74" s="3252">
        <f>SUM(EH68:EH73)</f>
      </c>
      <c r="EI74" s="3253">
        <f>SUM(EI68:EI73)</f>
      </c>
      <c r="EJ74" s="3253">
        <f>SUM(EJ68:EJ73)</f>
      </c>
      <c r="EK74" s="3253">
        <f>SUM(EK68:EK73)</f>
      </c>
      <c r="EL74" s="3253">
        <f>SUM(EL68:EL73)</f>
      </c>
      <c r="EM74" s="3253">
        <f>SUM(EM68:EM73)</f>
      </c>
      <c r="EN74" s="3253">
        <f>SUM(EN68:EN73)</f>
      </c>
      <c r="EO74" s="3253">
        <f>SUM(EO68:EO73)</f>
      </c>
      <c r="EP74" s="3253">
        <f>SUM(EP68:EP73)</f>
      </c>
      <c r="EQ74" s="3253">
        <f>SUM(EQ68:EQ73)</f>
      </c>
      <c r="ER74" s="3253">
        <f>SUM(ER68:ER73)</f>
      </c>
      <c r="ES74" s="3253">
        <f>SUM(ES68:ES73)</f>
      </c>
      <c r="ET74" s="3253">
        <f>SUM(ET68:ET73)</f>
      </c>
      <c r="EU74" s="3253">
        <f>SUM(EU68:EU73)</f>
      </c>
      <c r="EV74" s="3253">
        <f>SUM(EV68:EV73)</f>
      </c>
      <c r="EW74" s="3253">
        <f>SUM(EW68:EW73)</f>
      </c>
      <c r="EX74" s="3253">
        <f>SUM(EX68:EX73)</f>
      </c>
      <c r="EY74" s="3253">
        <f>SUM(EY68:EY73)</f>
      </c>
      <c r="EZ74" s="3254">
        <f>SUM(EZ68:EZ73)</f>
      </c>
      <c r="FA74" s="3252">
        <f>SUM(FA68:FA73)</f>
      </c>
      <c r="FB74" s="3253">
        <f>SUM(FB68:FB73)</f>
      </c>
      <c r="FC74" s="3253">
        <f>SUM(FC68:FC73)</f>
      </c>
      <c r="FD74" s="3253">
        <f>SUM(FD68:FD73)</f>
      </c>
      <c r="FE74" s="3253">
        <f>SUM(FE68:FE73)</f>
      </c>
      <c r="FF74" s="3253">
        <f>SUM(FF68:FF73)</f>
      </c>
      <c r="FG74" s="3253">
        <f>SUM(FG68:FG73)</f>
      </c>
      <c r="FH74" s="3253">
        <f>SUM(FH68:FH73)</f>
      </c>
      <c r="FI74" s="3253">
        <f>SUM(FI68:FI73)</f>
      </c>
      <c r="FJ74" s="3253">
        <f>SUM(FJ68:FJ73)</f>
      </c>
      <c r="FK74" s="3253">
        <f>SUM(FK68:FK73)</f>
      </c>
      <c r="FL74" s="3253">
        <f>SUM(FL68:FL73)</f>
      </c>
      <c r="FM74" s="5310">
        <f>SUM(FM68:FM73)</f>
      </c>
      <c r="FN74" s="3253">
        <f>SUM(FN68:FN73)</f>
      </c>
      <c r="FO74" s="3253">
        <f>SUM(FO68:FO73)</f>
      </c>
      <c r="FP74" s="3253">
        <f>SUM(FP68:FP73)</f>
      </c>
      <c r="FQ74" s="3253">
        <f>SUM(FQ68:FQ73)</f>
      </c>
      <c r="FR74" s="3253">
        <f>SUM(FR68:FR73)</f>
      </c>
      <c r="FS74" s="3254">
        <f>SUM(FS68:FS73)</f>
      </c>
      <c r="FT74" s="3252">
        <f>SUM(FT68:FT73)</f>
      </c>
      <c r="FU74" s="3253">
        <f>SUM(FU68:FU73)</f>
      </c>
      <c r="FV74" s="3253">
        <f>SUM(FV68:FV73)</f>
      </c>
      <c r="FW74" s="3253">
        <f>SUM(FW68:FW73)</f>
      </c>
      <c r="FX74" s="3253">
        <f>SUM(FX68:FX73)</f>
      </c>
      <c r="FY74" s="3253">
        <f>SUM(FY68:FY73)</f>
      </c>
      <c r="FZ74" s="3253">
        <f>SUM(FZ68:FZ73)</f>
      </c>
      <c r="GA74" s="3253">
        <f>SUM(GA68:GA73)</f>
      </c>
      <c r="GB74" s="3253">
        <f>SUM(GB68:GB73)</f>
      </c>
      <c r="GC74" s="3253">
        <f>SUM(GC68:GC73)</f>
      </c>
      <c r="GD74" s="3253">
        <f>SUM(GD68:GD73)</f>
      </c>
      <c r="GE74" s="3253">
        <f>SUM(GE68:GE73)</f>
      </c>
      <c r="GF74" s="3253">
        <f>SUM(GF68:GF73)</f>
      </c>
      <c r="GG74" s="3253">
        <f>SUM(GG68:GG73)</f>
      </c>
      <c r="GH74" s="3253">
        <f>SUM(GH68:GH73)</f>
      </c>
      <c r="GI74" s="3253">
        <f>SUM(GI68:GI73)</f>
      </c>
      <c r="GJ74" s="3253">
        <f>SUM(GJ68:GJ73)</f>
      </c>
      <c r="GK74" s="3253">
        <f>SUM(GK68:GK73)</f>
      </c>
      <c r="GL74" s="3254">
        <f>SUM(GL68:GL73)</f>
      </c>
      <c r="GM74" s="3252">
        <f>SUM(GM68:GM73)</f>
      </c>
      <c r="GN74" s="3253">
        <f>SUM(GN68:GN73)</f>
      </c>
      <c r="GO74" s="3253">
        <f>SUM(GO68:GO73)</f>
      </c>
      <c r="GP74" s="3253">
        <f>SUM(GP68:GP73)</f>
      </c>
      <c r="GQ74" s="3253">
        <f>SUM(GQ68:GQ73)</f>
      </c>
      <c r="GR74" s="3253">
        <f>SUM(GR68:GR73)</f>
      </c>
      <c r="GS74" s="3253">
        <f>SUM(GS68:GS73)</f>
      </c>
      <c r="GT74" s="3253">
        <f>SUM(GT68:GT73)</f>
      </c>
      <c r="GU74" s="3253">
        <f>SUM(GU68:GU73)</f>
      </c>
      <c r="GV74" s="3253">
        <f>SUM(GV68:GV73)</f>
      </c>
      <c r="GW74" s="3253">
        <f>SUM(GW68:GW73)</f>
      </c>
      <c r="GX74" s="3253">
        <f>SUM(GX68:GX73)</f>
      </c>
      <c r="GY74" s="3253">
        <f>SUM(GY68:GY73)</f>
      </c>
      <c r="GZ74" s="3253">
        <f>SUM(GZ68:GZ73)</f>
      </c>
      <c r="HA74" s="3253">
        <f>SUM(HA68:HA73)</f>
      </c>
      <c r="HB74" s="3253">
        <f>SUM(HB68:HB73)</f>
      </c>
      <c r="HC74" s="3253">
        <f>SUM(HC68:HC73)</f>
      </c>
      <c r="HD74" s="3253">
        <f>SUM(HD68:HD73)</f>
      </c>
      <c r="HE74" s="3254">
        <f>SUM(HE68:HE73)</f>
      </c>
      <c r="HF74" s="3252">
        <f>SUM(HF68:HF73)</f>
      </c>
      <c r="HG74" s="3253">
        <f>SUM(HG68:HG73)</f>
      </c>
      <c r="HH74" s="3253">
        <f>SUM(HH68:HH73)</f>
      </c>
      <c r="HI74" s="3253">
        <f>SUM(HI68:HI73)</f>
      </c>
      <c r="HJ74" s="3253">
        <f>SUM(HJ68:HJ73)</f>
      </c>
      <c r="HK74" s="3253">
        <f>SUM(HK68:HK73)</f>
      </c>
      <c r="HL74" s="3253">
        <f>SUM(HL68:HL73)</f>
      </c>
      <c r="HM74" s="3253">
        <f>SUM(HM68:HM73)</f>
      </c>
      <c r="HN74" s="3253">
        <f>SUM(HN68:HN73)</f>
      </c>
      <c r="HO74" s="3253">
        <f>SUM(HO68:HO73)</f>
      </c>
      <c r="HP74" s="3253">
        <f>SUM(HP68:HP73)</f>
      </c>
      <c r="HQ74" s="3253">
        <f>SUM(HQ68:HQ73)</f>
      </c>
      <c r="HR74" s="3253">
        <f>SUM(HR68:HR73)</f>
      </c>
      <c r="HS74" s="3253">
        <f>SUM(HS68:HS73)</f>
      </c>
      <c r="HT74" s="3253">
        <f>SUM(HT68:HT73)</f>
      </c>
      <c r="HU74" s="3253">
        <f>SUM(HU68:HU73)</f>
      </c>
      <c r="HV74" s="3253">
        <f>SUM(HV68:HV73)</f>
      </c>
      <c r="HW74" s="3253">
        <f>SUM(HW68:HW73)</f>
      </c>
      <c r="HX74" s="3254">
        <f>SUM(HX68:HX73)</f>
      </c>
      <c r="HY74" s="2839"/>
      <c r="HZ74" s="3256">
        <f>SUM(HZ68:HZ73)</f>
      </c>
      <c r="IA74" s="3257">
        <f>SUM(IA68:IA73)</f>
      </c>
      <c r="IB74" s="3258">
        <f>SUM(IB68:IB73)</f>
      </c>
      <c r="IC74" s="3258">
        <f>SUM(IC68:IC73)</f>
      </c>
      <c r="ID74" s="3258">
        <f>SUM(ID68:ID73)</f>
      </c>
      <c r="IE74" s="3258">
        <f>SUM(IE68:IE73)</f>
      </c>
      <c r="IF74" s="3253">
        <f>SUM(IF68:IF73)</f>
      </c>
      <c r="IG74" s="3253">
        <f>SUM(IG68:IG73)</f>
      </c>
      <c r="IH74" s="3253">
        <f>SUM(IH68:IH73)</f>
      </c>
      <c r="II74" s="3258">
        <f>SUM(II68:II73)</f>
      </c>
      <c r="IJ74" s="3258">
        <f>SUM(IJ68:IJ73)</f>
      </c>
      <c r="IK74" s="3258">
        <f>SUM(IK68:IK73)</f>
      </c>
      <c r="IL74" s="3258">
        <f>SUM(IL68:IL73)</f>
      </c>
      <c r="IM74" s="3258">
        <f>SUM(II74:IL74)</f>
      </c>
      <c r="IN74" s="3258">
        <f>SUM(IN68:IN73)</f>
      </c>
      <c r="IO74" s="3258">
        <f>SUM(IO68:IO73)</f>
      </c>
      <c r="IP74" s="3258">
        <f>SUM(IP68:IP73)</f>
      </c>
      <c r="IQ74" s="3258">
        <f>SUM(IQ68:IQ73)</f>
      </c>
      <c r="IR74" s="3258">
        <f>SUM(IN74:IQ74)</f>
      </c>
      <c r="IS74" s="3259">
        <f>SUM(IS68:IS73)</f>
      </c>
      <c r="IT74" s="3260"/>
      <c r="IU74" s="3261">
        <f>SUM(IU68:IU73)</f>
      </c>
    </row>
    <row r="75" hidden="true">
      <c r="A75" s="2777" t="s">
        <v>356</v>
      </c>
      <c r="B75" s="2778" t="s">
        <v>353</v>
      </c>
      <c r="C75" s="2779"/>
      <c r="D75" s="2780" t="n">
        <v>0.0</v>
      </c>
      <c r="E75" s="2781" t="n">
        <v>0.0</v>
      </c>
      <c r="F75" s="2782" t="n">
        <v>0.0</v>
      </c>
      <c r="G75" s="2782" t="n">
        <v>0.0</v>
      </c>
      <c r="H75" s="2783" t="n">
        <v>0.0</v>
      </c>
      <c r="I75" s="2784" t="n">
        <v>0.0</v>
      </c>
      <c r="J75" s="2785" t="n">
        <v>0.0</v>
      </c>
      <c r="K75" s="2783" t="n">
        <v>0.0</v>
      </c>
      <c r="L75" s="2784" t="n">
        <v>0.0</v>
      </c>
      <c r="M75" s="5298" t="n">
        <v>0.0</v>
      </c>
      <c r="N75" s="2787" t="n">
        <v>0.0</v>
      </c>
      <c r="O75" s="5299" t="n">
        <v>0.0</v>
      </c>
      <c r="P75" s="2782" t="n">
        <v>0.0</v>
      </c>
      <c r="Q75" s="2789">
        <f>SUM(M75:P75)</f>
      </c>
      <c r="R75" s="5298" t="n">
        <v>0.0</v>
      </c>
      <c r="S75" s="2782" t="n">
        <v>0.0</v>
      </c>
      <c r="T75" s="5299" t="n">
        <v>0.0</v>
      </c>
      <c r="U75" s="2782" t="n">
        <v>0.0</v>
      </c>
      <c r="V75" s="2792">
        <f>SUM(R75:U75)</f>
      </c>
      <c r="W75" s="2793" t="n">
        <v>0.0</v>
      </c>
      <c r="X75" s="2781" t="n">
        <v>0.0</v>
      </c>
      <c r="Y75" s="2782" t="n">
        <v>0.0</v>
      </c>
      <c r="Z75" s="2782" t="n">
        <v>0.0</v>
      </c>
      <c r="AA75" s="2783" t="n">
        <v>0.0</v>
      </c>
      <c r="AB75" s="2784" t="n">
        <v>0.0</v>
      </c>
      <c r="AC75" s="2785" t="n">
        <v>0.0</v>
      </c>
      <c r="AD75" s="2783" t="n">
        <v>0.0</v>
      </c>
      <c r="AE75" s="2784" t="n">
        <v>0.0</v>
      </c>
      <c r="AF75" s="5298" t="n">
        <v>0.0</v>
      </c>
      <c r="AG75" s="2787" t="n">
        <v>0.0</v>
      </c>
      <c r="AH75" s="5299" t="n">
        <v>0.0</v>
      </c>
      <c r="AI75" s="2782" t="n">
        <v>0.0</v>
      </c>
      <c r="AJ75" s="2789">
        <f>SUM(AF75:AI75)</f>
      </c>
      <c r="AK75" s="5298" t="n">
        <v>0.0</v>
      </c>
      <c r="AL75" s="2782" t="n">
        <v>0.0</v>
      </c>
      <c r="AM75" s="5299" t="n">
        <v>0.0</v>
      </c>
      <c r="AN75" s="2782" t="n">
        <v>0.0</v>
      </c>
      <c r="AO75" s="2792">
        <f>SUM(AK75:AN75)</f>
      </c>
      <c r="AP75" s="2793" t="n">
        <v>0.0</v>
      </c>
      <c r="AQ75" s="2781" t="n">
        <v>0.0</v>
      </c>
      <c r="AR75" s="2782" t="n">
        <v>0.0</v>
      </c>
      <c r="AS75" s="2782" t="n">
        <v>0.0</v>
      </c>
      <c r="AT75" s="2783" t="n">
        <v>0.0</v>
      </c>
      <c r="AU75" s="2784" t="n">
        <v>0.0</v>
      </c>
      <c r="AV75" s="2785" t="n">
        <v>0.0</v>
      </c>
      <c r="AW75" s="2783" t="n">
        <v>0.0</v>
      </c>
      <c r="AX75" s="2784" t="n">
        <v>0.0</v>
      </c>
      <c r="AY75" s="5298" t="n">
        <v>0.0</v>
      </c>
      <c r="AZ75" s="2787" t="n">
        <v>0.0</v>
      </c>
      <c r="BA75" s="5299" t="n">
        <v>0.0</v>
      </c>
      <c r="BB75" s="2782" t="n">
        <v>0.0</v>
      </c>
      <c r="BC75" s="2789">
        <f>SUM(AY75:BB75)</f>
      </c>
      <c r="BD75" s="5298" t="n">
        <v>0.0</v>
      </c>
      <c r="BE75" s="2782" t="n">
        <v>0.0</v>
      </c>
      <c r="BF75" s="5299" t="n">
        <v>0.0</v>
      </c>
      <c r="BG75" s="2782" t="n">
        <v>0.0</v>
      </c>
      <c r="BH75" s="2792">
        <f>SUM(BD75:BG75)</f>
      </c>
      <c r="BI75" s="2793" t="n">
        <v>0.0</v>
      </c>
      <c r="BJ75" s="2781" t="n">
        <v>0.0</v>
      </c>
      <c r="BK75" s="2782" t="n">
        <v>0.0</v>
      </c>
      <c r="BL75" s="2782" t="n">
        <v>0.0</v>
      </c>
      <c r="BM75" s="2783" t="n">
        <v>0.0</v>
      </c>
      <c r="BN75" s="2784" t="n">
        <v>0.0</v>
      </c>
      <c r="BO75" s="2785" t="n">
        <v>0.0</v>
      </c>
      <c r="BP75" s="2783" t="n">
        <v>0.0</v>
      </c>
      <c r="BQ75" s="2784" t="n">
        <v>0.0</v>
      </c>
      <c r="BR75" s="5298" t="n">
        <v>0.0</v>
      </c>
      <c r="BS75" s="2787" t="n">
        <v>0.0</v>
      </c>
      <c r="BT75" s="5299" t="n">
        <v>0.0</v>
      </c>
      <c r="BU75" s="2782" t="n">
        <v>0.0</v>
      </c>
      <c r="BV75" s="2789">
        <f>SUM(BR75:BU75)</f>
      </c>
      <c r="BW75" s="5298" t="n">
        <v>0.0</v>
      </c>
      <c r="BX75" s="2782" t="n">
        <v>0.0</v>
      </c>
      <c r="BY75" s="5299" t="n">
        <v>0.0</v>
      </c>
      <c r="BZ75" s="2782" t="n">
        <v>0.0</v>
      </c>
      <c r="CA75" s="2792">
        <f>SUM(BW75:BZ75)</f>
      </c>
      <c r="CB75" s="2793" t="n">
        <v>0.0</v>
      </c>
      <c r="CC75" s="2781" t="n">
        <v>0.0</v>
      </c>
      <c r="CD75" s="2782" t="n">
        <v>0.0</v>
      </c>
      <c r="CE75" s="2782" t="n">
        <v>0.0</v>
      </c>
      <c r="CF75" s="2783" t="n">
        <v>0.0</v>
      </c>
      <c r="CG75" s="2784" t="n">
        <v>0.0</v>
      </c>
      <c r="CH75" s="2785" t="n">
        <v>0.0</v>
      </c>
      <c r="CI75" s="2783" t="n">
        <v>0.0</v>
      </c>
      <c r="CJ75" s="2784" t="n">
        <v>0.0</v>
      </c>
      <c r="CK75" s="5298" t="n">
        <v>0.0</v>
      </c>
      <c r="CL75" s="2787" t="n">
        <v>0.0</v>
      </c>
      <c r="CM75" s="5299" t="n">
        <v>0.0</v>
      </c>
      <c r="CN75" s="2782" t="n">
        <v>0.0</v>
      </c>
      <c r="CO75" s="2789">
        <f>SUM(CK75:CN75)</f>
      </c>
      <c r="CP75" s="5298" t="n">
        <v>0.0</v>
      </c>
      <c r="CQ75" s="2782" t="n">
        <v>0.0</v>
      </c>
      <c r="CR75" s="5299" t="n">
        <v>0.0</v>
      </c>
      <c r="CS75" s="2782" t="n">
        <v>0.0</v>
      </c>
      <c r="CT75" s="2792">
        <f>SUM(CP75:CS75)</f>
      </c>
      <c r="CU75" s="2793" t="n">
        <v>0.0</v>
      </c>
      <c r="CV75" s="2781" t="n">
        <v>0.0</v>
      </c>
      <c r="CW75" s="2782" t="n">
        <v>0.0</v>
      </c>
      <c r="CX75" s="2782" t="n">
        <v>0.0</v>
      </c>
      <c r="CY75" s="2783" t="n">
        <v>0.0</v>
      </c>
      <c r="CZ75" s="2784" t="n">
        <v>0.0</v>
      </c>
      <c r="DA75" s="2785" t="n">
        <v>0.0</v>
      </c>
      <c r="DB75" s="2783" t="n">
        <v>0.0</v>
      </c>
      <c r="DC75" s="2784" t="n">
        <v>0.0</v>
      </c>
      <c r="DD75" s="5298" t="n">
        <v>0.0</v>
      </c>
      <c r="DE75" s="2787" t="n">
        <v>0.0</v>
      </c>
      <c r="DF75" s="5299" t="n">
        <v>0.0</v>
      </c>
      <c r="DG75" s="2782" t="n">
        <v>0.0</v>
      </c>
      <c r="DH75" s="2789">
        <f>SUM(DD75:DG75)</f>
      </c>
      <c r="DI75" s="5298" t="n">
        <v>0.0</v>
      </c>
      <c r="DJ75" s="2782" t="n">
        <v>0.0</v>
      </c>
      <c r="DK75" s="5299" t="n">
        <v>0.0</v>
      </c>
      <c r="DL75" s="2782" t="n">
        <v>0.0</v>
      </c>
      <c r="DM75" s="2792">
        <f>SUM(DI75:DL75)</f>
      </c>
      <c r="DN75" s="2793" t="n">
        <v>0.0</v>
      </c>
      <c r="DO75" s="2781" t="n">
        <v>0.0</v>
      </c>
      <c r="DP75" s="2782" t="n">
        <v>0.0</v>
      </c>
      <c r="DQ75" s="2782" t="n">
        <v>0.0</v>
      </c>
      <c r="DR75" s="2783" t="n">
        <v>0.0</v>
      </c>
      <c r="DS75" s="2784" t="n">
        <v>0.0</v>
      </c>
      <c r="DT75" s="2785" t="n">
        <v>0.0</v>
      </c>
      <c r="DU75" s="2783" t="n">
        <v>0.0</v>
      </c>
      <c r="DV75" s="2784" t="n">
        <v>0.0</v>
      </c>
      <c r="DW75" s="5298" t="n">
        <v>0.0</v>
      </c>
      <c r="DX75" s="2787" t="n">
        <v>0.0</v>
      </c>
      <c r="DY75" s="5299" t="n">
        <v>0.0</v>
      </c>
      <c r="DZ75" s="2782" t="n">
        <v>0.0</v>
      </c>
      <c r="EA75" s="2789">
        <f>SUM(DW75:DZ75)</f>
      </c>
      <c r="EB75" s="5298" t="n">
        <v>0.0</v>
      </c>
      <c r="EC75" s="2782" t="n">
        <v>0.0</v>
      </c>
      <c r="ED75" s="5299" t="n">
        <v>0.0</v>
      </c>
      <c r="EE75" s="2782" t="n">
        <v>0.0</v>
      </c>
      <c r="EF75" s="2792">
        <f>SUM(EB75:EE75)</f>
      </c>
      <c r="EG75" s="2793" t="n">
        <v>0.0</v>
      </c>
      <c r="EH75" s="2781" t="n">
        <v>0.0</v>
      </c>
      <c r="EI75" s="2782" t="n">
        <v>0.0</v>
      </c>
      <c r="EJ75" s="2782" t="n">
        <v>0.0</v>
      </c>
      <c r="EK75" s="2783" t="n">
        <v>0.0</v>
      </c>
      <c r="EL75" s="2784" t="n">
        <v>0.0</v>
      </c>
      <c r="EM75" s="2785" t="n">
        <v>0.0</v>
      </c>
      <c r="EN75" s="2783" t="n">
        <v>0.0</v>
      </c>
      <c r="EO75" s="2784" t="n">
        <v>0.0</v>
      </c>
      <c r="EP75" s="5298" t="n">
        <v>0.0</v>
      </c>
      <c r="EQ75" s="2787" t="n">
        <v>0.0</v>
      </c>
      <c r="ER75" s="5299" t="n">
        <v>0.0</v>
      </c>
      <c r="ES75" s="2782" t="n">
        <v>0.0</v>
      </c>
      <c r="ET75" s="2789">
        <f>SUM(EP75:ES75)</f>
      </c>
      <c r="EU75" s="5298" t="n">
        <v>0.0</v>
      </c>
      <c r="EV75" s="2782" t="n">
        <v>0.0</v>
      </c>
      <c r="EW75" s="5299" t="n">
        <v>0.0</v>
      </c>
      <c r="EX75" s="2782" t="n">
        <v>0.0</v>
      </c>
      <c r="EY75" s="2792">
        <f>SUM(EU75:EX75)</f>
      </c>
      <c r="EZ75" s="2793" t="n">
        <v>0.0</v>
      </c>
      <c r="FA75" s="2781" t="n">
        <v>0.0</v>
      </c>
      <c r="FB75" s="2782" t="n">
        <v>0.0</v>
      </c>
      <c r="FC75" s="2782" t="n">
        <v>0.0</v>
      </c>
      <c r="FD75" s="2783" t="n">
        <v>0.0</v>
      </c>
      <c r="FE75" s="2784" t="n">
        <v>0.0</v>
      </c>
      <c r="FF75" s="2785" t="n">
        <v>0.0</v>
      </c>
      <c r="FG75" s="2783" t="n">
        <v>0.0</v>
      </c>
      <c r="FH75" s="2784" t="n">
        <v>0.0</v>
      </c>
      <c r="FI75" s="5298" t="n">
        <v>0.0</v>
      </c>
      <c r="FJ75" s="2787" t="n">
        <v>0.0</v>
      </c>
      <c r="FK75" s="5299" t="n">
        <v>0.0</v>
      </c>
      <c r="FL75" s="2782" t="n">
        <v>0.0</v>
      </c>
      <c r="FM75" s="5311">
        <f>SUM(FI75:FL75)</f>
      </c>
      <c r="FN75" s="5298" t="n">
        <v>0.0</v>
      </c>
      <c r="FO75" s="2782" t="n">
        <v>0.0</v>
      </c>
      <c r="FP75" s="5299" t="n">
        <v>0.0</v>
      </c>
      <c r="FQ75" s="2782" t="n">
        <v>0.0</v>
      </c>
      <c r="FR75" s="2792">
        <f>SUM(FN75:FQ75)</f>
      </c>
      <c r="FS75" s="2793" t="n">
        <v>0.0</v>
      </c>
      <c r="FT75" s="2781" t="n">
        <v>0.0</v>
      </c>
      <c r="FU75" s="2782" t="n">
        <v>0.0</v>
      </c>
      <c r="FV75" s="2782" t="n">
        <v>0.0</v>
      </c>
      <c r="FW75" s="2783" t="n">
        <v>0.0</v>
      </c>
      <c r="FX75" s="2784" t="n">
        <v>0.0</v>
      </c>
      <c r="FY75" s="2785" t="n">
        <v>0.0</v>
      </c>
      <c r="FZ75" s="2783" t="n">
        <v>0.0</v>
      </c>
      <c r="GA75" s="2784" t="n">
        <v>0.0</v>
      </c>
      <c r="GB75" s="5298" t="n">
        <v>0.0</v>
      </c>
      <c r="GC75" s="2787" t="n">
        <v>0.0</v>
      </c>
      <c r="GD75" s="5299" t="n">
        <v>0.0</v>
      </c>
      <c r="GE75" s="2782" t="n">
        <v>0.0</v>
      </c>
      <c r="GF75" s="2789">
        <f>SUM(GB75:GE75)</f>
      </c>
      <c r="GG75" s="5298" t="n">
        <v>0.0</v>
      </c>
      <c r="GH75" s="2782" t="n">
        <v>0.0</v>
      </c>
      <c r="GI75" s="5299" t="n">
        <v>0.0</v>
      </c>
      <c r="GJ75" s="2782" t="n">
        <v>0.0</v>
      </c>
      <c r="GK75" s="2792">
        <f>SUM(GG75:GJ75)</f>
      </c>
      <c r="GL75" s="2793" t="n">
        <v>0.0</v>
      </c>
      <c r="GM75" s="2781" t="n">
        <v>0.0</v>
      </c>
      <c r="GN75" s="2782" t="n">
        <v>0.0</v>
      </c>
      <c r="GO75" s="2782" t="n">
        <v>0.0</v>
      </c>
      <c r="GP75" s="2783" t="n">
        <v>0.0</v>
      </c>
      <c r="GQ75" s="2784" t="n">
        <v>0.0</v>
      </c>
      <c r="GR75" s="2785" t="n">
        <v>0.0</v>
      </c>
      <c r="GS75" s="2783" t="n">
        <v>0.0</v>
      </c>
      <c r="GT75" s="2784" t="n">
        <v>0.0</v>
      </c>
      <c r="GU75" s="5298" t="n">
        <v>0.0</v>
      </c>
      <c r="GV75" s="2787" t="n">
        <v>0.0</v>
      </c>
      <c r="GW75" s="5299" t="n">
        <v>0.0</v>
      </c>
      <c r="GX75" s="2782" t="n">
        <v>0.0</v>
      </c>
      <c r="GY75" s="2789">
        <f>SUM(GU75:GX75)</f>
      </c>
      <c r="GZ75" s="5298" t="n">
        <v>0.0</v>
      </c>
      <c r="HA75" s="2782" t="n">
        <v>0.0</v>
      </c>
      <c r="HB75" s="5299" t="n">
        <v>0.0</v>
      </c>
      <c r="HC75" s="2782" t="n">
        <v>0.0</v>
      </c>
      <c r="HD75" s="2792">
        <f>SUM(GZ75:HC75)</f>
      </c>
      <c r="HE75" s="2793" t="n">
        <v>0.0</v>
      </c>
      <c r="HF75" s="2781" t="n">
        <v>0.0</v>
      </c>
      <c r="HG75" s="2782" t="n">
        <v>0.0</v>
      </c>
      <c r="HH75" s="2782" t="n">
        <v>0.0</v>
      </c>
      <c r="HI75" s="2783" t="n">
        <v>0.0</v>
      </c>
      <c r="HJ75" s="2784" t="n">
        <v>0.0</v>
      </c>
      <c r="HK75" s="2785" t="n">
        <v>0.0</v>
      </c>
      <c r="HL75" s="2783" t="n">
        <v>0.0</v>
      </c>
      <c r="HM75" s="2784" t="n">
        <v>0.0</v>
      </c>
      <c r="HN75" s="5298" t="n">
        <v>0.0</v>
      </c>
      <c r="HO75" s="2787" t="n">
        <v>0.0</v>
      </c>
      <c r="HP75" s="5299" t="n">
        <v>0.0</v>
      </c>
      <c r="HQ75" s="2782" t="n">
        <v>0.0</v>
      </c>
      <c r="HR75" s="2789">
        <f>SUM(HN75:HQ75)</f>
      </c>
      <c r="HS75" s="5298" t="n">
        <v>0.0</v>
      </c>
      <c r="HT75" s="2782" t="n">
        <v>0.0</v>
      </c>
      <c r="HU75" s="5299" t="n">
        <v>0.0</v>
      </c>
      <c r="HV75" s="2782" t="n">
        <v>0.0</v>
      </c>
      <c r="HW75" s="2792">
        <f>SUM(HS75:HV75)</f>
      </c>
      <c r="HX75" s="2793" t="n">
        <v>0.0</v>
      </c>
      <c r="HY75" s="2839"/>
      <c r="HZ75" s="2840" t="n">
        <v>0.0</v>
      </c>
      <c r="IA75" s="2840">
        <f>E75+X75+AQ75+BJ75+CC75+CV75+DO75+EH75+FA75+FT75+GM75+HF75</f>
      </c>
      <c r="IB75" s="2841">
        <f>F75+Y75+AR75+BK75+CD75+CW75+DP75+EI75+FB75+FU75+GN75+HG75</f>
      </c>
      <c r="IC75" s="2841">
        <f>G75+Z75+AS75+BL75+CE75+CX75+DQ75+EJ75+FC75+FV75+GO75+HH75</f>
      </c>
      <c r="ID75" s="2842">
        <f>H75+AA75+AT75+BM75+CF75+CY75+DR75+EK75+FD75+FW75+GP75+HI75</f>
      </c>
      <c r="IE75" s="2843" t="n">
        <v>0.0</v>
      </c>
      <c r="IF75" s="2785">
        <f>J75+AC75+AV75+BO75+CH75+DA75+DT75+EM75+FF75+FY75+GR75+HK75</f>
      </c>
      <c r="IG75" s="2783">
        <f>K75+AD75+AW75+BP75+CI75+DB75+DU75+EN75+FG75+FZ75+GS75+HL75</f>
      </c>
      <c r="IH75" s="2784" t="n">
        <v>0.0</v>
      </c>
      <c r="II75" s="2844">
        <f>M75+AF75+AY75+BR75+CK75+DD75+DW75+EP75+FI75+GB75+GU75+HN75</f>
      </c>
      <c r="IJ75" s="2841">
        <f>N75+AG75+AZ75+BS75+CL75+DE75+DX75+EQ75+FJ75+GC75+GV75+HO75</f>
      </c>
      <c r="IK75" s="2845">
        <f>O75+AH75+BA75+BT75+CM75+DF75+DY75+ER75+FK75+GD75+GW75+HP75</f>
      </c>
      <c r="IL75" s="2841">
        <f>P75+AI75+BB75+BU75+CN75+DG75+DZ75+ES75+FL75+GE75+GX75+HQ75</f>
      </c>
      <c r="IM75" s="2846">
        <f>SUM(II75:IL75)</f>
      </c>
      <c r="IN75" s="2844">
        <f>R75+AK75+BD75+BW75+CP75+DI75+EB75+EU75+FN75+GG75+GZ75+HS75</f>
      </c>
      <c r="IO75" s="2841">
        <f>S75+AL75+BE75+BX75+CQ75+DJ75+EC75+EV75+FO75+GH75+HA75+HT75</f>
      </c>
      <c r="IP75" s="2845">
        <f>T75+AM75+BF75+BY75+CR75+DK75+ED75+EW75+FP75+GI75+HB75+HU75</f>
      </c>
      <c r="IQ75" s="2842">
        <f>U75+AN75+BG75+BZ75+CS75+DL75+EE75+EX75+FQ75+GJ75+HC75+HV75</f>
      </c>
      <c r="IR75" s="2847">
        <f>SUM(IN75:IQ75)</f>
      </c>
      <c r="IS75" s="2848" t="n">
        <v>0.0</v>
      </c>
      <c r="IT75" s="2775"/>
      <c r="IU75" s="2849" t="n">
        <v>0.0</v>
      </c>
    </row>
    <row r="76" hidden="true">
      <c r="A76" s="2850"/>
      <c r="B76" s="2851">
        <f>"CARGOS VAGOS ANTERIORES A 1º DE ABRIL DE"&amp;" "&amp;$D$10&amp;" (VAGOS ATÉ 31 DE MARÇO DE "&amp;$D$10&amp;")"</f>
      </c>
      <c r="C76" s="2852"/>
      <c r="D76" s="2853" t="n">
        <v>0.0</v>
      </c>
      <c r="E76" s="5301" t="n">
        <v>0.0</v>
      </c>
      <c r="F76" s="2855" t="n">
        <v>0.0</v>
      </c>
      <c r="G76" s="2855" t="n">
        <v>0.0</v>
      </c>
      <c r="H76" s="5302" t="n">
        <v>0.0</v>
      </c>
      <c r="I76" s="2858">
        <f>SUM(E76:H76)</f>
      </c>
      <c r="J76" s="2859" t="n">
        <v>0.0</v>
      </c>
      <c r="K76" s="5302" t="n">
        <v>0.0</v>
      </c>
      <c r="L76" s="2858">
        <f>SUM(J76:K76)</f>
      </c>
      <c r="M76" s="2859" t="n">
        <v>0.0</v>
      </c>
      <c r="N76" s="5303" t="n">
        <v>0.0</v>
      </c>
      <c r="O76" s="2855" t="n">
        <v>0.0</v>
      </c>
      <c r="P76" s="5303" t="n">
        <v>0.0</v>
      </c>
      <c r="Q76" s="2862">
        <f>SUM(M76:P76)</f>
      </c>
      <c r="R76" s="2859" t="n">
        <v>0.0</v>
      </c>
      <c r="S76" s="5303" t="n">
        <v>0.0</v>
      </c>
      <c r="T76" s="2855" t="n">
        <v>0.0</v>
      </c>
      <c r="U76" s="2855" t="n">
        <v>0.0</v>
      </c>
      <c r="V76" s="2858">
        <f>SUM(R76:U76)</f>
      </c>
      <c r="W76" s="2864">
        <f>D76+L76+V76-I76-Q76</f>
      </c>
      <c r="X76" s="5301" t="n">
        <v>0.0</v>
      </c>
      <c r="Y76" s="2855" t="n">
        <v>0.0</v>
      </c>
      <c r="Z76" s="2855" t="n">
        <v>0.0</v>
      </c>
      <c r="AA76" s="5302" t="n">
        <v>0.0</v>
      </c>
      <c r="AB76" s="2858">
        <f>SUM(X76:AA76)</f>
      </c>
      <c r="AC76" s="2859" t="n">
        <v>0.0</v>
      </c>
      <c r="AD76" s="5302" t="n">
        <v>0.0</v>
      </c>
      <c r="AE76" s="2858">
        <f>SUM(AC76:AD76)</f>
      </c>
      <c r="AF76" s="2859" t="n">
        <v>0.0</v>
      </c>
      <c r="AG76" s="5303" t="n">
        <v>0.0</v>
      </c>
      <c r="AH76" s="2855" t="n">
        <v>0.0</v>
      </c>
      <c r="AI76" s="5303" t="n">
        <v>0.0</v>
      </c>
      <c r="AJ76" s="2862">
        <f>SUM(AF76:AI76)</f>
      </c>
      <c r="AK76" s="2859" t="n">
        <v>0.0</v>
      </c>
      <c r="AL76" s="5303" t="n">
        <v>0.0</v>
      </c>
      <c r="AM76" s="2855" t="n">
        <v>0.0</v>
      </c>
      <c r="AN76" s="2855" t="n">
        <v>0.0</v>
      </c>
      <c r="AO76" s="2858">
        <f>SUM(AK76:AN76)</f>
      </c>
      <c r="AP76" s="2864">
        <f>W76+AE76+AO76-AB76-AJ76</f>
      </c>
      <c r="AQ76" s="5301" t="n">
        <v>0.0</v>
      </c>
      <c r="AR76" s="2855" t="n">
        <v>0.0</v>
      </c>
      <c r="AS76" s="2855" t="n">
        <v>0.0</v>
      </c>
      <c r="AT76" s="5302" t="n">
        <v>0.0</v>
      </c>
      <c r="AU76" s="2858">
        <f>SUM(AQ76:AT76)</f>
      </c>
      <c r="AV76" s="2859" t="n">
        <v>0.0</v>
      </c>
      <c r="AW76" s="5302" t="n">
        <v>0.0</v>
      </c>
      <c r="AX76" s="2858">
        <f>SUM(AV76:AW76)</f>
      </c>
      <c r="AY76" s="2859" t="n">
        <v>0.0</v>
      </c>
      <c r="AZ76" s="5303" t="n">
        <v>0.0</v>
      </c>
      <c r="BA76" s="2855" t="n">
        <v>0.0</v>
      </c>
      <c r="BB76" s="5303" t="n">
        <v>0.0</v>
      </c>
      <c r="BC76" s="2862">
        <f>SUM(AY76:BB76)</f>
      </c>
      <c r="BD76" s="2859" t="n">
        <v>0.0</v>
      </c>
      <c r="BE76" s="5303" t="n">
        <v>0.0</v>
      </c>
      <c r="BF76" s="2855" t="n">
        <v>0.0</v>
      </c>
      <c r="BG76" s="2855" t="n">
        <v>0.0</v>
      </c>
      <c r="BH76" s="2858">
        <f>SUM(BD76:BG76)</f>
      </c>
      <c r="BI76" s="2864">
        <f>AP76+AX76+BH76-AU76-BC76</f>
      </c>
      <c r="BJ76" s="5301" t="n">
        <v>0.0</v>
      </c>
      <c r="BK76" s="2855" t="n">
        <v>0.0</v>
      </c>
      <c r="BL76" s="2855" t="n">
        <v>0.0</v>
      </c>
      <c r="BM76" s="5302" t="n">
        <v>0.0</v>
      </c>
      <c r="BN76" s="2858">
        <f>SUM(BJ76:BM76)</f>
      </c>
      <c r="BO76" s="2859" t="n">
        <v>0.0</v>
      </c>
      <c r="BP76" s="5302" t="n">
        <v>0.0</v>
      </c>
      <c r="BQ76" s="2858">
        <f>SUM(BO76:BP76)</f>
      </c>
      <c r="BR76" s="2859" t="n">
        <v>0.0</v>
      </c>
      <c r="BS76" s="5303" t="n">
        <v>0.0</v>
      </c>
      <c r="BT76" s="2855" t="n">
        <v>0.0</v>
      </c>
      <c r="BU76" s="5303" t="n">
        <v>0.0</v>
      </c>
      <c r="BV76" s="2862">
        <f>SUM(BR76:BU76)</f>
      </c>
      <c r="BW76" s="2859" t="n">
        <v>0.0</v>
      </c>
      <c r="BX76" s="5303" t="n">
        <v>0.0</v>
      </c>
      <c r="BY76" s="2855" t="n">
        <v>0.0</v>
      </c>
      <c r="BZ76" s="2855" t="n">
        <v>0.0</v>
      </c>
      <c r="CA76" s="2858">
        <f>SUM(BW76:BZ76)</f>
      </c>
      <c r="CB76" s="2864">
        <f>BI76+BQ76+CA76-BN76-BV76</f>
      </c>
      <c r="CC76" s="5301" t="n">
        <v>0.0</v>
      </c>
      <c r="CD76" s="2855" t="n">
        <v>0.0</v>
      </c>
      <c r="CE76" s="2855" t="n">
        <v>0.0</v>
      </c>
      <c r="CF76" s="5302" t="n">
        <v>0.0</v>
      </c>
      <c r="CG76" s="2858">
        <f>SUM(CC76:CF76)</f>
      </c>
      <c r="CH76" s="2859" t="n">
        <v>0.0</v>
      </c>
      <c r="CI76" s="5302" t="n">
        <v>0.0</v>
      </c>
      <c r="CJ76" s="2858">
        <f>SUM(CH76:CI76)</f>
      </c>
      <c r="CK76" s="2859" t="n">
        <v>0.0</v>
      </c>
      <c r="CL76" s="5303" t="n">
        <v>0.0</v>
      </c>
      <c r="CM76" s="2855" t="n">
        <v>0.0</v>
      </c>
      <c r="CN76" s="5303" t="n">
        <v>0.0</v>
      </c>
      <c r="CO76" s="2862">
        <f>SUM(CK76:CN76)</f>
      </c>
      <c r="CP76" s="2859" t="n">
        <v>0.0</v>
      </c>
      <c r="CQ76" s="5303" t="n">
        <v>0.0</v>
      </c>
      <c r="CR76" s="2855" t="n">
        <v>0.0</v>
      </c>
      <c r="CS76" s="2855" t="n">
        <v>0.0</v>
      </c>
      <c r="CT76" s="2858">
        <f>SUM(CP76:CS76)</f>
      </c>
      <c r="CU76" s="2864">
        <f>CB76+CJ76+CT76-CG76-CO76</f>
      </c>
      <c r="CV76" s="5301" t="n">
        <v>0.0</v>
      </c>
      <c r="CW76" s="2855" t="n">
        <v>0.0</v>
      </c>
      <c r="CX76" s="2855" t="n">
        <v>0.0</v>
      </c>
      <c r="CY76" s="5302" t="n">
        <v>0.0</v>
      </c>
      <c r="CZ76" s="2858">
        <f>SUM(CV76:CY76)</f>
      </c>
      <c r="DA76" s="2859" t="n">
        <v>0.0</v>
      </c>
      <c r="DB76" s="5302" t="n">
        <v>0.0</v>
      </c>
      <c r="DC76" s="2858">
        <f>SUM(DA76:DB76)</f>
      </c>
      <c r="DD76" s="2859" t="n">
        <v>0.0</v>
      </c>
      <c r="DE76" s="5303" t="n">
        <v>0.0</v>
      </c>
      <c r="DF76" s="2855" t="n">
        <v>0.0</v>
      </c>
      <c r="DG76" s="5303" t="n">
        <v>0.0</v>
      </c>
      <c r="DH76" s="2862">
        <f>SUM(DD76:DG76)</f>
      </c>
      <c r="DI76" s="2859" t="n">
        <v>0.0</v>
      </c>
      <c r="DJ76" s="5303" t="n">
        <v>0.0</v>
      </c>
      <c r="DK76" s="2855" t="n">
        <v>0.0</v>
      </c>
      <c r="DL76" s="2855" t="n">
        <v>0.0</v>
      </c>
      <c r="DM76" s="2858">
        <f>SUM(DI76:DL76)</f>
      </c>
      <c r="DN76" s="2864">
        <f>CU76+DC76+DM76-CZ76-DH76</f>
      </c>
      <c r="DO76" s="5301" t="n">
        <v>0.0</v>
      </c>
      <c r="DP76" s="2855" t="n">
        <v>0.0</v>
      </c>
      <c r="DQ76" s="2855" t="n">
        <v>0.0</v>
      </c>
      <c r="DR76" s="5302" t="n">
        <v>0.0</v>
      </c>
      <c r="DS76" s="2858">
        <f>SUM(DO76:DR76)</f>
      </c>
      <c r="DT76" s="2859" t="n">
        <v>0.0</v>
      </c>
      <c r="DU76" s="5302" t="n">
        <v>0.0</v>
      </c>
      <c r="DV76" s="2858">
        <f>SUM(DT76:DU76)</f>
      </c>
      <c r="DW76" s="2859" t="n">
        <v>0.0</v>
      </c>
      <c r="DX76" s="5303" t="n">
        <v>0.0</v>
      </c>
      <c r="DY76" s="2855" t="n">
        <v>0.0</v>
      </c>
      <c r="DZ76" s="5303" t="n">
        <v>0.0</v>
      </c>
      <c r="EA76" s="2862">
        <f>SUM(DW76:DZ76)</f>
      </c>
      <c r="EB76" s="2859" t="n">
        <v>0.0</v>
      </c>
      <c r="EC76" s="5303" t="n">
        <v>0.0</v>
      </c>
      <c r="ED76" s="2855" t="n">
        <v>0.0</v>
      </c>
      <c r="EE76" s="2855" t="n">
        <v>0.0</v>
      </c>
      <c r="EF76" s="2858">
        <f>SUM(EB76:EE76)</f>
      </c>
      <c r="EG76" s="2864">
        <f>DN76+DV76+EF76-DS76-EA76</f>
      </c>
      <c r="EH76" s="5301" t="n">
        <v>0.0</v>
      </c>
      <c r="EI76" s="2855" t="n">
        <v>0.0</v>
      </c>
      <c r="EJ76" s="2855" t="n">
        <v>0.0</v>
      </c>
      <c r="EK76" s="5302" t="n">
        <v>0.0</v>
      </c>
      <c r="EL76" s="2858">
        <f>SUM(EH76:EK76)</f>
      </c>
      <c r="EM76" s="2859" t="n">
        <v>0.0</v>
      </c>
      <c r="EN76" s="5302" t="n">
        <v>0.0</v>
      </c>
      <c r="EO76" s="2858">
        <f>SUM(EM76:EN76)</f>
      </c>
      <c r="EP76" s="2859" t="n">
        <v>0.0</v>
      </c>
      <c r="EQ76" s="5303" t="n">
        <v>0.0</v>
      </c>
      <c r="ER76" s="2855" t="n">
        <v>0.0</v>
      </c>
      <c r="ES76" s="5303" t="n">
        <v>0.0</v>
      </c>
      <c r="ET76" s="2862">
        <f>SUM(EP76:ES76)</f>
      </c>
      <c r="EU76" s="2859" t="n">
        <v>0.0</v>
      </c>
      <c r="EV76" s="5303" t="n">
        <v>0.0</v>
      </c>
      <c r="EW76" s="2855" t="n">
        <v>0.0</v>
      </c>
      <c r="EX76" s="2855" t="n">
        <v>0.0</v>
      </c>
      <c r="EY76" s="2858">
        <f>SUM(EU76:EX76)</f>
      </c>
      <c r="EZ76" s="2864">
        <f>EG76+EO76+EY76-EL76-ET76</f>
      </c>
      <c r="FA76" s="5301" t="n">
        <v>0.0</v>
      </c>
      <c r="FB76" s="2855" t="n">
        <v>0.0</v>
      </c>
      <c r="FC76" s="2855" t="n">
        <v>0.0</v>
      </c>
      <c r="FD76" s="5302" t="n">
        <v>0.0</v>
      </c>
      <c r="FE76" s="2858">
        <f>SUM(FA76:FD76)</f>
      </c>
      <c r="FF76" s="2859" t="n">
        <v>0.0</v>
      </c>
      <c r="FG76" s="5302" t="n">
        <v>0.0</v>
      </c>
      <c r="FH76" s="2858">
        <f>SUM(FF76:FG76)</f>
      </c>
      <c r="FI76" s="2859" t="n">
        <v>0.0</v>
      </c>
      <c r="FJ76" s="5303" t="n">
        <v>0.0</v>
      </c>
      <c r="FK76" s="2855" t="n">
        <v>0.0</v>
      </c>
      <c r="FL76" s="5303" t="n">
        <v>0.0</v>
      </c>
      <c r="FM76" s="5312">
        <f>SUM(FI76:FL76)</f>
      </c>
      <c r="FN76" s="2859" t="n">
        <v>0.0</v>
      </c>
      <c r="FO76" s="5303" t="n">
        <v>0.0</v>
      </c>
      <c r="FP76" s="2855" t="n">
        <v>0.0</v>
      </c>
      <c r="FQ76" s="2855" t="n">
        <v>0.0</v>
      </c>
      <c r="FR76" s="2858">
        <f>SUM(FN76:FQ76)</f>
      </c>
      <c r="FS76" s="2864">
        <f>EZ76+FH76+FR76-FE76-FM76</f>
      </c>
      <c r="FT76" s="5301" t="n">
        <v>0.0</v>
      </c>
      <c r="FU76" s="2855" t="n">
        <v>0.0</v>
      </c>
      <c r="FV76" s="2855" t="n">
        <v>0.0</v>
      </c>
      <c r="FW76" s="5302" t="n">
        <v>0.0</v>
      </c>
      <c r="FX76" s="2858">
        <f>SUM(FT76:FW76)</f>
      </c>
      <c r="FY76" s="2859" t="n">
        <v>0.0</v>
      </c>
      <c r="FZ76" s="5302" t="n">
        <v>0.0</v>
      </c>
      <c r="GA76" s="2858">
        <f>SUM(FY76:FZ76)</f>
      </c>
      <c r="GB76" s="2859" t="n">
        <v>0.0</v>
      </c>
      <c r="GC76" s="5303" t="n">
        <v>0.0</v>
      </c>
      <c r="GD76" s="2855" t="n">
        <v>0.0</v>
      </c>
      <c r="GE76" s="5303" t="n">
        <v>0.0</v>
      </c>
      <c r="GF76" s="2862">
        <f>SUM(GB76:GE76)</f>
      </c>
      <c r="GG76" s="2859" t="n">
        <v>0.0</v>
      </c>
      <c r="GH76" s="5303" t="n">
        <v>0.0</v>
      </c>
      <c r="GI76" s="2855" t="n">
        <v>0.0</v>
      </c>
      <c r="GJ76" s="2855" t="n">
        <v>0.0</v>
      </c>
      <c r="GK76" s="2858">
        <f>SUM(GG76:GJ76)</f>
      </c>
      <c r="GL76" s="2864">
        <f>FS76+GA76+GK76-FX76-GF76</f>
      </c>
      <c r="GM76" s="5301" t="n">
        <v>0.0</v>
      </c>
      <c r="GN76" s="2855" t="n">
        <v>0.0</v>
      </c>
      <c r="GO76" s="2855" t="n">
        <v>0.0</v>
      </c>
      <c r="GP76" s="5302" t="n">
        <v>0.0</v>
      </c>
      <c r="GQ76" s="2858">
        <f>SUM(GM76:GP76)</f>
      </c>
      <c r="GR76" s="2859" t="n">
        <v>0.0</v>
      </c>
      <c r="GS76" s="5302" t="n">
        <v>0.0</v>
      </c>
      <c r="GT76" s="2858">
        <f>SUM(GR76:GS76)</f>
      </c>
      <c r="GU76" s="2859" t="n">
        <v>0.0</v>
      </c>
      <c r="GV76" s="5303" t="n">
        <v>0.0</v>
      </c>
      <c r="GW76" s="2855" t="n">
        <v>0.0</v>
      </c>
      <c r="GX76" s="5303" t="n">
        <v>0.0</v>
      </c>
      <c r="GY76" s="2862">
        <f>SUM(GU76:GX76)</f>
      </c>
      <c r="GZ76" s="2859" t="n">
        <v>0.0</v>
      </c>
      <c r="HA76" s="5303" t="n">
        <v>0.0</v>
      </c>
      <c r="HB76" s="2855" t="n">
        <v>0.0</v>
      </c>
      <c r="HC76" s="2855" t="n">
        <v>0.0</v>
      </c>
      <c r="HD76" s="2858">
        <f>SUM(GZ76:HC76)</f>
      </c>
      <c r="HE76" s="2864">
        <f>GL76+GT76+HD76-GQ76-GY76</f>
      </c>
      <c r="HF76" s="5301" t="n">
        <v>0.0</v>
      </c>
      <c r="HG76" s="2855" t="n">
        <v>0.0</v>
      </c>
      <c r="HH76" s="2855" t="n">
        <v>0.0</v>
      </c>
      <c r="HI76" s="5302" t="n">
        <v>0.0</v>
      </c>
      <c r="HJ76" s="2858">
        <f>SUM(HF76:HI76)</f>
      </c>
      <c r="HK76" s="2859" t="n">
        <v>0.0</v>
      </c>
      <c r="HL76" s="5302" t="n">
        <v>0.0</v>
      </c>
      <c r="HM76" s="2858">
        <f>SUM(HK76:HL76)</f>
      </c>
      <c r="HN76" s="2859" t="n">
        <v>0.0</v>
      </c>
      <c r="HO76" s="5303" t="n">
        <v>0.0</v>
      </c>
      <c r="HP76" s="2855" t="n">
        <v>0.0</v>
      </c>
      <c r="HQ76" s="5303" t="n">
        <v>0.0</v>
      </c>
      <c r="HR76" s="2862">
        <f>SUM(HN76:HQ76)</f>
      </c>
      <c r="HS76" s="2859" t="n">
        <v>0.0</v>
      </c>
      <c r="HT76" s="5303" t="n">
        <v>0.0</v>
      </c>
      <c r="HU76" s="2855" t="n">
        <v>0.0</v>
      </c>
      <c r="HV76" s="2855" t="n">
        <v>0.0</v>
      </c>
      <c r="HW76" s="2858">
        <f>SUM(HS76:HV76)</f>
      </c>
      <c r="HX76" s="2864">
        <f>HE76+HM76+HW76-HJ76-HR76</f>
      </c>
      <c r="HY76" s="2839"/>
      <c r="HZ76" s="2936">
        <f>D76</f>
      </c>
      <c r="IA76" s="2937">
        <f>E76+X76+AQ76+BJ76+CC76+CV76+DO76+EH76+FA76+FT76+GM76+HF76</f>
      </c>
      <c r="IB76" s="2938">
        <f>F76+Y76+AR76+BK76+CD76+CW76+DP76+EI76+FB76+FU76+GN76+HG76</f>
      </c>
      <c r="IC76" s="2938">
        <f>G76+Z76+AS76+BL76+CE76+CX76+DQ76+EJ76+FC76+FV76+GO76+HH76</f>
      </c>
      <c r="ID76" s="2939">
        <f>H76+AA76+AT76+BM76+CF76+CY76+DR76+EK76+FD76+FW76+GP76+HI76</f>
      </c>
      <c r="IE76" s="2940">
        <f>SUM(IA76:ID76)</f>
      </c>
      <c r="IF76" s="2938">
        <f>J76+AC76+AV76+BO76+CH76+DA76+DT76+EM76+FF76+FY76+GR76+HK76</f>
      </c>
      <c r="IG76" s="2938">
        <f>K76+AD76+AW76+BP76+CI76+DB76+DU76+EN76+FG76+FZ76+GS76+HL76</f>
      </c>
      <c r="IH76" s="2941">
        <f>SUM(IF76:IG76)</f>
      </c>
      <c r="II76" s="2942">
        <f>M76+AF76+AY76+BR76+CK76+DD76+DW76+EP76+FI76+GB76+GU76+HN76</f>
      </c>
      <c r="IJ76" s="2938">
        <f>N76+AG76+AZ76+BS76+CL76+DE76+DX76+EQ76+FJ76+GC76+GV76+HO76</f>
      </c>
      <c r="IK76" s="2938">
        <f>O76+AH76+BA76+BT76+CM76+DF76+DY76+ER76+FK76+GD76+GW76+HP76</f>
      </c>
      <c r="IL76" s="2938">
        <f>P76+AI76+BB76+BU76+CN76+DG76+DZ76+ES76+FL76+GE76+GX76+HQ76</f>
      </c>
      <c r="IM76" s="2943">
        <f>SUM(II76:IL76)</f>
      </c>
      <c r="IN76" s="2942">
        <f>R76+AK76+BD76+BW76+CP76+DI76+EB76+EU76+FN76+GG76+GZ76+HS76</f>
      </c>
      <c r="IO76" s="2938">
        <f>S76+AL76+BE76+BX76+CQ76+DJ76+EC76+EV76+FO76+GH76+HA76+HT76</f>
      </c>
      <c r="IP76" s="2938">
        <f>T76+AM76+BF76+BY76+CR76+DK76+ED76+EW76+FP76+GI76+HB76+HU76</f>
      </c>
      <c r="IQ76" s="2939">
        <f>U76+AN76+BG76+BZ76+CS76+DL76+EE76+EX76+FQ76+GJ76+HC76+HV76</f>
      </c>
      <c r="IR76" s="2944">
        <f>SUM(IN76:IQ76)</f>
      </c>
      <c r="IS76" s="2945">
        <f>HZ76+IF76+IR76-IE76-IM76</f>
      </c>
      <c r="IT76" s="2700"/>
      <c r="IU76" s="2946">
        <f>IS76+IS77+IS78</f>
      </c>
    </row>
    <row r="77" hidden="true">
      <c r="A77" s="2850"/>
      <c r="B77" s="2947">
        <f>"CARGOS VAGOS A PARTIR DE 1º DE ABRIL DE"&amp;" "&amp;$D$10&amp;" (VAGOS ATÉ 31 DE MARÇO DE "&amp;$C$3&amp;")"</f>
      </c>
      <c r="C77" s="2851" t="s">
        <v>354</v>
      </c>
      <c r="D77" s="2853" t="n">
        <v>0.0</v>
      </c>
      <c r="E77" s="5301" t="n">
        <v>0.0</v>
      </c>
      <c r="F77" s="2855" t="n">
        <v>0.0</v>
      </c>
      <c r="G77" s="2855" t="n">
        <v>0.0</v>
      </c>
      <c r="H77" s="5302" t="n">
        <v>0.0</v>
      </c>
      <c r="I77" s="2858">
        <f>SUM(E77:H77)</f>
      </c>
      <c r="J77" s="5305" t="n">
        <v>0.0</v>
      </c>
      <c r="K77" s="5302" t="n">
        <v>0.0</v>
      </c>
      <c r="L77" s="2858">
        <f>SUM(J77:K77)</f>
      </c>
      <c r="M77" s="2859" t="n">
        <v>0.0</v>
      </c>
      <c r="N77" s="5303" t="n">
        <v>0.0</v>
      </c>
      <c r="O77" s="2855" t="n">
        <v>0.0</v>
      </c>
      <c r="P77" s="5303" t="n">
        <v>0.0</v>
      </c>
      <c r="Q77" s="2862">
        <f>SUM(M77:P77)</f>
      </c>
      <c r="R77" s="2859" t="n">
        <v>0.0</v>
      </c>
      <c r="S77" s="5303" t="n">
        <v>0.0</v>
      </c>
      <c r="T77" s="2855" t="n">
        <v>0.0</v>
      </c>
      <c r="U77" s="2855" t="n">
        <v>0.0</v>
      </c>
      <c r="V77" s="2858">
        <f>SUM(R77:U77)</f>
      </c>
      <c r="W77" s="2864">
        <f>D77+L77+V77-I77-Q77</f>
      </c>
      <c r="X77" s="5301" t="n">
        <v>0.0</v>
      </c>
      <c r="Y77" s="2855" t="n">
        <v>0.0</v>
      </c>
      <c r="Z77" s="2855" t="n">
        <v>0.0</v>
      </c>
      <c r="AA77" s="5302" t="n">
        <v>0.0</v>
      </c>
      <c r="AB77" s="2858">
        <f>SUM(X77:AA77)</f>
      </c>
      <c r="AC77" s="5305" t="n">
        <v>0.0</v>
      </c>
      <c r="AD77" s="5302" t="n">
        <v>0.0</v>
      </c>
      <c r="AE77" s="2858">
        <f>SUM(AC77:AD77)</f>
      </c>
      <c r="AF77" s="2859" t="n">
        <v>0.0</v>
      </c>
      <c r="AG77" s="5303" t="n">
        <v>0.0</v>
      </c>
      <c r="AH77" s="2855" t="n">
        <v>0.0</v>
      </c>
      <c r="AI77" s="5303" t="n">
        <v>0.0</v>
      </c>
      <c r="AJ77" s="2862">
        <f>SUM(AF77:AI77)</f>
      </c>
      <c r="AK77" s="2859" t="n">
        <v>0.0</v>
      </c>
      <c r="AL77" s="5303" t="n">
        <v>0.0</v>
      </c>
      <c r="AM77" s="2855" t="n">
        <v>0.0</v>
      </c>
      <c r="AN77" s="2855" t="n">
        <v>0.0</v>
      </c>
      <c r="AO77" s="2858">
        <f>SUM(AK77:AN77)</f>
      </c>
      <c r="AP77" s="2864">
        <f>W77+AE77+AO77-AB77-AJ77</f>
      </c>
      <c r="AQ77" s="5301" t="n">
        <v>0.0</v>
      </c>
      <c r="AR77" s="2855" t="n">
        <v>0.0</v>
      </c>
      <c r="AS77" s="2855" t="n">
        <v>0.0</v>
      </c>
      <c r="AT77" s="5302" t="n">
        <v>0.0</v>
      </c>
      <c r="AU77" s="2858">
        <f>SUM(AQ77:AT77)</f>
      </c>
      <c r="AV77" s="5305" t="n">
        <v>0.0</v>
      </c>
      <c r="AW77" s="5302" t="n">
        <v>0.0</v>
      </c>
      <c r="AX77" s="2858">
        <f>SUM(AV77:AW77)</f>
      </c>
      <c r="AY77" s="2859" t="n">
        <v>0.0</v>
      </c>
      <c r="AZ77" s="5303" t="n">
        <v>0.0</v>
      </c>
      <c r="BA77" s="2855" t="n">
        <v>0.0</v>
      </c>
      <c r="BB77" s="5303" t="n">
        <v>0.0</v>
      </c>
      <c r="BC77" s="2862">
        <f>SUM(AY77:BB77)</f>
      </c>
      <c r="BD77" s="2859" t="n">
        <v>0.0</v>
      </c>
      <c r="BE77" s="5303" t="n">
        <v>0.0</v>
      </c>
      <c r="BF77" s="2855" t="n">
        <v>0.0</v>
      </c>
      <c r="BG77" s="2855" t="n">
        <v>0.0</v>
      </c>
      <c r="BH77" s="2858">
        <f>SUM(BD77:BG77)</f>
      </c>
      <c r="BI77" s="2864">
        <f>AP77+AX77+BH77-AU77-BC77</f>
      </c>
      <c r="BJ77" s="5301" t="n">
        <v>0.0</v>
      </c>
      <c r="BK77" s="2855" t="n">
        <v>0.0</v>
      </c>
      <c r="BL77" s="2855" t="n">
        <v>0.0</v>
      </c>
      <c r="BM77" s="5302" t="n">
        <v>0.0</v>
      </c>
      <c r="BN77" s="2858">
        <f>SUM(BJ77:BM77)</f>
      </c>
      <c r="BO77" s="5305" t="n">
        <v>0.0</v>
      </c>
      <c r="BP77" s="5302" t="n">
        <v>0.0</v>
      </c>
      <c r="BQ77" s="2858">
        <f>SUM(BO77:BP77)</f>
      </c>
      <c r="BR77" s="2859" t="n">
        <v>0.0</v>
      </c>
      <c r="BS77" s="5303" t="n">
        <v>0.0</v>
      </c>
      <c r="BT77" s="2855" t="n">
        <v>0.0</v>
      </c>
      <c r="BU77" s="5303" t="n">
        <v>0.0</v>
      </c>
      <c r="BV77" s="2862">
        <f>SUM(BR77:BU77)</f>
      </c>
      <c r="BW77" s="2859" t="n">
        <v>0.0</v>
      </c>
      <c r="BX77" s="5303" t="n">
        <v>0.0</v>
      </c>
      <c r="BY77" s="2855" t="n">
        <v>0.0</v>
      </c>
      <c r="BZ77" s="2855" t="n">
        <v>0.0</v>
      </c>
      <c r="CA77" s="2858">
        <f>SUM(BW77:BZ77)</f>
      </c>
      <c r="CB77" s="2864">
        <f>BI77+BQ77+CA77-BN77-BV77</f>
      </c>
      <c r="CC77" s="5301" t="n">
        <v>0.0</v>
      </c>
      <c r="CD77" s="2855" t="n">
        <v>0.0</v>
      </c>
      <c r="CE77" s="2855" t="n">
        <v>0.0</v>
      </c>
      <c r="CF77" s="5302" t="n">
        <v>0.0</v>
      </c>
      <c r="CG77" s="2858">
        <f>SUM(CC77:CF77)</f>
      </c>
      <c r="CH77" s="5305" t="n">
        <v>0.0</v>
      </c>
      <c r="CI77" s="5302" t="n">
        <v>0.0</v>
      </c>
      <c r="CJ77" s="2858">
        <f>SUM(CH77:CI77)</f>
      </c>
      <c r="CK77" s="2859" t="n">
        <v>0.0</v>
      </c>
      <c r="CL77" s="5303" t="n">
        <v>0.0</v>
      </c>
      <c r="CM77" s="2855" t="n">
        <v>0.0</v>
      </c>
      <c r="CN77" s="5303" t="n">
        <v>0.0</v>
      </c>
      <c r="CO77" s="2862">
        <f>SUM(CK77:CN77)</f>
      </c>
      <c r="CP77" s="2859" t="n">
        <v>0.0</v>
      </c>
      <c r="CQ77" s="5303" t="n">
        <v>0.0</v>
      </c>
      <c r="CR77" s="2855" t="n">
        <v>0.0</v>
      </c>
      <c r="CS77" s="2855" t="n">
        <v>0.0</v>
      </c>
      <c r="CT77" s="2858">
        <f>SUM(CP77:CS77)</f>
      </c>
      <c r="CU77" s="2864">
        <f>CB77+CJ77+CT77-CG77-CO77</f>
      </c>
      <c r="CV77" s="5301" t="n">
        <v>0.0</v>
      </c>
      <c r="CW77" s="2855" t="n">
        <v>0.0</v>
      </c>
      <c r="CX77" s="2855" t="n">
        <v>0.0</v>
      </c>
      <c r="CY77" s="5302" t="n">
        <v>0.0</v>
      </c>
      <c r="CZ77" s="2858">
        <f>SUM(CV77:CY77)</f>
      </c>
      <c r="DA77" s="5305" t="n">
        <v>0.0</v>
      </c>
      <c r="DB77" s="5302" t="n">
        <v>0.0</v>
      </c>
      <c r="DC77" s="2858">
        <f>SUM(DA77:DB77)</f>
      </c>
      <c r="DD77" s="2859" t="n">
        <v>0.0</v>
      </c>
      <c r="DE77" s="5303" t="n">
        <v>0.0</v>
      </c>
      <c r="DF77" s="2855" t="n">
        <v>0.0</v>
      </c>
      <c r="DG77" s="5303" t="n">
        <v>0.0</v>
      </c>
      <c r="DH77" s="2862">
        <f>SUM(DD77:DG77)</f>
      </c>
      <c r="DI77" s="2859" t="n">
        <v>0.0</v>
      </c>
      <c r="DJ77" s="5303" t="n">
        <v>0.0</v>
      </c>
      <c r="DK77" s="2855" t="n">
        <v>0.0</v>
      </c>
      <c r="DL77" s="2855" t="n">
        <v>0.0</v>
      </c>
      <c r="DM77" s="2858">
        <f>SUM(DI77:DL77)</f>
      </c>
      <c r="DN77" s="2864">
        <f>CU77+DC77+DM77-CZ77-DH77</f>
      </c>
      <c r="DO77" s="5301" t="n">
        <v>0.0</v>
      </c>
      <c r="DP77" s="2855" t="n">
        <v>0.0</v>
      </c>
      <c r="DQ77" s="2855" t="n">
        <v>0.0</v>
      </c>
      <c r="DR77" s="5302" t="n">
        <v>0.0</v>
      </c>
      <c r="DS77" s="2858">
        <f>SUM(DO77:DR77)</f>
      </c>
      <c r="DT77" s="5305" t="n">
        <v>0.0</v>
      </c>
      <c r="DU77" s="5302" t="n">
        <v>0.0</v>
      </c>
      <c r="DV77" s="2858">
        <f>SUM(DT77:DU77)</f>
      </c>
      <c r="DW77" s="2859" t="n">
        <v>0.0</v>
      </c>
      <c r="DX77" s="5303" t="n">
        <v>0.0</v>
      </c>
      <c r="DY77" s="2855" t="n">
        <v>0.0</v>
      </c>
      <c r="DZ77" s="5303" t="n">
        <v>0.0</v>
      </c>
      <c r="EA77" s="2862">
        <f>SUM(DW77:DZ77)</f>
      </c>
      <c r="EB77" s="2859" t="n">
        <v>0.0</v>
      </c>
      <c r="EC77" s="5303" t="n">
        <v>0.0</v>
      </c>
      <c r="ED77" s="2855" t="n">
        <v>0.0</v>
      </c>
      <c r="EE77" s="2855" t="n">
        <v>0.0</v>
      </c>
      <c r="EF77" s="2858">
        <f>SUM(EB77:EE77)</f>
      </c>
      <c r="EG77" s="2864">
        <f>DN77+DV77+EF77-DS77-EA77</f>
      </c>
      <c r="EH77" s="5301" t="n">
        <v>0.0</v>
      </c>
      <c r="EI77" s="2855" t="n">
        <v>0.0</v>
      </c>
      <c r="EJ77" s="2855" t="n">
        <v>0.0</v>
      </c>
      <c r="EK77" s="5302" t="n">
        <v>0.0</v>
      </c>
      <c r="EL77" s="2858">
        <f>SUM(EH77:EK77)</f>
      </c>
      <c r="EM77" s="5305" t="n">
        <v>0.0</v>
      </c>
      <c r="EN77" s="5302" t="n">
        <v>0.0</v>
      </c>
      <c r="EO77" s="2858">
        <f>SUM(EM77:EN77)</f>
      </c>
      <c r="EP77" s="2859" t="n">
        <v>0.0</v>
      </c>
      <c r="EQ77" s="5303" t="n">
        <v>0.0</v>
      </c>
      <c r="ER77" s="2855" t="n">
        <v>0.0</v>
      </c>
      <c r="ES77" s="5303" t="n">
        <v>0.0</v>
      </c>
      <c r="ET77" s="2862">
        <f>SUM(EP77:ES77)</f>
      </c>
      <c r="EU77" s="2859" t="n">
        <v>0.0</v>
      </c>
      <c r="EV77" s="5303" t="n">
        <v>0.0</v>
      </c>
      <c r="EW77" s="2855" t="n">
        <v>0.0</v>
      </c>
      <c r="EX77" s="2855" t="n">
        <v>0.0</v>
      </c>
      <c r="EY77" s="2858">
        <f>SUM(EU77:EX77)</f>
      </c>
      <c r="EZ77" s="2864">
        <f>EG77+EO77+EY77-EL77-ET77</f>
      </c>
      <c r="FA77" s="5301" t="n">
        <v>0.0</v>
      </c>
      <c r="FB77" s="2855" t="n">
        <v>0.0</v>
      </c>
      <c r="FC77" s="2855" t="n">
        <v>0.0</v>
      </c>
      <c r="FD77" s="5302" t="n">
        <v>0.0</v>
      </c>
      <c r="FE77" s="2858">
        <f>SUM(FA77:FD77)</f>
      </c>
      <c r="FF77" s="5305" t="n">
        <v>0.0</v>
      </c>
      <c r="FG77" s="5302" t="n">
        <v>0.0</v>
      </c>
      <c r="FH77" s="2858">
        <f>SUM(FF77:FG77)</f>
      </c>
      <c r="FI77" s="2859" t="n">
        <v>0.0</v>
      </c>
      <c r="FJ77" s="5303" t="n">
        <v>0.0</v>
      </c>
      <c r="FK77" s="2855" t="n">
        <v>0.0</v>
      </c>
      <c r="FL77" s="5303" t="n">
        <v>0.0</v>
      </c>
      <c r="FM77" s="5313">
        <f>SUM(FI77:FL77)</f>
      </c>
      <c r="FN77" s="2859" t="n">
        <v>0.0</v>
      </c>
      <c r="FO77" s="5303" t="n">
        <v>0.0</v>
      </c>
      <c r="FP77" s="2855" t="n">
        <v>0.0</v>
      </c>
      <c r="FQ77" s="2855" t="n">
        <v>0.0</v>
      </c>
      <c r="FR77" s="2858">
        <f>SUM(FN77:FQ77)</f>
      </c>
      <c r="FS77" s="2864">
        <f>EZ77+FH77+FR77-FE77-FM77</f>
      </c>
      <c r="FT77" s="5301" t="n">
        <v>0.0</v>
      </c>
      <c r="FU77" s="2855" t="n">
        <v>0.0</v>
      </c>
      <c r="FV77" s="2855" t="n">
        <v>0.0</v>
      </c>
      <c r="FW77" s="5302" t="n">
        <v>0.0</v>
      </c>
      <c r="FX77" s="2858">
        <f>SUM(FT77:FW77)</f>
      </c>
      <c r="FY77" s="5305" t="n">
        <v>0.0</v>
      </c>
      <c r="FZ77" s="5302" t="n">
        <v>0.0</v>
      </c>
      <c r="GA77" s="2858">
        <f>SUM(FY77:FZ77)</f>
      </c>
      <c r="GB77" s="2859" t="n">
        <v>0.0</v>
      </c>
      <c r="GC77" s="5303" t="n">
        <v>0.0</v>
      </c>
      <c r="GD77" s="2855" t="n">
        <v>0.0</v>
      </c>
      <c r="GE77" s="5303" t="n">
        <v>0.0</v>
      </c>
      <c r="GF77" s="2862">
        <f>SUM(GB77:GE77)</f>
      </c>
      <c r="GG77" s="2859" t="n">
        <v>0.0</v>
      </c>
      <c r="GH77" s="5303" t="n">
        <v>0.0</v>
      </c>
      <c r="GI77" s="2855" t="n">
        <v>0.0</v>
      </c>
      <c r="GJ77" s="2855" t="n">
        <v>0.0</v>
      </c>
      <c r="GK77" s="2858">
        <f>SUM(GG77:GJ77)</f>
      </c>
      <c r="GL77" s="2864">
        <f>FS77+GA77+GK77-FX77-GF77</f>
      </c>
      <c r="GM77" s="5301" t="n">
        <v>0.0</v>
      </c>
      <c r="GN77" s="2855" t="n">
        <v>0.0</v>
      </c>
      <c r="GO77" s="2855" t="n">
        <v>0.0</v>
      </c>
      <c r="GP77" s="5302" t="n">
        <v>0.0</v>
      </c>
      <c r="GQ77" s="2858">
        <f>SUM(GM77:GP77)</f>
      </c>
      <c r="GR77" s="5305" t="n">
        <v>0.0</v>
      </c>
      <c r="GS77" s="5302" t="n">
        <v>0.0</v>
      </c>
      <c r="GT77" s="2858">
        <f>SUM(GR77:GS77)</f>
      </c>
      <c r="GU77" s="2859" t="n">
        <v>0.0</v>
      </c>
      <c r="GV77" s="5303" t="n">
        <v>0.0</v>
      </c>
      <c r="GW77" s="2855" t="n">
        <v>0.0</v>
      </c>
      <c r="GX77" s="5303" t="n">
        <v>0.0</v>
      </c>
      <c r="GY77" s="2862">
        <f>SUM(GU77:GX77)</f>
      </c>
      <c r="GZ77" s="2859" t="n">
        <v>0.0</v>
      </c>
      <c r="HA77" s="5303" t="n">
        <v>0.0</v>
      </c>
      <c r="HB77" s="2855" t="n">
        <v>0.0</v>
      </c>
      <c r="HC77" s="2855" t="n">
        <v>0.0</v>
      </c>
      <c r="HD77" s="2858">
        <f>SUM(GZ77:HC77)</f>
      </c>
      <c r="HE77" s="2864">
        <f>GL77+GT77+HD77-GQ77-GY77</f>
      </c>
      <c r="HF77" s="5301" t="n">
        <v>0.0</v>
      </c>
      <c r="HG77" s="2855" t="n">
        <v>0.0</v>
      </c>
      <c r="HH77" s="2855" t="n">
        <v>0.0</v>
      </c>
      <c r="HI77" s="5302" t="n">
        <v>0.0</v>
      </c>
      <c r="HJ77" s="2858">
        <f>SUM(HF77:HI77)</f>
      </c>
      <c r="HK77" s="5305" t="n">
        <v>0.0</v>
      </c>
      <c r="HL77" s="5302" t="n">
        <v>0.0</v>
      </c>
      <c r="HM77" s="2858">
        <f>SUM(HK77:HL77)</f>
      </c>
      <c r="HN77" s="2859" t="n">
        <v>0.0</v>
      </c>
      <c r="HO77" s="5303" t="n">
        <v>0.0</v>
      </c>
      <c r="HP77" s="2855" t="n">
        <v>0.0</v>
      </c>
      <c r="HQ77" s="5303" t="n">
        <v>0.0</v>
      </c>
      <c r="HR77" s="2862">
        <f>SUM(HN77:HQ77)</f>
      </c>
      <c r="HS77" s="2859" t="n">
        <v>0.0</v>
      </c>
      <c r="HT77" s="5303" t="n">
        <v>0.0</v>
      </c>
      <c r="HU77" s="2855" t="n">
        <v>0.0</v>
      </c>
      <c r="HV77" s="2855" t="n">
        <v>0.0</v>
      </c>
      <c r="HW77" s="2858">
        <f>SUM(HS77:HV77)</f>
      </c>
      <c r="HX77" s="2864">
        <f>HE77+HM77+HW77-HJ77-HR77</f>
      </c>
      <c r="HY77" s="2839"/>
      <c r="HZ77" s="2936">
        <f>D77</f>
      </c>
      <c r="IA77" s="2937">
        <f>E77+X77+AQ77+BJ77+CC77+CV77+DO77+EH77+FA77+FT77+GM77+HF77</f>
      </c>
      <c r="IB77" s="2938">
        <f>F77+Y77+AR77+BK77+CD77+CW77+DP77+EI77+FB77+FU77+GN77+HG77</f>
      </c>
      <c r="IC77" s="2938">
        <f>G77+Z77+AS77+BL77+CE77+CX77+DQ77+EJ77+FC77+FV77+GO77+HH77</f>
      </c>
      <c r="ID77" s="2939">
        <f>H77+AA77+AT77+BM77+CF77+CY77+DR77+EK77+FD77+FW77+GP77+HI77</f>
      </c>
      <c r="IE77" s="2940">
        <f>SUM(IA77:ID77)</f>
      </c>
      <c r="IF77" s="2938">
        <f>J77+AC77+AV77+BO77+CH77+DA77+DT77+EM77+FF77+FY77+GR77+HK77</f>
      </c>
      <c r="IG77" s="2938">
        <f>K77+AD77+AW77+BP77+CI77+DB77+DU77+EN77+FG77+FZ77+GS77+HL77</f>
      </c>
      <c r="IH77" s="2941">
        <f>SUM(IF77:IG77)</f>
      </c>
      <c r="II77" s="2942">
        <f>M77+AF77+AY77+BR77+CK77+DD77+DW77+EP77+FI77+GB77+GU77+HN77</f>
      </c>
      <c r="IJ77" s="2938">
        <f>N77+AG77+AZ77+BS77+CL77+DE77+DX77+EQ77+FJ77+GC77+GV77+HO77</f>
      </c>
      <c r="IK77" s="2938">
        <f>O77+AH77+BA77+BT77+CM77+DF77+DY77+ER77+FK77+GD77+GW77+HP77</f>
      </c>
      <c r="IL77" s="2938">
        <f>P77+AI77+BB77+BU77+CN77+DG77+DZ77+ES77+FL77+GE77+GX77+HQ77</f>
      </c>
      <c r="IM77" s="2943">
        <f>SUM(II77:IL77)</f>
      </c>
      <c r="IN77" s="2942">
        <f>R77+AK77+BD77+BW77+CP77+DI77+EB77+EU77+FN77+GG77+GZ77+HS77</f>
      </c>
      <c r="IO77" s="2938">
        <f>S77+AL77+BE77+BX77+CQ77+DJ77+EC77+EV77+FO77+GH77+HA77+HT77</f>
      </c>
      <c r="IP77" s="2938">
        <f>T77+AM77+BF77+BY77+CR77+DK77+ED77+EW77+FP77+GI77+HB77+HU77</f>
      </c>
      <c r="IQ77" s="2939">
        <f>U77+AN77+BG77+BZ77+CS77+DL77+EE77+EX77+FQ77+GJ77+HC77+HV77</f>
      </c>
      <c r="IR77" s="2944">
        <f>SUM(IN77:IQ77)</f>
      </c>
      <c r="IS77" s="2945">
        <f>HZ77+IF77+IR77-IE77-IM77</f>
      </c>
      <c r="IT77" s="2700"/>
      <c r="IU77" s="2946">
        <f>IS79</f>
      </c>
    </row>
    <row r="78" hidden="true">
      <c r="A78" s="2850"/>
      <c r="B78" s="3024"/>
      <c r="C78" s="3025" t="s">
        <v>355</v>
      </c>
      <c r="D78" s="2853" t="n">
        <v>0.0</v>
      </c>
      <c r="E78" s="2873" t="n">
        <v>0.0</v>
      </c>
      <c r="F78" s="2855" t="n">
        <v>0.0</v>
      </c>
      <c r="G78" s="5303" t="n">
        <v>0.0</v>
      </c>
      <c r="H78" s="5302" t="n">
        <v>0.0</v>
      </c>
      <c r="I78" s="2858">
        <f>SUM(E78:H78)</f>
      </c>
      <c r="J78" s="5305" t="n">
        <v>0.0</v>
      </c>
      <c r="K78" s="5302" t="n">
        <v>0.0</v>
      </c>
      <c r="L78" s="2858">
        <f>SUM(J78:K78)</f>
      </c>
      <c r="M78" s="2859" t="n">
        <v>0.0</v>
      </c>
      <c r="N78" s="5303" t="n">
        <v>0.0</v>
      </c>
      <c r="O78" s="2855" t="n">
        <v>0.0</v>
      </c>
      <c r="P78" s="5303" t="n">
        <v>0.0</v>
      </c>
      <c r="Q78" s="2862">
        <f>SUM(M78:P78)</f>
      </c>
      <c r="R78" s="2859" t="n">
        <v>0.0</v>
      </c>
      <c r="S78" s="5303" t="n">
        <v>0.0</v>
      </c>
      <c r="T78" s="2855" t="n">
        <v>0.0</v>
      </c>
      <c r="U78" s="5303" t="n">
        <v>0.0</v>
      </c>
      <c r="V78" s="2858">
        <f>SUM(R78:U78)</f>
      </c>
      <c r="W78" s="2864">
        <f>D78+L78+V78-I78-Q78</f>
      </c>
      <c r="X78" s="2873" t="n">
        <v>0.0</v>
      </c>
      <c r="Y78" s="2855" t="n">
        <v>0.0</v>
      </c>
      <c r="Z78" s="5303" t="n">
        <v>0.0</v>
      </c>
      <c r="AA78" s="5302" t="n">
        <v>0.0</v>
      </c>
      <c r="AB78" s="2858">
        <f>SUM(X78:AA78)</f>
      </c>
      <c r="AC78" s="5305" t="n">
        <v>0.0</v>
      </c>
      <c r="AD78" s="5302" t="n">
        <v>0.0</v>
      </c>
      <c r="AE78" s="2858">
        <f>SUM(AC78:AD78)</f>
      </c>
      <c r="AF78" s="2859" t="n">
        <v>0.0</v>
      </c>
      <c r="AG78" s="5303" t="n">
        <v>0.0</v>
      </c>
      <c r="AH78" s="2855" t="n">
        <v>0.0</v>
      </c>
      <c r="AI78" s="5303" t="n">
        <v>0.0</v>
      </c>
      <c r="AJ78" s="2862">
        <f>SUM(AF78:AI78)</f>
      </c>
      <c r="AK78" s="2859" t="n">
        <v>0.0</v>
      </c>
      <c r="AL78" s="5303" t="n">
        <v>0.0</v>
      </c>
      <c r="AM78" s="2855" t="n">
        <v>0.0</v>
      </c>
      <c r="AN78" s="5303" t="n">
        <v>0.0</v>
      </c>
      <c r="AO78" s="2858">
        <f>SUM(AK78:AN78)</f>
      </c>
      <c r="AP78" s="2864">
        <f>W78+AE78+AO78-AB78-AJ78</f>
      </c>
      <c r="AQ78" s="2873" t="n">
        <v>0.0</v>
      </c>
      <c r="AR78" s="2855" t="n">
        <v>0.0</v>
      </c>
      <c r="AS78" s="5303" t="n">
        <v>0.0</v>
      </c>
      <c r="AT78" s="5302" t="n">
        <v>0.0</v>
      </c>
      <c r="AU78" s="2858">
        <f>SUM(AQ78:AT78)</f>
      </c>
      <c r="AV78" s="5305" t="n">
        <v>0.0</v>
      </c>
      <c r="AW78" s="5302" t="n">
        <v>0.0</v>
      </c>
      <c r="AX78" s="2858">
        <f>SUM(AV78:AW78)</f>
      </c>
      <c r="AY78" s="2859" t="n">
        <v>0.0</v>
      </c>
      <c r="AZ78" s="5303" t="n">
        <v>0.0</v>
      </c>
      <c r="BA78" s="2855" t="n">
        <v>0.0</v>
      </c>
      <c r="BB78" s="5303" t="n">
        <v>0.0</v>
      </c>
      <c r="BC78" s="2862">
        <f>SUM(AY78:BB78)</f>
      </c>
      <c r="BD78" s="2859" t="n">
        <v>0.0</v>
      </c>
      <c r="BE78" s="5303" t="n">
        <v>0.0</v>
      </c>
      <c r="BF78" s="2855" t="n">
        <v>0.0</v>
      </c>
      <c r="BG78" s="5303" t="n">
        <v>0.0</v>
      </c>
      <c r="BH78" s="2858">
        <f>SUM(BD78:BG78)</f>
      </c>
      <c r="BI78" s="2864">
        <f>AP78+AX78+BH78-AU78-BC78</f>
      </c>
      <c r="BJ78" s="2873" t="n">
        <v>0.0</v>
      </c>
      <c r="BK78" s="2855" t="n">
        <v>0.0</v>
      </c>
      <c r="BL78" s="5303" t="n">
        <v>0.0</v>
      </c>
      <c r="BM78" s="5302" t="n">
        <v>0.0</v>
      </c>
      <c r="BN78" s="2858">
        <f>SUM(BJ78:BM78)</f>
      </c>
      <c r="BO78" s="5305" t="n">
        <v>0.0</v>
      </c>
      <c r="BP78" s="5302" t="n">
        <v>0.0</v>
      </c>
      <c r="BQ78" s="2858">
        <f>SUM(BO78:BP78)</f>
      </c>
      <c r="BR78" s="2859" t="n">
        <v>0.0</v>
      </c>
      <c r="BS78" s="5303" t="n">
        <v>0.0</v>
      </c>
      <c r="BT78" s="2855" t="n">
        <v>0.0</v>
      </c>
      <c r="BU78" s="5303" t="n">
        <v>0.0</v>
      </c>
      <c r="BV78" s="2862">
        <f>SUM(BR78:BU78)</f>
      </c>
      <c r="BW78" s="2859" t="n">
        <v>0.0</v>
      </c>
      <c r="BX78" s="5303" t="n">
        <v>0.0</v>
      </c>
      <c r="BY78" s="2855" t="n">
        <v>0.0</v>
      </c>
      <c r="BZ78" s="5303" t="n">
        <v>0.0</v>
      </c>
      <c r="CA78" s="2858">
        <f>SUM(BW78:BZ78)</f>
      </c>
      <c r="CB78" s="2864">
        <f>BI78+BQ78+CA78-BN78-BV78</f>
      </c>
      <c r="CC78" s="2873" t="n">
        <v>0.0</v>
      </c>
      <c r="CD78" s="2855" t="n">
        <v>0.0</v>
      </c>
      <c r="CE78" s="5303" t="n">
        <v>0.0</v>
      </c>
      <c r="CF78" s="5302" t="n">
        <v>0.0</v>
      </c>
      <c r="CG78" s="2858">
        <f>SUM(CC78:CF78)</f>
      </c>
      <c r="CH78" s="5305" t="n">
        <v>0.0</v>
      </c>
      <c r="CI78" s="5302" t="n">
        <v>0.0</v>
      </c>
      <c r="CJ78" s="2858">
        <f>SUM(CH78:CI78)</f>
      </c>
      <c r="CK78" s="2859" t="n">
        <v>0.0</v>
      </c>
      <c r="CL78" s="5303" t="n">
        <v>0.0</v>
      </c>
      <c r="CM78" s="2855" t="n">
        <v>0.0</v>
      </c>
      <c r="CN78" s="5303" t="n">
        <v>0.0</v>
      </c>
      <c r="CO78" s="2862">
        <f>SUM(CK78:CN78)</f>
      </c>
      <c r="CP78" s="2859" t="n">
        <v>0.0</v>
      </c>
      <c r="CQ78" s="5303" t="n">
        <v>0.0</v>
      </c>
      <c r="CR78" s="2855" t="n">
        <v>0.0</v>
      </c>
      <c r="CS78" s="5303" t="n">
        <v>0.0</v>
      </c>
      <c r="CT78" s="2858">
        <f>SUM(CP78:CS78)</f>
      </c>
      <c r="CU78" s="2864">
        <f>CB78+CJ78+CT78-CG78-CO78</f>
      </c>
      <c r="CV78" s="2873" t="n">
        <v>0.0</v>
      </c>
      <c r="CW78" s="2855" t="n">
        <v>0.0</v>
      </c>
      <c r="CX78" s="5303" t="n">
        <v>0.0</v>
      </c>
      <c r="CY78" s="5302" t="n">
        <v>0.0</v>
      </c>
      <c r="CZ78" s="2858">
        <f>SUM(CV78:CY78)</f>
      </c>
      <c r="DA78" s="5305" t="n">
        <v>0.0</v>
      </c>
      <c r="DB78" s="5302" t="n">
        <v>0.0</v>
      </c>
      <c r="DC78" s="2858">
        <f>SUM(DA78:DB78)</f>
      </c>
      <c r="DD78" s="2859" t="n">
        <v>0.0</v>
      </c>
      <c r="DE78" s="5303" t="n">
        <v>0.0</v>
      </c>
      <c r="DF78" s="2855" t="n">
        <v>0.0</v>
      </c>
      <c r="DG78" s="5303" t="n">
        <v>0.0</v>
      </c>
      <c r="DH78" s="2862">
        <f>SUM(DD78:DG78)</f>
      </c>
      <c r="DI78" s="2859" t="n">
        <v>0.0</v>
      </c>
      <c r="DJ78" s="5303" t="n">
        <v>0.0</v>
      </c>
      <c r="DK78" s="2855" t="n">
        <v>0.0</v>
      </c>
      <c r="DL78" s="5303" t="n">
        <v>0.0</v>
      </c>
      <c r="DM78" s="2858">
        <f>SUM(DI78:DL78)</f>
      </c>
      <c r="DN78" s="2864">
        <f>CU78+DC78+DM78-CZ78-DH78</f>
      </c>
      <c r="DO78" s="2873" t="n">
        <v>0.0</v>
      </c>
      <c r="DP78" s="2855" t="n">
        <v>0.0</v>
      </c>
      <c r="DQ78" s="5303" t="n">
        <v>0.0</v>
      </c>
      <c r="DR78" s="5302" t="n">
        <v>0.0</v>
      </c>
      <c r="DS78" s="2858">
        <f>SUM(DO78:DR78)</f>
      </c>
      <c r="DT78" s="5305" t="n">
        <v>0.0</v>
      </c>
      <c r="DU78" s="5302" t="n">
        <v>0.0</v>
      </c>
      <c r="DV78" s="2858">
        <f>SUM(DT78:DU78)</f>
      </c>
      <c r="DW78" s="2859" t="n">
        <v>0.0</v>
      </c>
      <c r="DX78" s="5303" t="n">
        <v>0.0</v>
      </c>
      <c r="DY78" s="2855" t="n">
        <v>0.0</v>
      </c>
      <c r="DZ78" s="5303" t="n">
        <v>0.0</v>
      </c>
      <c r="EA78" s="2862">
        <f>SUM(DW78:DZ78)</f>
      </c>
      <c r="EB78" s="2859" t="n">
        <v>0.0</v>
      </c>
      <c r="EC78" s="5303" t="n">
        <v>0.0</v>
      </c>
      <c r="ED78" s="2855" t="n">
        <v>0.0</v>
      </c>
      <c r="EE78" s="5303" t="n">
        <v>0.0</v>
      </c>
      <c r="EF78" s="2858">
        <f>SUM(EB78:EE78)</f>
      </c>
      <c r="EG78" s="2864">
        <f>DN78+DV78+EF78-DS78-EA78</f>
      </c>
      <c r="EH78" s="2873" t="n">
        <v>0.0</v>
      </c>
      <c r="EI78" s="2855" t="n">
        <v>0.0</v>
      </c>
      <c r="EJ78" s="5303" t="n">
        <v>0.0</v>
      </c>
      <c r="EK78" s="5302" t="n">
        <v>0.0</v>
      </c>
      <c r="EL78" s="2858">
        <f>SUM(EH78:EK78)</f>
      </c>
      <c r="EM78" s="5305" t="n">
        <v>0.0</v>
      </c>
      <c r="EN78" s="5302" t="n">
        <v>0.0</v>
      </c>
      <c r="EO78" s="2858">
        <f>SUM(EM78:EN78)</f>
      </c>
      <c r="EP78" s="2859" t="n">
        <v>0.0</v>
      </c>
      <c r="EQ78" s="5303" t="n">
        <v>0.0</v>
      </c>
      <c r="ER78" s="2855" t="n">
        <v>0.0</v>
      </c>
      <c r="ES78" s="5303" t="n">
        <v>0.0</v>
      </c>
      <c r="ET78" s="2862">
        <f>SUM(EP78:ES78)</f>
      </c>
      <c r="EU78" s="2859" t="n">
        <v>0.0</v>
      </c>
      <c r="EV78" s="5303" t="n">
        <v>0.0</v>
      </c>
      <c r="EW78" s="2855" t="n">
        <v>0.0</v>
      </c>
      <c r="EX78" s="5303" t="n">
        <v>0.0</v>
      </c>
      <c r="EY78" s="2858">
        <f>SUM(EU78:EX78)</f>
      </c>
      <c r="EZ78" s="2864">
        <f>EG78+EO78+EY78-EL78-ET78</f>
      </c>
      <c r="FA78" s="2873" t="n">
        <v>0.0</v>
      </c>
      <c r="FB78" s="2855" t="n">
        <v>0.0</v>
      </c>
      <c r="FC78" s="5303" t="n">
        <v>0.0</v>
      </c>
      <c r="FD78" s="5302" t="n">
        <v>0.0</v>
      </c>
      <c r="FE78" s="2858">
        <f>SUM(FA78:FD78)</f>
      </c>
      <c r="FF78" s="5305" t="n">
        <v>0.0</v>
      </c>
      <c r="FG78" s="5302" t="n">
        <v>0.0</v>
      </c>
      <c r="FH78" s="2858">
        <f>SUM(FF78:FG78)</f>
      </c>
      <c r="FI78" s="2859" t="n">
        <v>0.0</v>
      </c>
      <c r="FJ78" s="5303" t="n">
        <v>0.0</v>
      </c>
      <c r="FK78" s="2855" t="n">
        <v>0.0</v>
      </c>
      <c r="FL78" s="5303" t="n">
        <v>0.0</v>
      </c>
      <c r="FM78" s="5314">
        <f>SUM(FI78:FL78)</f>
      </c>
      <c r="FN78" s="2859" t="n">
        <v>0.0</v>
      </c>
      <c r="FO78" s="5303" t="n">
        <v>0.0</v>
      </c>
      <c r="FP78" s="2855" t="n">
        <v>0.0</v>
      </c>
      <c r="FQ78" s="5303" t="n">
        <v>0.0</v>
      </c>
      <c r="FR78" s="2858">
        <f>SUM(FN78:FQ78)</f>
      </c>
      <c r="FS78" s="2864">
        <f>EZ78+FH78+FR78-FE78-FM78</f>
      </c>
      <c r="FT78" s="2873" t="n">
        <v>0.0</v>
      </c>
      <c r="FU78" s="2855" t="n">
        <v>0.0</v>
      </c>
      <c r="FV78" s="5303" t="n">
        <v>0.0</v>
      </c>
      <c r="FW78" s="5302" t="n">
        <v>0.0</v>
      </c>
      <c r="FX78" s="2858">
        <f>SUM(FT78:FW78)</f>
      </c>
      <c r="FY78" s="5305" t="n">
        <v>0.0</v>
      </c>
      <c r="FZ78" s="5302" t="n">
        <v>0.0</v>
      </c>
      <c r="GA78" s="2858">
        <f>SUM(FY78:FZ78)</f>
      </c>
      <c r="GB78" s="2859" t="n">
        <v>0.0</v>
      </c>
      <c r="GC78" s="5303" t="n">
        <v>0.0</v>
      </c>
      <c r="GD78" s="2855" t="n">
        <v>0.0</v>
      </c>
      <c r="GE78" s="5303" t="n">
        <v>0.0</v>
      </c>
      <c r="GF78" s="2862">
        <f>SUM(GB78:GE78)</f>
      </c>
      <c r="GG78" s="2859" t="n">
        <v>0.0</v>
      </c>
      <c r="GH78" s="5303" t="n">
        <v>0.0</v>
      </c>
      <c r="GI78" s="2855" t="n">
        <v>0.0</v>
      </c>
      <c r="GJ78" s="5303" t="n">
        <v>0.0</v>
      </c>
      <c r="GK78" s="2858">
        <f>SUM(GG78:GJ78)</f>
      </c>
      <c r="GL78" s="2864">
        <f>FS78+GA78+GK78-FX78-GF78</f>
      </c>
      <c r="GM78" s="2873" t="n">
        <v>0.0</v>
      </c>
      <c r="GN78" s="2855" t="n">
        <v>0.0</v>
      </c>
      <c r="GO78" s="5303" t="n">
        <v>0.0</v>
      </c>
      <c r="GP78" s="5302" t="n">
        <v>0.0</v>
      </c>
      <c r="GQ78" s="2858">
        <f>SUM(GM78:GP78)</f>
      </c>
      <c r="GR78" s="5305" t="n">
        <v>0.0</v>
      </c>
      <c r="GS78" s="5302" t="n">
        <v>0.0</v>
      </c>
      <c r="GT78" s="2858">
        <f>SUM(GR78:GS78)</f>
      </c>
      <c r="GU78" s="2859" t="n">
        <v>0.0</v>
      </c>
      <c r="GV78" s="5303" t="n">
        <v>0.0</v>
      </c>
      <c r="GW78" s="2855" t="n">
        <v>0.0</v>
      </c>
      <c r="GX78" s="5303" t="n">
        <v>0.0</v>
      </c>
      <c r="GY78" s="2862">
        <f>SUM(GU78:GX78)</f>
      </c>
      <c r="GZ78" s="2859" t="n">
        <v>0.0</v>
      </c>
      <c r="HA78" s="5303" t="n">
        <v>0.0</v>
      </c>
      <c r="HB78" s="2855" t="n">
        <v>0.0</v>
      </c>
      <c r="HC78" s="5303" t="n">
        <v>0.0</v>
      </c>
      <c r="HD78" s="2858">
        <f>SUM(GZ78:HC78)</f>
      </c>
      <c r="HE78" s="2864">
        <f>GL78+GT78+HD78-GQ78-GY78</f>
      </c>
      <c r="HF78" s="2873" t="n">
        <v>0.0</v>
      </c>
      <c r="HG78" s="2855" t="n">
        <v>0.0</v>
      </c>
      <c r="HH78" s="5303" t="n">
        <v>0.0</v>
      </c>
      <c r="HI78" s="5302" t="n">
        <v>0.0</v>
      </c>
      <c r="HJ78" s="2858">
        <f>SUM(HF78:HI78)</f>
      </c>
      <c r="HK78" s="5305" t="n">
        <v>0.0</v>
      </c>
      <c r="HL78" s="5302" t="n">
        <v>0.0</v>
      </c>
      <c r="HM78" s="2858">
        <f>SUM(HK78:HL78)</f>
      </c>
      <c r="HN78" s="2859" t="n">
        <v>0.0</v>
      </c>
      <c r="HO78" s="5303" t="n">
        <v>0.0</v>
      </c>
      <c r="HP78" s="2855" t="n">
        <v>0.0</v>
      </c>
      <c r="HQ78" s="5303" t="n">
        <v>0.0</v>
      </c>
      <c r="HR78" s="2862">
        <f>SUM(HN78:HQ78)</f>
      </c>
      <c r="HS78" s="2859" t="n">
        <v>0.0</v>
      </c>
      <c r="HT78" s="5303" t="n">
        <v>0.0</v>
      </c>
      <c r="HU78" s="2855" t="n">
        <v>0.0</v>
      </c>
      <c r="HV78" s="5303" t="n">
        <v>0.0</v>
      </c>
      <c r="HW78" s="2858">
        <f>SUM(HS78:HV78)</f>
      </c>
      <c r="HX78" s="2864">
        <f>HE78+HM78+HW78-HJ78-HR78</f>
      </c>
      <c r="HY78" s="2839"/>
      <c r="HZ78" s="2936">
        <f>D78</f>
      </c>
      <c r="IA78" s="2937">
        <f>E78+X78+AQ78+BJ78+CC78+CV78+DO78+EH78+FA78+FT78+GM78+HF78</f>
      </c>
      <c r="IB78" s="2938">
        <f>F78+Y78+AR78+BK78+CD78+CW78+DP78+EI78+FB78+FU78+GN78+HG78</f>
      </c>
      <c r="IC78" s="2938">
        <f>G78+Z78+AS78+BL78+CE78+CX78+DQ78+EJ78+FC78+FV78+GO78+HH78</f>
      </c>
      <c r="ID78" s="2939">
        <f>H78+AA78+AT78+BM78+CF78+CY78+DR78+EK78+FD78+FW78+GP78+HI78</f>
      </c>
      <c r="IE78" s="2940">
        <f>SUM(IA78:ID78)</f>
      </c>
      <c r="IF78" s="2938">
        <f>J78+AC78+AV78+BO78+CH78+DA78+DT78+EM78+FF78+FY78+GR78+HK78</f>
      </c>
      <c r="IG78" s="2938">
        <f>K78+AD78+AW78+BP78+CI78+DB78+DU78+EN78+FG78+FZ78+GS78+HL78</f>
      </c>
      <c r="IH78" s="2941">
        <f>SUM(IF78:IG78)</f>
      </c>
      <c r="II78" s="2942">
        <f>M78+AF78+AY78+BR78+CK78+DD78+DW78+EP78+FI78+GB78+GU78+HN78</f>
      </c>
      <c r="IJ78" s="2938">
        <f>N78+AG78+AZ78+BS78+CL78+DE78+DX78+EQ78+FJ78+GC78+GV78+HO78</f>
      </c>
      <c r="IK78" s="2938">
        <f>O78+AH78+BA78+BT78+CM78+DF78+DY78+ER78+FK78+GD78+GW78+HP78</f>
      </c>
      <c r="IL78" s="2938">
        <f>P78+AI78+BB78+BU78+CN78+DG78+DZ78+ES78+FL78+GE78+GX78+HQ78</f>
      </c>
      <c r="IM78" s="2943">
        <f>SUM(II78:IL78)</f>
      </c>
      <c r="IN78" s="2942">
        <f>R78+AK78+BD78+BW78+CP78+DI78+EB78+EU78+FN78+GG78+GZ78+HS78</f>
      </c>
      <c r="IO78" s="2938">
        <f>S78+AL78+BE78+BX78+CQ78+DJ78+EC78+EV78+FO78+GH78+HA78+HT78</f>
      </c>
      <c r="IP78" s="2938">
        <f>T78+AM78+BF78+BY78+CR78+DK78+ED78+EW78+FP78+GI78+HB78+HU78</f>
      </c>
      <c r="IQ78" s="2939">
        <f>U78+AN78+BG78+BZ78+CS78+DL78+EE78+EX78+FQ78+GJ78+HC78+HV78</f>
      </c>
      <c r="IR78" s="2944">
        <f>SUM(IN78:IQ78)</f>
      </c>
      <c r="IS78" s="2945">
        <f>HZ78+IF78+IR78-IE78-IM78</f>
      </c>
      <c r="IT78" s="2700"/>
      <c r="IU78" s="2946">
        <f>IS80</f>
      </c>
    </row>
    <row r="79" hidden="true">
      <c r="A79" s="2850"/>
      <c r="B79" s="2947">
        <f>"CARGOS VAGOS A PARTIR DE 1º DE ABRIL DE"&amp;" "&amp;$C$3&amp;""</f>
      </c>
      <c r="C79" s="2851" t="s">
        <v>354</v>
      </c>
      <c r="D79" s="3105" t="n">
        <v>0.0</v>
      </c>
      <c r="E79" s="2873" t="n">
        <v>0.0</v>
      </c>
      <c r="F79" s="2855" t="n">
        <v>0.0</v>
      </c>
      <c r="G79" s="2855" t="n">
        <v>0.0</v>
      </c>
      <c r="H79" s="3106" t="n">
        <v>0.0</v>
      </c>
      <c r="I79" s="2858">
        <f>SUM(E79:H79)</f>
      </c>
      <c r="J79" s="2859" t="n">
        <v>0.0</v>
      </c>
      <c r="K79" s="3106" t="n">
        <v>0.0</v>
      </c>
      <c r="L79" s="2858">
        <f>SUM(J79:K79)</f>
      </c>
      <c r="M79" s="2859" t="n">
        <v>0.0</v>
      </c>
      <c r="N79" s="2855" t="n">
        <v>0.0</v>
      </c>
      <c r="O79" s="2855" t="n">
        <v>0.0</v>
      </c>
      <c r="P79" s="2855" t="n">
        <v>0.0</v>
      </c>
      <c r="Q79" s="2862">
        <f>SUM(M79:P79)</f>
      </c>
      <c r="R79" s="2859" t="n">
        <v>0.0</v>
      </c>
      <c r="S79" s="2855" t="n">
        <v>0.0</v>
      </c>
      <c r="T79" s="2855" t="n">
        <v>0.0</v>
      </c>
      <c r="U79" s="2855" t="n">
        <v>0.0</v>
      </c>
      <c r="V79" s="2858">
        <f>SUM(R79:U79)</f>
      </c>
      <c r="W79" s="2864">
        <f>D79+L79+V79-I79-Q79</f>
      </c>
      <c r="X79" s="2873" t="n">
        <v>0.0</v>
      </c>
      <c r="Y79" s="2855" t="n">
        <v>0.0</v>
      </c>
      <c r="Z79" s="2855" t="n">
        <v>0.0</v>
      </c>
      <c r="AA79" s="3106" t="n">
        <v>0.0</v>
      </c>
      <c r="AB79" s="2858">
        <f>SUM(X79:AA79)</f>
      </c>
      <c r="AC79" s="2859" t="n">
        <v>0.0</v>
      </c>
      <c r="AD79" s="3106" t="n">
        <v>0.0</v>
      </c>
      <c r="AE79" s="2858">
        <f>SUM(AC79:AD79)</f>
      </c>
      <c r="AF79" s="2859" t="n">
        <v>0.0</v>
      </c>
      <c r="AG79" s="2855" t="n">
        <v>0.0</v>
      </c>
      <c r="AH79" s="2855" t="n">
        <v>0.0</v>
      </c>
      <c r="AI79" s="2855" t="n">
        <v>0.0</v>
      </c>
      <c r="AJ79" s="2862">
        <f>SUM(AF79:AI79)</f>
      </c>
      <c r="AK79" s="2859" t="n">
        <v>0.0</v>
      </c>
      <c r="AL79" s="2855" t="n">
        <v>0.0</v>
      </c>
      <c r="AM79" s="2855" t="n">
        <v>0.0</v>
      </c>
      <c r="AN79" s="2855" t="n">
        <v>0.0</v>
      </c>
      <c r="AO79" s="2858">
        <f>SUM(AK79:AN79)</f>
      </c>
      <c r="AP79" s="2864">
        <f>W79+AE79+AO79-AB79-AJ79</f>
      </c>
      <c r="AQ79" s="2873" t="n">
        <v>0.0</v>
      </c>
      <c r="AR79" s="2855" t="n">
        <v>0.0</v>
      </c>
      <c r="AS79" s="2855" t="n">
        <v>0.0</v>
      </c>
      <c r="AT79" s="3106" t="n">
        <v>0.0</v>
      </c>
      <c r="AU79" s="2858">
        <f>SUM(AQ79:AT79)</f>
      </c>
      <c r="AV79" s="2859" t="n">
        <v>0.0</v>
      </c>
      <c r="AW79" s="3106" t="n">
        <v>0.0</v>
      </c>
      <c r="AX79" s="2858">
        <f>SUM(AV79:AW79)</f>
      </c>
      <c r="AY79" s="2859" t="n">
        <v>0.0</v>
      </c>
      <c r="AZ79" s="2855" t="n">
        <v>0.0</v>
      </c>
      <c r="BA79" s="2855" t="n">
        <v>0.0</v>
      </c>
      <c r="BB79" s="2855" t="n">
        <v>0.0</v>
      </c>
      <c r="BC79" s="2862">
        <f>SUM(AY79:BB79)</f>
      </c>
      <c r="BD79" s="2859" t="n">
        <v>0.0</v>
      </c>
      <c r="BE79" s="2855" t="n">
        <v>0.0</v>
      </c>
      <c r="BF79" s="2855" t="n">
        <v>0.0</v>
      </c>
      <c r="BG79" s="2855" t="n">
        <v>0.0</v>
      </c>
      <c r="BH79" s="2858">
        <f>SUM(BD79:BG79)</f>
      </c>
      <c r="BI79" s="2864">
        <f>AP79+AX79+BH79-AU79-BC79</f>
      </c>
      <c r="BJ79" s="2873" t="n">
        <v>0.0</v>
      </c>
      <c r="BK79" s="2855" t="n">
        <v>0.0</v>
      </c>
      <c r="BL79" s="2855" t="n">
        <v>0.0</v>
      </c>
      <c r="BM79" s="3106" t="n">
        <v>0.0</v>
      </c>
      <c r="BN79" s="2858">
        <f>SUM(BJ79:BM79)</f>
      </c>
      <c r="BO79" s="2859" t="n">
        <v>0.0</v>
      </c>
      <c r="BP79" s="3106" t="n">
        <v>0.0</v>
      </c>
      <c r="BQ79" s="2858">
        <f>SUM(BO79:BP79)</f>
      </c>
      <c r="BR79" s="2859" t="n">
        <v>0.0</v>
      </c>
      <c r="BS79" s="2855" t="n">
        <v>0.0</v>
      </c>
      <c r="BT79" s="2855" t="n">
        <v>0.0</v>
      </c>
      <c r="BU79" s="2855" t="n">
        <v>0.0</v>
      </c>
      <c r="BV79" s="2862">
        <f>SUM(BR79:BU79)</f>
      </c>
      <c r="BW79" s="2859" t="n">
        <v>0.0</v>
      </c>
      <c r="BX79" s="2855" t="n">
        <v>0.0</v>
      </c>
      <c r="BY79" s="2855" t="n">
        <v>0.0</v>
      </c>
      <c r="BZ79" s="2855" t="n">
        <v>0.0</v>
      </c>
      <c r="CA79" s="2858">
        <f>SUM(BW79:BZ79)</f>
      </c>
      <c r="CB79" s="2864">
        <f>BI79+BQ79+CA79-BN79-BV79</f>
      </c>
      <c r="CC79" s="2873" t="n">
        <v>0.0</v>
      </c>
      <c r="CD79" s="2855" t="n">
        <v>0.0</v>
      </c>
      <c r="CE79" s="2855" t="n">
        <v>0.0</v>
      </c>
      <c r="CF79" s="3106" t="n">
        <v>0.0</v>
      </c>
      <c r="CG79" s="2858">
        <f>SUM(CC79:CF79)</f>
      </c>
      <c r="CH79" s="2859" t="n">
        <v>0.0</v>
      </c>
      <c r="CI79" s="3106" t="n">
        <v>0.0</v>
      </c>
      <c r="CJ79" s="2858">
        <f>SUM(CH79:CI79)</f>
      </c>
      <c r="CK79" s="2859" t="n">
        <v>0.0</v>
      </c>
      <c r="CL79" s="2855" t="n">
        <v>0.0</v>
      </c>
      <c r="CM79" s="2855" t="n">
        <v>0.0</v>
      </c>
      <c r="CN79" s="2855" t="n">
        <v>0.0</v>
      </c>
      <c r="CO79" s="2862">
        <f>SUM(CK79:CN79)</f>
      </c>
      <c r="CP79" s="2859" t="n">
        <v>0.0</v>
      </c>
      <c r="CQ79" s="2855" t="n">
        <v>0.0</v>
      </c>
      <c r="CR79" s="2855" t="n">
        <v>0.0</v>
      </c>
      <c r="CS79" s="2855" t="n">
        <v>0.0</v>
      </c>
      <c r="CT79" s="2858">
        <f>SUM(CP79:CS79)</f>
      </c>
      <c r="CU79" s="2864">
        <f>CB79+CJ79+CT79-CG79-CO79</f>
      </c>
      <c r="CV79" s="2873" t="n">
        <v>0.0</v>
      </c>
      <c r="CW79" s="2855" t="n">
        <v>0.0</v>
      </c>
      <c r="CX79" s="2855" t="n">
        <v>0.0</v>
      </c>
      <c r="CY79" s="3106" t="n">
        <v>0.0</v>
      </c>
      <c r="CZ79" s="2858">
        <f>SUM(CV79:CY79)</f>
      </c>
      <c r="DA79" s="2859" t="n">
        <v>0.0</v>
      </c>
      <c r="DB79" s="3106" t="n">
        <v>0.0</v>
      </c>
      <c r="DC79" s="2858">
        <f>SUM(DA79:DB79)</f>
      </c>
      <c r="DD79" s="2859" t="n">
        <v>0.0</v>
      </c>
      <c r="DE79" s="2855" t="n">
        <v>0.0</v>
      </c>
      <c r="DF79" s="2855" t="n">
        <v>0.0</v>
      </c>
      <c r="DG79" s="2855" t="n">
        <v>0.0</v>
      </c>
      <c r="DH79" s="2862">
        <f>SUM(DD79:DG79)</f>
      </c>
      <c r="DI79" s="2859" t="n">
        <v>0.0</v>
      </c>
      <c r="DJ79" s="2855" t="n">
        <v>0.0</v>
      </c>
      <c r="DK79" s="2855" t="n">
        <v>0.0</v>
      </c>
      <c r="DL79" s="2855" t="n">
        <v>0.0</v>
      </c>
      <c r="DM79" s="2858">
        <f>SUM(DI79:DL79)</f>
      </c>
      <c r="DN79" s="2864">
        <f>CU79+DC79+DM79-CZ79-DH79</f>
      </c>
      <c r="DO79" s="2873" t="n">
        <v>0.0</v>
      </c>
      <c r="DP79" s="2855" t="n">
        <v>0.0</v>
      </c>
      <c r="DQ79" s="2855" t="n">
        <v>0.0</v>
      </c>
      <c r="DR79" s="3106" t="n">
        <v>0.0</v>
      </c>
      <c r="DS79" s="2858">
        <f>SUM(DO79:DR79)</f>
      </c>
      <c r="DT79" s="2859" t="n">
        <v>0.0</v>
      </c>
      <c r="DU79" s="3106" t="n">
        <v>0.0</v>
      </c>
      <c r="DV79" s="2858">
        <f>SUM(DT79:DU79)</f>
      </c>
      <c r="DW79" s="2859" t="n">
        <v>0.0</v>
      </c>
      <c r="DX79" s="2855" t="n">
        <v>0.0</v>
      </c>
      <c r="DY79" s="2855" t="n">
        <v>0.0</v>
      </c>
      <c r="DZ79" s="2855" t="n">
        <v>0.0</v>
      </c>
      <c r="EA79" s="2862">
        <f>SUM(DW79:DZ79)</f>
      </c>
      <c r="EB79" s="2859" t="n">
        <v>0.0</v>
      </c>
      <c r="EC79" s="2855" t="n">
        <v>0.0</v>
      </c>
      <c r="ED79" s="2855" t="n">
        <v>0.0</v>
      </c>
      <c r="EE79" s="2855" t="n">
        <v>0.0</v>
      </c>
      <c r="EF79" s="2858">
        <f>SUM(EB79:EE79)</f>
      </c>
      <c r="EG79" s="2864">
        <f>DN79+DV79+EF79-DS79-EA79</f>
      </c>
      <c r="EH79" s="2873" t="n">
        <v>0.0</v>
      </c>
      <c r="EI79" s="2855" t="n">
        <v>0.0</v>
      </c>
      <c r="EJ79" s="2855" t="n">
        <v>0.0</v>
      </c>
      <c r="EK79" s="3106" t="n">
        <v>0.0</v>
      </c>
      <c r="EL79" s="2858">
        <f>SUM(EH79:EK79)</f>
      </c>
      <c r="EM79" s="2859" t="n">
        <v>0.0</v>
      </c>
      <c r="EN79" s="3106" t="n">
        <v>0.0</v>
      </c>
      <c r="EO79" s="2858">
        <f>SUM(EM79:EN79)</f>
      </c>
      <c r="EP79" s="2859" t="n">
        <v>0.0</v>
      </c>
      <c r="EQ79" s="2855" t="n">
        <v>0.0</v>
      </c>
      <c r="ER79" s="2855" t="n">
        <v>0.0</v>
      </c>
      <c r="ES79" s="2855" t="n">
        <v>0.0</v>
      </c>
      <c r="ET79" s="2862">
        <f>SUM(EP79:ES79)</f>
      </c>
      <c r="EU79" s="2859" t="n">
        <v>0.0</v>
      </c>
      <c r="EV79" s="2855" t="n">
        <v>0.0</v>
      </c>
      <c r="EW79" s="2855" t="n">
        <v>0.0</v>
      </c>
      <c r="EX79" s="2855" t="n">
        <v>0.0</v>
      </c>
      <c r="EY79" s="2858">
        <f>SUM(EU79:EX79)</f>
      </c>
      <c r="EZ79" s="2864">
        <f>EG79+EO79+EY79-EL79-ET79</f>
      </c>
      <c r="FA79" s="2873" t="n">
        <v>0.0</v>
      </c>
      <c r="FB79" s="2855" t="n">
        <v>0.0</v>
      </c>
      <c r="FC79" s="2855" t="n">
        <v>0.0</v>
      </c>
      <c r="FD79" s="3106" t="n">
        <v>0.0</v>
      </c>
      <c r="FE79" s="2858">
        <f>SUM(FA79:FD79)</f>
      </c>
      <c r="FF79" s="2859" t="n">
        <v>0.0</v>
      </c>
      <c r="FG79" s="3106" t="n">
        <v>0.0</v>
      </c>
      <c r="FH79" s="2858">
        <f>SUM(FF79:FG79)</f>
      </c>
      <c r="FI79" s="2859" t="n">
        <v>0.0</v>
      </c>
      <c r="FJ79" s="2855" t="n">
        <v>0.0</v>
      </c>
      <c r="FK79" s="2855" t="n">
        <v>0.0</v>
      </c>
      <c r="FL79" s="2855" t="n">
        <v>0.0</v>
      </c>
      <c r="FM79" s="5315">
        <f>SUM(FI79:FL79)</f>
      </c>
      <c r="FN79" s="2859" t="n">
        <v>0.0</v>
      </c>
      <c r="FO79" s="2855" t="n">
        <v>0.0</v>
      </c>
      <c r="FP79" s="2855" t="n">
        <v>0.0</v>
      </c>
      <c r="FQ79" s="2855" t="n">
        <v>0.0</v>
      </c>
      <c r="FR79" s="2858">
        <f>SUM(FN79:FQ79)</f>
      </c>
      <c r="FS79" s="2864">
        <f>EZ79+FH79+FR79-FE79-FM79</f>
      </c>
      <c r="FT79" s="2873" t="n">
        <v>0.0</v>
      </c>
      <c r="FU79" s="2855" t="n">
        <v>0.0</v>
      </c>
      <c r="FV79" s="2855" t="n">
        <v>0.0</v>
      </c>
      <c r="FW79" s="3106" t="n">
        <v>0.0</v>
      </c>
      <c r="FX79" s="2858">
        <f>SUM(FT79:FW79)</f>
      </c>
      <c r="FY79" s="2859" t="n">
        <v>0.0</v>
      </c>
      <c r="FZ79" s="3106" t="n">
        <v>0.0</v>
      </c>
      <c r="GA79" s="2858">
        <f>SUM(FY79:FZ79)</f>
      </c>
      <c r="GB79" s="2859" t="n">
        <v>0.0</v>
      </c>
      <c r="GC79" s="2855" t="n">
        <v>0.0</v>
      </c>
      <c r="GD79" s="2855" t="n">
        <v>0.0</v>
      </c>
      <c r="GE79" s="2855" t="n">
        <v>0.0</v>
      </c>
      <c r="GF79" s="2862">
        <f>SUM(GB79:GE79)</f>
      </c>
      <c r="GG79" s="2859" t="n">
        <v>0.0</v>
      </c>
      <c r="GH79" s="2855" t="n">
        <v>0.0</v>
      </c>
      <c r="GI79" s="2855" t="n">
        <v>0.0</v>
      </c>
      <c r="GJ79" s="2855" t="n">
        <v>0.0</v>
      </c>
      <c r="GK79" s="2858">
        <f>SUM(GG79:GJ79)</f>
      </c>
      <c r="GL79" s="2864">
        <f>FS79+GA79+GK79-FX79-GF79</f>
      </c>
      <c r="GM79" s="2873" t="n">
        <v>0.0</v>
      </c>
      <c r="GN79" s="2855" t="n">
        <v>0.0</v>
      </c>
      <c r="GO79" s="2855" t="n">
        <v>0.0</v>
      </c>
      <c r="GP79" s="3106" t="n">
        <v>0.0</v>
      </c>
      <c r="GQ79" s="2858">
        <f>SUM(GM79:GP79)</f>
      </c>
      <c r="GR79" s="2859" t="n">
        <v>0.0</v>
      </c>
      <c r="GS79" s="3106" t="n">
        <v>0.0</v>
      </c>
      <c r="GT79" s="2858">
        <f>SUM(GR79:GS79)</f>
      </c>
      <c r="GU79" s="2859" t="n">
        <v>0.0</v>
      </c>
      <c r="GV79" s="2855" t="n">
        <v>0.0</v>
      </c>
      <c r="GW79" s="2855" t="n">
        <v>0.0</v>
      </c>
      <c r="GX79" s="2855" t="n">
        <v>0.0</v>
      </c>
      <c r="GY79" s="2862">
        <f>SUM(GU79:GX79)</f>
      </c>
      <c r="GZ79" s="2859" t="n">
        <v>0.0</v>
      </c>
      <c r="HA79" s="2855" t="n">
        <v>0.0</v>
      </c>
      <c r="HB79" s="2855" t="n">
        <v>0.0</v>
      </c>
      <c r="HC79" s="2855" t="n">
        <v>0.0</v>
      </c>
      <c r="HD79" s="2858">
        <f>SUM(GZ79:HC79)</f>
      </c>
      <c r="HE79" s="2864">
        <f>GL79+GT79+HD79-GQ79-GY79</f>
      </c>
      <c r="HF79" s="2873" t="n">
        <v>0.0</v>
      </c>
      <c r="HG79" s="2855" t="n">
        <v>0.0</v>
      </c>
      <c r="HH79" s="2855" t="n">
        <v>0.0</v>
      </c>
      <c r="HI79" s="3106" t="n">
        <v>0.0</v>
      </c>
      <c r="HJ79" s="2858">
        <f>SUM(HF79:HI79)</f>
      </c>
      <c r="HK79" s="2859" t="n">
        <v>0.0</v>
      </c>
      <c r="HL79" s="3106" t="n">
        <v>0.0</v>
      </c>
      <c r="HM79" s="2858">
        <f>SUM(HK79:HL79)</f>
      </c>
      <c r="HN79" s="2859" t="n">
        <v>0.0</v>
      </c>
      <c r="HO79" s="2855" t="n">
        <v>0.0</v>
      </c>
      <c r="HP79" s="2855" t="n">
        <v>0.0</v>
      </c>
      <c r="HQ79" s="2855" t="n">
        <v>0.0</v>
      </c>
      <c r="HR79" s="2862">
        <f>SUM(HN79:HQ79)</f>
      </c>
      <c r="HS79" s="2859" t="n">
        <v>0.0</v>
      </c>
      <c r="HT79" s="2855" t="n">
        <v>0.0</v>
      </c>
      <c r="HU79" s="2855" t="n">
        <v>0.0</v>
      </c>
      <c r="HV79" s="2855" t="n">
        <v>0.0</v>
      </c>
      <c r="HW79" s="2858">
        <f>SUM(HS79:HV79)</f>
      </c>
      <c r="HX79" s="2864">
        <f>HE79+HM79+HW79-HJ79-HR79</f>
      </c>
      <c r="HY79" s="2839"/>
      <c r="HZ79" s="3171">
        <f>D79</f>
      </c>
      <c r="IA79" s="2937">
        <f>E79+X79+AQ79+BJ79+CC79+CV79+DO79+EH79+FA79+FT79+GM79+HF79</f>
      </c>
      <c r="IB79" s="2938">
        <f>F79+Y79+AR79+BK79+CD79+CW79+DP79+EI79+FB79+FU79+GN79+HG79</f>
      </c>
      <c r="IC79" s="2938">
        <f>G79+Z79+AS79+BL79+CE79+CX79+DQ79+EJ79+FC79+FV79+GO79+HH79</f>
      </c>
      <c r="ID79" s="2939">
        <f>H79+AA79+AT79+BM79+CF79+CY79+DR79+EK79+FD79+FW79+GP79+HI79</f>
      </c>
      <c r="IE79" s="2940">
        <f>SUM(IA79:ID79)</f>
      </c>
      <c r="IF79" s="2938">
        <f>J79+AC79+AV79+BO79+CH79+DA79+DT79+EM79+FF79+FY79+GR79+HK79</f>
      </c>
      <c r="IG79" s="2938">
        <f>K79+AD79+AW79+BP79+CI79+DB79+DU79+EN79+FG79+FZ79+GS79+HL79</f>
      </c>
      <c r="IH79" s="2941">
        <f>SUM(IF79:IG79)</f>
      </c>
      <c r="II79" s="2942">
        <f>M79+AF79+AY79+BR79+CK79+DD79+DW79+EP79+FI79+GB79+GU79+HN79</f>
      </c>
      <c r="IJ79" s="2938">
        <f>N79+AG79+AZ79+BS79+CL79+DE79+DX79+EQ79+FJ79+GC79+GV79+HO79</f>
      </c>
      <c r="IK79" s="2938">
        <f>O79+AH79+BA79+BT79+CM79+DF79+DY79+ER79+FK79+GD79+GW79+HP79</f>
      </c>
      <c r="IL79" s="2938">
        <f>P79+AI79+BB79+BU79+CN79+DG79+DZ79+ES79+FL79+GE79+GX79+HQ79</f>
      </c>
      <c r="IM79" s="2943">
        <f>SUM(II79:IL79)</f>
      </c>
      <c r="IN79" s="2942">
        <f>R79+AK79+BD79+BW79+CP79+DI79+EB79+EU79+FN79+GG79+GZ79+HS79</f>
      </c>
      <c r="IO79" s="2938">
        <f>S79+AL79+BE79+BX79+CQ79+DJ79+EC79+EV79+FO79+GH79+HA79+HT79</f>
      </c>
      <c r="IP79" s="2938">
        <f>T79+AM79+BF79+BY79+CR79+DK79+ED79+EW79+FP79+GI79+HB79+HU79</f>
      </c>
      <c r="IQ79" s="2939">
        <f>U79+AN79+BG79+BZ79+CS79+DL79+EE79+EX79+FQ79+GJ79+HC79+HV79</f>
      </c>
      <c r="IR79" s="2944">
        <f>SUM(IN79:IQ79)</f>
      </c>
      <c r="IS79" s="2945">
        <f>HZ79+IF79+IR79-IE79-IM79</f>
      </c>
      <c r="IT79" s="2700"/>
      <c r="IU79" s="3172" t="n">
        <v>0.0</v>
      </c>
    </row>
    <row r="80" hidden="true">
      <c r="A80" s="3173"/>
      <c r="B80" s="3024"/>
      <c r="C80" s="3025" t="s">
        <v>355</v>
      </c>
      <c r="D80" s="3105" t="n">
        <v>0.0</v>
      </c>
      <c r="E80" s="2873" t="n">
        <v>0.0</v>
      </c>
      <c r="F80" s="2855" t="n">
        <v>0.0</v>
      </c>
      <c r="G80" s="2855" t="n">
        <v>0.0</v>
      </c>
      <c r="H80" s="3106" t="n">
        <v>0.0</v>
      </c>
      <c r="I80" s="2858">
        <f>SUM(E80:H80)</f>
      </c>
      <c r="J80" s="3174" t="n">
        <v>0.0</v>
      </c>
      <c r="K80" s="3175" t="n">
        <v>0.0</v>
      </c>
      <c r="L80" s="2858">
        <f>SUM(J80:K80)</f>
      </c>
      <c r="M80" s="2859" t="n">
        <v>0.0</v>
      </c>
      <c r="N80" s="2855" t="n">
        <v>0.0</v>
      </c>
      <c r="O80" s="2855" t="n">
        <v>0.0</v>
      </c>
      <c r="P80" s="2855" t="n">
        <v>0.0</v>
      </c>
      <c r="Q80" s="2862">
        <f>SUM(M80:P80)</f>
      </c>
      <c r="R80" s="2859" t="n">
        <v>0.0</v>
      </c>
      <c r="S80" s="2855" t="n">
        <v>0.0</v>
      </c>
      <c r="T80" s="2855" t="n">
        <v>0.0</v>
      </c>
      <c r="U80" s="2855" t="n">
        <v>0.0</v>
      </c>
      <c r="V80" s="2858">
        <f>SUM(R80:U80)</f>
      </c>
      <c r="W80" s="2864">
        <f>D80+L80+V80-I80-Q80</f>
      </c>
      <c r="X80" s="2873" t="n">
        <v>0.0</v>
      </c>
      <c r="Y80" s="2855" t="n">
        <v>0.0</v>
      </c>
      <c r="Z80" s="2855" t="n">
        <v>0.0</v>
      </c>
      <c r="AA80" s="3106" t="n">
        <v>0.0</v>
      </c>
      <c r="AB80" s="2858">
        <f>SUM(X80:AA80)</f>
      </c>
      <c r="AC80" s="3174" t="n">
        <v>0.0</v>
      </c>
      <c r="AD80" s="3175" t="n">
        <v>0.0</v>
      </c>
      <c r="AE80" s="2858">
        <f>SUM(AC80:AD80)</f>
      </c>
      <c r="AF80" s="2859" t="n">
        <v>0.0</v>
      </c>
      <c r="AG80" s="2855" t="n">
        <v>0.0</v>
      </c>
      <c r="AH80" s="2855" t="n">
        <v>0.0</v>
      </c>
      <c r="AI80" s="2855" t="n">
        <v>0.0</v>
      </c>
      <c r="AJ80" s="2862">
        <f>SUM(AF80:AI80)</f>
      </c>
      <c r="AK80" s="2859" t="n">
        <v>0.0</v>
      </c>
      <c r="AL80" s="2855" t="n">
        <v>0.0</v>
      </c>
      <c r="AM80" s="2855" t="n">
        <v>0.0</v>
      </c>
      <c r="AN80" s="2855" t="n">
        <v>0.0</v>
      </c>
      <c r="AO80" s="2858">
        <f>SUM(AK80:AN80)</f>
      </c>
      <c r="AP80" s="2864">
        <f>W80+AE80+AO80-AB80-AJ80</f>
      </c>
      <c r="AQ80" s="2873" t="n">
        <v>0.0</v>
      </c>
      <c r="AR80" s="2855" t="n">
        <v>0.0</v>
      </c>
      <c r="AS80" s="2855" t="n">
        <v>0.0</v>
      </c>
      <c r="AT80" s="3106" t="n">
        <v>0.0</v>
      </c>
      <c r="AU80" s="2858">
        <f>SUM(AQ80:AT80)</f>
      </c>
      <c r="AV80" s="3174" t="n">
        <v>0.0</v>
      </c>
      <c r="AW80" s="3175" t="n">
        <v>0.0</v>
      </c>
      <c r="AX80" s="2858">
        <f>SUM(AV80:AW80)</f>
      </c>
      <c r="AY80" s="2859" t="n">
        <v>0.0</v>
      </c>
      <c r="AZ80" s="2855" t="n">
        <v>0.0</v>
      </c>
      <c r="BA80" s="2855" t="n">
        <v>0.0</v>
      </c>
      <c r="BB80" s="2855" t="n">
        <v>0.0</v>
      </c>
      <c r="BC80" s="2862">
        <f>SUM(AY80:BB80)</f>
      </c>
      <c r="BD80" s="2859" t="n">
        <v>0.0</v>
      </c>
      <c r="BE80" s="2855" t="n">
        <v>0.0</v>
      </c>
      <c r="BF80" s="2855" t="n">
        <v>0.0</v>
      </c>
      <c r="BG80" s="2855" t="n">
        <v>0.0</v>
      </c>
      <c r="BH80" s="2858">
        <f>SUM(BD80:BG80)</f>
      </c>
      <c r="BI80" s="2864">
        <f>AP80+AX80+BH80-AU80-BC80</f>
      </c>
      <c r="BJ80" s="2873" t="n">
        <v>0.0</v>
      </c>
      <c r="BK80" s="2855" t="n">
        <v>0.0</v>
      </c>
      <c r="BL80" s="2855" t="n">
        <v>0.0</v>
      </c>
      <c r="BM80" s="3106" t="n">
        <v>0.0</v>
      </c>
      <c r="BN80" s="2858">
        <f>SUM(BJ80:BM80)</f>
      </c>
      <c r="BO80" s="3174" t="n">
        <v>0.0</v>
      </c>
      <c r="BP80" s="3175" t="n">
        <v>0.0</v>
      </c>
      <c r="BQ80" s="2858">
        <f>SUM(BO80:BP80)</f>
      </c>
      <c r="BR80" s="2859" t="n">
        <v>0.0</v>
      </c>
      <c r="BS80" s="2855" t="n">
        <v>0.0</v>
      </c>
      <c r="BT80" s="2855" t="n">
        <v>0.0</v>
      </c>
      <c r="BU80" s="2855" t="n">
        <v>0.0</v>
      </c>
      <c r="BV80" s="2862">
        <f>SUM(BR80:BU80)</f>
      </c>
      <c r="BW80" s="2859" t="n">
        <v>0.0</v>
      </c>
      <c r="BX80" s="2855" t="n">
        <v>0.0</v>
      </c>
      <c r="BY80" s="2855" t="n">
        <v>0.0</v>
      </c>
      <c r="BZ80" s="2855" t="n">
        <v>0.0</v>
      </c>
      <c r="CA80" s="2858">
        <f>SUM(BW80:BZ80)</f>
      </c>
      <c r="CB80" s="2864">
        <f>BI80+BQ80+CA80-BN80-BV80</f>
      </c>
      <c r="CC80" s="2873" t="n">
        <v>0.0</v>
      </c>
      <c r="CD80" s="2855" t="n">
        <v>0.0</v>
      </c>
      <c r="CE80" s="2855" t="n">
        <v>0.0</v>
      </c>
      <c r="CF80" s="3106" t="n">
        <v>0.0</v>
      </c>
      <c r="CG80" s="2858">
        <f>SUM(CC80:CF80)</f>
      </c>
      <c r="CH80" s="3174" t="n">
        <v>0.0</v>
      </c>
      <c r="CI80" s="3175" t="n">
        <v>0.0</v>
      </c>
      <c r="CJ80" s="2858">
        <f>SUM(CH80:CI80)</f>
      </c>
      <c r="CK80" s="2859" t="n">
        <v>0.0</v>
      </c>
      <c r="CL80" s="2855" t="n">
        <v>0.0</v>
      </c>
      <c r="CM80" s="2855" t="n">
        <v>0.0</v>
      </c>
      <c r="CN80" s="2855" t="n">
        <v>0.0</v>
      </c>
      <c r="CO80" s="2862">
        <f>SUM(CK80:CN80)</f>
      </c>
      <c r="CP80" s="2859" t="n">
        <v>0.0</v>
      </c>
      <c r="CQ80" s="2855" t="n">
        <v>0.0</v>
      </c>
      <c r="CR80" s="2855" t="n">
        <v>0.0</v>
      </c>
      <c r="CS80" s="2855" t="n">
        <v>0.0</v>
      </c>
      <c r="CT80" s="2858">
        <f>SUM(CP80:CS80)</f>
      </c>
      <c r="CU80" s="2864">
        <f>CB80+CJ80+CT80-CG80-CO80</f>
      </c>
      <c r="CV80" s="2873" t="n">
        <v>0.0</v>
      </c>
      <c r="CW80" s="2855" t="n">
        <v>0.0</v>
      </c>
      <c r="CX80" s="2855" t="n">
        <v>0.0</v>
      </c>
      <c r="CY80" s="3106" t="n">
        <v>0.0</v>
      </c>
      <c r="CZ80" s="2858">
        <f>SUM(CV80:CY80)</f>
      </c>
      <c r="DA80" s="3174" t="n">
        <v>0.0</v>
      </c>
      <c r="DB80" s="3175" t="n">
        <v>0.0</v>
      </c>
      <c r="DC80" s="2858">
        <f>SUM(DA80:DB80)</f>
      </c>
      <c r="DD80" s="2859" t="n">
        <v>0.0</v>
      </c>
      <c r="DE80" s="2855" t="n">
        <v>0.0</v>
      </c>
      <c r="DF80" s="2855" t="n">
        <v>0.0</v>
      </c>
      <c r="DG80" s="2855" t="n">
        <v>0.0</v>
      </c>
      <c r="DH80" s="2862">
        <f>SUM(DD80:DG80)</f>
      </c>
      <c r="DI80" s="2859" t="n">
        <v>0.0</v>
      </c>
      <c r="DJ80" s="2855" t="n">
        <v>0.0</v>
      </c>
      <c r="DK80" s="2855" t="n">
        <v>0.0</v>
      </c>
      <c r="DL80" s="2855" t="n">
        <v>0.0</v>
      </c>
      <c r="DM80" s="2858">
        <f>SUM(DI80:DL80)</f>
      </c>
      <c r="DN80" s="2864">
        <f>CU80+DC80+DM80-CZ80-DH80</f>
      </c>
      <c r="DO80" s="2873" t="n">
        <v>0.0</v>
      </c>
      <c r="DP80" s="2855" t="n">
        <v>0.0</v>
      </c>
      <c r="DQ80" s="2855" t="n">
        <v>0.0</v>
      </c>
      <c r="DR80" s="3106" t="n">
        <v>0.0</v>
      </c>
      <c r="DS80" s="2858">
        <f>SUM(DO80:DR80)</f>
      </c>
      <c r="DT80" s="3174" t="n">
        <v>0.0</v>
      </c>
      <c r="DU80" s="3175" t="n">
        <v>0.0</v>
      </c>
      <c r="DV80" s="2858">
        <f>SUM(DT80:DU80)</f>
      </c>
      <c r="DW80" s="2859" t="n">
        <v>0.0</v>
      </c>
      <c r="DX80" s="2855" t="n">
        <v>0.0</v>
      </c>
      <c r="DY80" s="2855" t="n">
        <v>0.0</v>
      </c>
      <c r="DZ80" s="2855" t="n">
        <v>0.0</v>
      </c>
      <c r="EA80" s="2862">
        <f>SUM(DW80:DZ80)</f>
      </c>
      <c r="EB80" s="2859" t="n">
        <v>0.0</v>
      </c>
      <c r="EC80" s="2855" t="n">
        <v>0.0</v>
      </c>
      <c r="ED80" s="2855" t="n">
        <v>0.0</v>
      </c>
      <c r="EE80" s="2855" t="n">
        <v>0.0</v>
      </c>
      <c r="EF80" s="2858">
        <f>SUM(EB80:EE80)</f>
      </c>
      <c r="EG80" s="2864">
        <f>DN80+DV80+EF80-DS80-EA80</f>
      </c>
      <c r="EH80" s="2873" t="n">
        <v>0.0</v>
      </c>
      <c r="EI80" s="2855" t="n">
        <v>0.0</v>
      </c>
      <c r="EJ80" s="2855" t="n">
        <v>0.0</v>
      </c>
      <c r="EK80" s="3106" t="n">
        <v>0.0</v>
      </c>
      <c r="EL80" s="2858">
        <f>SUM(EH80:EK80)</f>
      </c>
      <c r="EM80" s="3174" t="n">
        <v>0.0</v>
      </c>
      <c r="EN80" s="3175" t="n">
        <v>0.0</v>
      </c>
      <c r="EO80" s="2858">
        <f>SUM(EM80:EN80)</f>
      </c>
      <c r="EP80" s="2859" t="n">
        <v>0.0</v>
      </c>
      <c r="EQ80" s="2855" t="n">
        <v>0.0</v>
      </c>
      <c r="ER80" s="2855" t="n">
        <v>0.0</v>
      </c>
      <c r="ES80" s="2855" t="n">
        <v>0.0</v>
      </c>
      <c r="ET80" s="2862">
        <f>SUM(EP80:ES80)</f>
      </c>
      <c r="EU80" s="2859" t="n">
        <v>0.0</v>
      </c>
      <c r="EV80" s="2855" t="n">
        <v>0.0</v>
      </c>
      <c r="EW80" s="2855" t="n">
        <v>0.0</v>
      </c>
      <c r="EX80" s="2855" t="n">
        <v>0.0</v>
      </c>
      <c r="EY80" s="2858">
        <f>SUM(EU80:EX80)</f>
      </c>
      <c r="EZ80" s="2864">
        <f>EG80+EO80+EY80-EL80-ET80</f>
      </c>
      <c r="FA80" s="2873" t="n">
        <v>0.0</v>
      </c>
      <c r="FB80" s="2855" t="n">
        <v>0.0</v>
      </c>
      <c r="FC80" s="2855" t="n">
        <v>0.0</v>
      </c>
      <c r="FD80" s="3106" t="n">
        <v>0.0</v>
      </c>
      <c r="FE80" s="2858">
        <f>SUM(FA80:FD80)</f>
      </c>
      <c r="FF80" s="3174" t="n">
        <v>0.0</v>
      </c>
      <c r="FG80" s="3175" t="n">
        <v>0.0</v>
      </c>
      <c r="FH80" s="2858">
        <f>SUM(FF80:FG80)</f>
      </c>
      <c r="FI80" s="2859" t="n">
        <v>0.0</v>
      </c>
      <c r="FJ80" s="2855" t="n">
        <v>0.0</v>
      </c>
      <c r="FK80" s="2855" t="n">
        <v>0.0</v>
      </c>
      <c r="FL80" s="2855" t="n">
        <v>0.0</v>
      </c>
      <c r="FM80" s="5316">
        <f>SUM(FI80:FL80)</f>
      </c>
      <c r="FN80" s="2859" t="n">
        <v>0.0</v>
      </c>
      <c r="FO80" s="2855" t="n">
        <v>0.0</v>
      </c>
      <c r="FP80" s="2855" t="n">
        <v>0.0</v>
      </c>
      <c r="FQ80" s="2855" t="n">
        <v>0.0</v>
      </c>
      <c r="FR80" s="2858">
        <f>SUM(FN80:FQ80)</f>
      </c>
      <c r="FS80" s="2864">
        <f>EZ80+FH80+FR80-FE80-FM80</f>
      </c>
      <c r="FT80" s="2873" t="n">
        <v>0.0</v>
      </c>
      <c r="FU80" s="2855" t="n">
        <v>0.0</v>
      </c>
      <c r="FV80" s="2855" t="n">
        <v>0.0</v>
      </c>
      <c r="FW80" s="3106" t="n">
        <v>0.0</v>
      </c>
      <c r="FX80" s="2858">
        <f>SUM(FT80:FW80)</f>
      </c>
      <c r="FY80" s="3174" t="n">
        <v>0.0</v>
      </c>
      <c r="FZ80" s="3175" t="n">
        <v>0.0</v>
      </c>
      <c r="GA80" s="2858">
        <f>SUM(FY80:FZ80)</f>
      </c>
      <c r="GB80" s="2859" t="n">
        <v>0.0</v>
      </c>
      <c r="GC80" s="2855" t="n">
        <v>0.0</v>
      </c>
      <c r="GD80" s="2855" t="n">
        <v>0.0</v>
      </c>
      <c r="GE80" s="2855" t="n">
        <v>0.0</v>
      </c>
      <c r="GF80" s="2862">
        <f>SUM(GB80:GE80)</f>
      </c>
      <c r="GG80" s="2859" t="n">
        <v>0.0</v>
      </c>
      <c r="GH80" s="2855" t="n">
        <v>0.0</v>
      </c>
      <c r="GI80" s="2855" t="n">
        <v>0.0</v>
      </c>
      <c r="GJ80" s="2855" t="n">
        <v>0.0</v>
      </c>
      <c r="GK80" s="2858">
        <f>SUM(GG80:GJ80)</f>
      </c>
      <c r="GL80" s="2864">
        <f>FS80+GA80+GK80-FX80-GF80</f>
      </c>
      <c r="GM80" s="2873" t="n">
        <v>0.0</v>
      </c>
      <c r="GN80" s="2855" t="n">
        <v>0.0</v>
      </c>
      <c r="GO80" s="2855" t="n">
        <v>0.0</v>
      </c>
      <c r="GP80" s="3106" t="n">
        <v>0.0</v>
      </c>
      <c r="GQ80" s="2858">
        <f>SUM(GM80:GP80)</f>
      </c>
      <c r="GR80" s="3174" t="n">
        <v>0.0</v>
      </c>
      <c r="GS80" s="3175" t="n">
        <v>0.0</v>
      </c>
      <c r="GT80" s="2858">
        <f>SUM(GR80:GS80)</f>
      </c>
      <c r="GU80" s="2859" t="n">
        <v>0.0</v>
      </c>
      <c r="GV80" s="2855" t="n">
        <v>0.0</v>
      </c>
      <c r="GW80" s="2855" t="n">
        <v>0.0</v>
      </c>
      <c r="GX80" s="2855" t="n">
        <v>0.0</v>
      </c>
      <c r="GY80" s="2862">
        <f>SUM(GU80:GX80)</f>
      </c>
      <c r="GZ80" s="2859" t="n">
        <v>0.0</v>
      </c>
      <c r="HA80" s="2855" t="n">
        <v>0.0</v>
      </c>
      <c r="HB80" s="2855" t="n">
        <v>0.0</v>
      </c>
      <c r="HC80" s="2855" t="n">
        <v>0.0</v>
      </c>
      <c r="HD80" s="2858">
        <f>SUM(GZ80:HC80)</f>
      </c>
      <c r="HE80" s="2864">
        <f>GL80+GT80+HD80-GQ80-GY80</f>
      </c>
      <c r="HF80" s="2873" t="n">
        <v>0.0</v>
      </c>
      <c r="HG80" s="2855" t="n">
        <v>0.0</v>
      </c>
      <c r="HH80" s="2855" t="n">
        <v>0.0</v>
      </c>
      <c r="HI80" s="3106" t="n">
        <v>0.0</v>
      </c>
      <c r="HJ80" s="2858">
        <f>SUM(HF80:HI80)</f>
      </c>
      <c r="HK80" s="3174" t="n">
        <v>0.0</v>
      </c>
      <c r="HL80" s="3175" t="n">
        <v>0.0</v>
      </c>
      <c r="HM80" s="2858">
        <f>SUM(HK80:HL80)</f>
      </c>
      <c r="HN80" s="2859" t="n">
        <v>0.0</v>
      </c>
      <c r="HO80" s="2855" t="n">
        <v>0.0</v>
      </c>
      <c r="HP80" s="2855" t="n">
        <v>0.0</v>
      </c>
      <c r="HQ80" s="2855" t="n">
        <v>0.0</v>
      </c>
      <c r="HR80" s="2862">
        <f>SUM(HN80:HQ80)</f>
      </c>
      <c r="HS80" s="2859" t="n">
        <v>0.0</v>
      </c>
      <c r="HT80" s="2855" t="n">
        <v>0.0</v>
      </c>
      <c r="HU80" s="2855" t="n">
        <v>0.0</v>
      </c>
      <c r="HV80" s="2855" t="n">
        <v>0.0</v>
      </c>
      <c r="HW80" s="2858">
        <f>SUM(HS80:HV80)</f>
      </c>
      <c r="HX80" s="2864">
        <f>HE80+HM80+HW80-HJ80-HR80</f>
      </c>
      <c r="HY80" s="2839"/>
      <c r="HZ80" s="3171">
        <f>D80</f>
      </c>
      <c r="IA80" s="2937">
        <f>E80+X80+AQ80+BJ80+CC80+CV80+DO80+EH80+FA80+FT80+GM80+HF80</f>
      </c>
      <c r="IB80" s="2938">
        <f>F80+Y80+AR80+BK80+CD80+CW80+DP80+EI80+FB80+FU80+GN80+HG80</f>
      </c>
      <c r="IC80" s="2938">
        <f>G80+Z80+AS80+BL80+CE80+CX80+DQ80+EJ80+FC80+FV80+GO80+HH80</f>
      </c>
      <c r="ID80" s="2939">
        <f>H80+AA80+AT80+BM80+CF80+CY80+DR80+EK80+FD80+FW80+GP80+HI80</f>
      </c>
      <c r="IE80" s="2940">
        <f>SUM(IA80:ID80)</f>
      </c>
      <c r="IF80" s="2938">
        <f>J80+AC80+AV80+BO80+CH80+DA80+DT80+EM80+FF80+FY80+GR80+HK80</f>
      </c>
      <c r="IG80" s="2938">
        <f>K80+AD80+AW80+BP80+CI80+DB80+DU80+EN80+FG80+FZ80+GS80+HL80</f>
      </c>
      <c r="IH80" s="2941">
        <f>SUM(IF80:IG80)</f>
      </c>
      <c r="II80" s="2942">
        <f>M80+AF80+AY80+BR80+CK80+DD80+DW80+EP80+FI80+GB80+GU80+HN80</f>
      </c>
      <c r="IJ80" s="2938">
        <f>N80+AG80+AZ80+BS80+CL80+DE80+DX80+EQ80+FJ80+GC80+GV80+HO80</f>
      </c>
      <c r="IK80" s="2938">
        <f>O80+AH80+BA80+BT80+CM80+DF80+DY80+ER80+FK80+GD80+GW80+HP80</f>
      </c>
      <c r="IL80" s="2938">
        <f>P80+AI80+BB80+BU80+CN80+DG80+DZ80+ES80+FL80+GE80+GX80+HQ80</f>
      </c>
      <c r="IM80" s="2943">
        <f>SUM(II80:IL80)</f>
      </c>
      <c r="IN80" s="2942">
        <f>R80+AK80+BD80+BW80+CP80+DI80+EB80+EU80+FN80+GG80+GZ80+HS80</f>
      </c>
      <c r="IO80" s="2938">
        <f>S80+AL80+BE80+BX80+CQ80+DJ80+EC80+EV80+FO80+GH80+HA80+HT80</f>
      </c>
      <c r="IP80" s="2938">
        <f>T80+AM80+BF80+BY80+CR80+DK80+ED80+EW80+FP80+GI80+HB80+HU80</f>
      </c>
      <c r="IQ80" s="2939">
        <f>U80+AN80+BG80+BZ80+CS80+DL80+EE80+EX80+FQ80+GJ80+HC80+HV80</f>
      </c>
      <c r="IR80" s="2944">
        <f>SUM(IN80:IQ80)</f>
      </c>
      <c r="IS80" s="2945">
        <f>HZ80+IF80+IR80-IE80-IM80</f>
      </c>
      <c r="IT80" s="2700"/>
      <c r="IU80" s="3172" t="n">
        <v>0.0</v>
      </c>
    </row>
    <row r="81" hidden="true">
      <c r="A81" s="3249"/>
      <c r="B81" s="3249" t="s">
        <v>263</v>
      </c>
      <c r="C81" s="3250"/>
      <c r="D81" s="3251">
        <f>SUM(D75:D80)</f>
      </c>
      <c r="E81" s="3252">
        <f>SUM(E75:E80)</f>
      </c>
      <c r="F81" s="3253">
        <f>SUM(F75:F80)</f>
      </c>
      <c r="G81" s="3253">
        <f>SUM(G75:G80)</f>
      </c>
      <c r="H81" s="3253">
        <f>SUM(H75:H80)</f>
      </c>
      <c r="I81" s="3253">
        <f>SUM(I75:I80)</f>
      </c>
      <c r="J81" s="3253">
        <f>SUM(J75:J80)</f>
      </c>
      <c r="K81" s="3253">
        <f>SUM(K75:K80)</f>
      </c>
      <c r="L81" s="3253">
        <f>SUM(L75:L80)</f>
      </c>
      <c r="M81" s="3253">
        <f>SUM(M75:M80)</f>
      </c>
      <c r="N81" s="3253">
        <f>SUM(N75:N80)</f>
      </c>
      <c r="O81" s="3253">
        <f>SUM(O75:O80)</f>
      </c>
      <c r="P81" s="3253">
        <f>SUM(P75:P80)</f>
      </c>
      <c r="Q81" s="3253">
        <f>SUM(Q75:Q80)</f>
      </c>
      <c r="R81" s="3253">
        <f>SUM(R75:R80)</f>
      </c>
      <c r="S81" s="3253">
        <f>SUM(S75:S80)</f>
      </c>
      <c r="T81" s="3253">
        <f>SUM(T75:T80)</f>
      </c>
      <c r="U81" s="3253">
        <f>SUM(U75:U80)</f>
      </c>
      <c r="V81" s="3253">
        <f>SUM(V75:V80)</f>
      </c>
      <c r="W81" s="3254">
        <f>SUM(W75:W80)</f>
      </c>
      <c r="X81" s="3252">
        <f>SUM(X75:X80)</f>
      </c>
      <c r="Y81" s="3253">
        <f>SUM(Y75:Y80)</f>
      </c>
      <c r="Z81" s="3253">
        <f>SUM(Z75:Z80)</f>
      </c>
      <c r="AA81" s="3253">
        <f>SUM(AA75:AA80)</f>
      </c>
      <c r="AB81" s="3253">
        <f>SUM(AB75:AB80)</f>
      </c>
      <c r="AC81" s="3253">
        <f>SUM(AC75:AC80)</f>
      </c>
      <c r="AD81" s="3253">
        <f>SUM(AD75:AD80)</f>
      </c>
      <c r="AE81" s="3253">
        <f>SUM(AE75:AE80)</f>
      </c>
      <c r="AF81" s="3253">
        <f>SUM(AF75:AF80)</f>
      </c>
      <c r="AG81" s="3253">
        <f>SUM(AG75:AG80)</f>
      </c>
      <c r="AH81" s="3253">
        <f>SUM(AH75:AH80)</f>
      </c>
      <c r="AI81" s="3253">
        <f>SUM(AI75:AI80)</f>
      </c>
      <c r="AJ81" s="3253">
        <f>SUM(AJ75:AJ80)</f>
      </c>
      <c r="AK81" s="3253">
        <f>SUM(AK75:AK80)</f>
      </c>
      <c r="AL81" s="3253">
        <f>SUM(AL75:AL80)</f>
      </c>
      <c r="AM81" s="3253">
        <f>SUM(AM75:AM80)</f>
      </c>
      <c r="AN81" s="3253">
        <f>SUM(AN75:AN80)</f>
      </c>
      <c r="AO81" s="3253">
        <f>SUM(AO75:AO80)</f>
      </c>
      <c r="AP81" s="3254">
        <f>SUM(AP75:AP80)</f>
      </c>
      <c r="AQ81" s="3252">
        <f>SUM(AQ75:AQ80)</f>
      </c>
      <c r="AR81" s="3253">
        <f>SUM(AR75:AR80)</f>
      </c>
      <c r="AS81" s="3253">
        <f>SUM(AS75:AS80)</f>
      </c>
      <c r="AT81" s="3253">
        <f>SUM(AT75:AT80)</f>
      </c>
      <c r="AU81" s="3253">
        <f>SUM(AU75:AU80)</f>
      </c>
      <c r="AV81" s="3253">
        <f>SUM(AV75:AV80)</f>
      </c>
      <c r="AW81" s="3253">
        <f>SUM(AW75:AW80)</f>
      </c>
      <c r="AX81" s="3253">
        <f>SUM(AX75:AX80)</f>
      </c>
      <c r="AY81" s="3253">
        <f>SUM(AY75:AY80)</f>
      </c>
      <c r="AZ81" s="3253">
        <f>SUM(AZ75:AZ80)</f>
      </c>
      <c r="BA81" s="3253">
        <f>SUM(BA75:BA80)</f>
      </c>
      <c r="BB81" s="3253">
        <f>SUM(BB75:BB80)</f>
      </c>
      <c r="BC81" s="3253">
        <f>SUM(BC75:BC80)</f>
      </c>
      <c r="BD81" s="3253">
        <f>SUM(BD75:BD80)</f>
      </c>
      <c r="BE81" s="3253">
        <f>SUM(BE75:BE80)</f>
      </c>
      <c r="BF81" s="3253">
        <f>SUM(BF75:BF80)</f>
      </c>
      <c r="BG81" s="3253">
        <f>SUM(BG75:BG80)</f>
      </c>
      <c r="BH81" s="3253">
        <f>SUM(BH75:BH80)</f>
      </c>
      <c r="BI81" s="3254">
        <f>SUM(BI75:BI80)</f>
      </c>
      <c r="BJ81" s="3252">
        <f>SUM(BJ75:BJ80)</f>
      </c>
      <c r="BK81" s="3253">
        <f>SUM(BK75:BK80)</f>
      </c>
      <c r="BL81" s="3253">
        <f>SUM(BL75:BL80)</f>
      </c>
      <c r="BM81" s="3253">
        <f>SUM(BM75:BM80)</f>
      </c>
      <c r="BN81" s="3253">
        <f>SUM(BN75:BN80)</f>
      </c>
      <c r="BO81" s="3253">
        <f>SUM(BO75:BO80)</f>
      </c>
      <c r="BP81" s="3253">
        <f>SUM(BP75:BP80)</f>
      </c>
      <c r="BQ81" s="3253">
        <f>SUM(BQ75:BQ80)</f>
      </c>
      <c r="BR81" s="3253">
        <f>SUM(BR75:BR80)</f>
      </c>
      <c r="BS81" s="3253">
        <f>SUM(BS75:BS80)</f>
      </c>
      <c r="BT81" s="3253">
        <f>SUM(BT75:BT80)</f>
      </c>
      <c r="BU81" s="3253">
        <f>SUM(BU75:BU80)</f>
      </c>
      <c r="BV81" s="3253">
        <f>SUM(BV75:BV80)</f>
      </c>
      <c r="BW81" s="3253">
        <f>SUM(BW75:BW80)</f>
      </c>
      <c r="BX81" s="3253">
        <f>SUM(BX75:BX80)</f>
      </c>
      <c r="BY81" s="3253">
        <f>SUM(BY75:BY80)</f>
      </c>
      <c r="BZ81" s="3253">
        <f>SUM(BZ75:BZ80)</f>
      </c>
      <c r="CA81" s="3253">
        <f>SUM(CA75:CA80)</f>
      </c>
      <c r="CB81" s="3254">
        <f>SUM(CB75:CB80)</f>
      </c>
      <c r="CC81" s="3252">
        <f>SUM(CC75:CC80)</f>
      </c>
      <c r="CD81" s="3253">
        <f>SUM(CD75:CD80)</f>
      </c>
      <c r="CE81" s="3253">
        <f>SUM(CE75:CE80)</f>
      </c>
      <c r="CF81" s="3253">
        <f>SUM(CF75:CF80)</f>
      </c>
      <c r="CG81" s="3253">
        <f>SUM(CG75:CG80)</f>
      </c>
      <c r="CH81" s="3253">
        <f>SUM(CH75:CH80)</f>
      </c>
      <c r="CI81" s="3253">
        <f>SUM(CI75:CI80)</f>
      </c>
      <c r="CJ81" s="3253">
        <f>SUM(CJ75:CJ80)</f>
      </c>
      <c r="CK81" s="3253">
        <f>SUM(CK75:CK80)</f>
      </c>
      <c r="CL81" s="3253">
        <f>SUM(CL75:CL80)</f>
      </c>
      <c r="CM81" s="3253">
        <f>SUM(CM75:CM80)</f>
      </c>
      <c r="CN81" s="3253">
        <f>SUM(CN75:CN80)</f>
      </c>
      <c r="CO81" s="3253">
        <f>SUM(CO75:CO80)</f>
      </c>
      <c r="CP81" s="3253">
        <f>SUM(CP75:CP80)</f>
      </c>
      <c r="CQ81" s="3253">
        <f>SUM(CQ75:CQ80)</f>
      </c>
      <c r="CR81" s="3253">
        <f>SUM(CR75:CR80)</f>
      </c>
      <c r="CS81" s="3253">
        <f>SUM(CS75:CS80)</f>
      </c>
      <c r="CT81" s="3253">
        <f>SUM(CT75:CT80)</f>
      </c>
      <c r="CU81" s="3254">
        <f>SUM(CU75:CU80)</f>
      </c>
      <c r="CV81" s="3252">
        <f>SUM(CV75:CV80)</f>
      </c>
      <c r="CW81" s="3253">
        <f>SUM(CW75:CW80)</f>
      </c>
      <c r="CX81" s="3253">
        <f>SUM(CX75:CX80)</f>
      </c>
      <c r="CY81" s="3253">
        <f>SUM(CY75:CY80)</f>
      </c>
      <c r="CZ81" s="3253">
        <f>SUM(CZ75:CZ80)</f>
      </c>
      <c r="DA81" s="3253">
        <f>SUM(DA75:DA80)</f>
      </c>
      <c r="DB81" s="3253">
        <f>SUM(DB75:DB80)</f>
      </c>
      <c r="DC81" s="3253">
        <f>SUM(DC75:DC80)</f>
      </c>
      <c r="DD81" s="3253">
        <f>SUM(DD75:DD80)</f>
      </c>
      <c r="DE81" s="3253">
        <f>SUM(DE75:DE80)</f>
      </c>
      <c r="DF81" s="3253">
        <f>SUM(DF75:DF80)</f>
      </c>
      <c r="DG81" s="3253">
        <f>SUM(DG75:DG80)</f>
      </c>
      <c r="DH81" s="3253">
        <f>SUM(DH75:DH80)</f>
      </c>
      <c r="DI81" s="3253">
        <f>SUM(DI75:DI80)</f>
      </c>
      <c r="DJ81" s="3253">
        <f>SUM(DJ75:DJ80)</f>
      </c>
      <c r="DK81" s="3253">
        <f>SUM(DK75:DK80)</f>
      </c>
      <c r="DL81" s="3253">
        <f>SUM(DL75:DL80)</f>
      </c>
      <c r="DM81" s="3253">
        <f>SUM(DM75:DM80)</f>
      </c>
      <c r="DN81" s="3254">
        <f>SUM(DN75:DN80)</f>
      </c>
      <c r="DO81" s="3252">
        <f>SUM(DO75:DO80)</f>
      </c>
      <c r="DP81" s="3253">
        <f>SUM(DP75:DP80)</f>
      </c>
      <c r="DQ81" s="3253">
        <f>SUM(DQ75:DQ80)</f>
      </c>
      <c r="DR81" s="3253">
        <f>SUM(DR75:DR80)</f>
      </c>
      <c r="DS81" s="3253">
        <f>SUM(DS75:DS80)</f>
      </c>
      <c r="DT81" s="3253">
        <f>SUM(DT75:DT80)</f>
      </c>
      <c r="DU81" s="3253">
        <f>SUM(DU75:DU80)</f>
      </c>
      <c r="DV81" s="3253">
        <f>SUM(DV75:DV80)</f>
      </c>
      <c r="DW81" s="3253">
        <f>SUM(DW75:DW80)</f>
      </c>
      <c r="DX81" s="3253">
        <f>SUM(DX75:DX80)</f>
      </c>
      <c r="DY81" s="3253">
        <f>SUM(DY75:DY80)</f>
      </c>
      <c r="DZ81" s="3253">
        <f>SUM(DZ75:DZ80)</f>
      </c>
      <c r="EA81" s="3253">
        <f>SUM(EA75:EA80)</f>
      </c>
      <c r="EB81" s="3253">
        <f>SUM(EB75:EB80)</f>
      </c>
      <c r="EC81" s="3253">
        <f>SUM(EC75:EC80)</f>
      </c>
      <c r="ED81" s="3253">
        <f>SUM(ED75:ED80)</f>
      </c>
      <c r="EE81" s="3253">
        <f>SUM(EE75:EE80)</f>
      </c>
      <c r="EF81" s="3253">
        <f>SUM(EF75:EF80)</f>
      </c>
      <c r="EG81" s="3254">
        <f>SUM(EG75:EG80)</f>
      </c>
      <c r="EH81" s="3252">
        <f>SUM(EH75:EH80)</f>
      </c>
      <c r="EI81" s="3253">
        <f>SUM(EI75:EI80)</f>
      </c>
      <c r="EJ81" s="3253">
        <f>SUM(EJ75:EJ80)</f>
      </c>
      <c r="EK81" s="3253">
        <f>SUM(EK75:EK80)</f>
      </c>
      <c r="EL81" s="3253">
        <f>SUM(EL75:EL80)</f>
      </c>
      <c r="EM81" s="3253">
        <f>SUM(EM75:EM80)</f>
      </c>
      <c r="EN81" s="3253">
        <f>SUM(EN75:EN80)</f>
      </c>
      <c r="EO81" s="3253">
        <f>SUM(EO75:EO80)</f>
      </c>
      <c r="EP81" s="3253">
        <f>SUM(EP75:EP80)</f>
      </c>
      <c r="EQ81" s="3253">
        <f>SUM(EQ75:EQ80)</f>
      </c>
      <c r="ER81" s="3253">
        <f>SUM(ER75:ER80)</f>
      </c>
      <c r="ES81" s="3253">
        <f>SUM(ES75:ES80)</f>
      </c>
      <c r="ET81" s="3253">
        <f>SUM(ET75:ET80)</f>
      </c>
      <c r="EU81" s="3253">
        <f>SUM(EU75:EU80)</f>
      </c>
      <c r="EV81" s="3253">
        <f>SUM(EV75:EV80)</f>
      </c>
      <c r="EW81" s="3253">
        <f>SUM(EW75:EW80)</f>
      </c>
      <c r="EX81" s="3253">
        <f>SUM(EX75:EX80)</f>
      </c>
      <c r="EY81" s="3253">
        <f>SUM(EY75:EY80)</f>
      </c>
      <c r="EZ81" s="3254">
        <f>SUM(EZ75:EZ80)</f>
      </c>
      <c r="FA81" s="3252">
        <f>SUM(FA75:FA80)</f>
      </c>
      <c r="FB81" s="3253">
        <f>SUM(FB75:FB80)</f>
      </c>
      <c r="FC81" s="3253">
        <f>SUM(FC75:FC80)</f>
      </c>
      <c r="FD81" s="3253">
        <f>SUM(FD75:FD80)</f>
      </c>
      <c r="FE81" s="3253">
        <f>SUM(FE75:FE80)</f>
      </c>
      <c r="FF81" s="3253">
        <f>SUM(FF75:FF80)</f>
      </c>
      <c r="FG81" s="3253">
        <f>SUM(FG75:FG80)</f>
      </c>
      <c r="FH81" s="3253">
        <f>SUM(FH75:FH80)</f>
      </c>
      <c r="FI81" s="3253">
        <f>SUM(FI75:FI80)</f>
      </c>
      <c r="FJ81" s="3253">
        <f>SUM(FJ75:FJ80)</f>
      </c>
      <c r="FK81" s="3253">
        <f>SUM(FK75:FK80)</f>
      </c>
      <c r="FL81" s="3253">
        <f>SUM(FL75:FL80)</f>
      </c>
      <c r="FM81" s="5317">
        <f>SUM(FM75:FM80)</f>
      </c>
      <c r="FN81" s="3253">
        <f>SUM(FN75:FN80)</f>
      </c>
      <c r="FO81" s="3253">
        <f>SUM(FO75:FO80)</f>
      </c>
      <c r="FP81" s="3253">
        <f>SUM(FP75:FP80)</f>
      </c>
      <c r="FQ81" s="3253">
        <f>SUM(FQ75:FQ80)</f>
      </c>
      <c r="FR81" s="3253">
        <f>SUM(FR75:FR80)</f>
      </c>
      <c r="FS81" s="3254">
        <f>SUM(FS75:FS80)</f>
      </c>
      <c r="FT81" s="3252">
        <f>SUM(FT75:FT80)</f>
      </c>
      <c r="FU81" s="3253">
        <f>SUM(FU75:FU80)</f>
      </c>
      <c r="FV81" s="3253">
        <f>SUM(FV75:FV80)</f>
      </c>
      <c r="FW81" s="3253">
        <f>SUM(FW75:FW80)</f>
      </c>
      <c r="FX81" s="3253">
        <f>SUM(FX75:FX80)</f>
      </c>
      <c r="FY81" s="3253">
        <f>SUM(FY75:FY80)</f>
      </c>
      <c r="FZ81" s="3253">
        <f>SUM(FZ75:FZ80)</f>
      </c>
      <c r="GA81" s="3253">
        <f>SUM(GA75:GA80)</f>
      </c>
      <c r="GB81" s="3253">
        <f>SUM(GB75:GB80)</f>
      </c>
      <c r="GC81" s="3253">
        <f>SUM(GC75:GC80)</f>
      </c>
      <c r="GD81" s="3253">
        <f>SUM(GD75:GD80)</f>
      </c>
      <c r="GE81" s="3253">
        <f>SUM(GE75:GE80)</f>
      </c>
      <c r="GF81" s="3253">
        <f>SUM(GF75:GF80)</f>
      </c>
      <c r="GG81" s="3253">
        <f>SUM(GG75:GG80)</f>
      </c>
      <c r="GH81" s="3253">
        <f>SUM(GH75:GH80)</f>
      </c>
      <c r="GI81" s="3253">
        <f>SUM(GI75:GI80)</f>
      </c>
      <c r="GJ81" s="3253">
        <f>SUM(GJ75:GJ80)</f>
      </c>
      <c r="GK81" s="3253">
        <f>SUM(GK75:GK80)</f>
      </c>
      <c r="GL81" s="3254">
        <f>SUM(GL75:GL80)</f>
      </c>
      <c r="GM81" s="3252">
        <f>SUM(GM75:GM80)</f>
      </c>
      <c r="GN81" s="3253">
        <f>SUM(GN75:GN80)</f>
      </c>
      <c r="GO81" s="3253">
        <f>SUM(GO75:GO80)</f>
      </c>
      <c r="GP81" s="3253">
        <f>SUM(GP75:GP80)</f>
      </c>
      <c r="GQ81" s="3253">
        <f>SUM(GQ75:GQ80)</f>
      </c>
      <c r="GR81" s="3253">
        <f>SUM(GR75:GR80)</f>
      </c>
      <c r="GS81" s="3253">
        <f>SUM(GS75:GS80)</f>
      </c>
      <c r="GT81" s="3253">
        <f>SUM(GT75:GT80)</f>
      </c>
      <c r="GU81" s="3253">
        <f>SUM(GU75:GU80)</f>
      </c>
      <c r="GV81" s="3253">
        <f>SUM(GV75:GV80)</f>
      </c>
      <c r="GW81" s="3253">
        <f>SUM(GW75:GW80)</f>
      </c>
      <c r="GX81" s="3253">
        <f>SUM(GX75:GX80)</f>
      </c>
      <c r="GY81" s="3253">
        <f>SUM(GY75:GY80)</f>
      </c>
      <c r="GZ81" s="3253">
        <f>SUM(GZ75:GZ80)</f>
      </c>
      <c r="HA81" s="3253">
        <f>SUM(HA75:HA80)</f>
      </c>
      <c r="HB81" s="3253">
        <f>SUM(HB75:HB80)</f>
      </c>
      <c r="HC81" s="3253">
        <f>SUM(HC75:HC80)</f>
      </c>
      <c r="HD81" s="3253">
        <f>SUM(HD75:HD80)</f>
      </c>
      <c r="HE81" s="3254">
        <f>SUM(HE75:HE80)</f>
      </c>
      <c r="HF81" s="3252">
        <f>SUM(HF75:HF80)</f>
      </c>
      <c r="HG81" s="3253">
        <f>SUM(HG75:HG80)</f>
      </c>
      <c r="HH81" s="3253">
        <f>SUM(HH75:HH80)</f>
      </c>
      <c r="HI81" s="3253">
        <f>SUM(HI75:HI80)</f>
      </c>
      <c r="HJ81" s="3253">
        <f>SUM(HJ75:HJ80)</f>
      </c>
      <c r="HK81" s="3253">
        <f>SUM(HK75:HK80)</f>
      </c>
      <c r="HL81" s="3253">
        <f>SUM(HL75:HL80)</f>
      </c>
      <c r="HM81" s="3253">
        <f>SUM(HM75:HM80)</f>
      </c>
      <c r="HN81" s="3253">
        <f>SUM(HN75:HN80)</f>
      </c>
      <c r="HO81" s="3253">
        <f>SUM(HO75:HO80)</f>
      </c>
      <c r="HP81" s="3253">
        <f>SUM(HP75:HP80)</f>
      </c>
      <c r="HQ81" s="3253">
        <f>SUM(HQ75:HQ80)</f>
      </c>
      <c r="HR81" s="3253">
        <f>SUM(HR75:HR80)</f>
      </c>
      <c r="HS81" s="3253">
        <f>SUM(HS75:HS80)</f>
      </c>
      <c r="HT81" s="3253">
        <f>SUM(HT75:HT80)</f>
      </c>
      <c r="HU81" s="3253">
        <f>SUM(HU75:HU80)</f>
      </c>
      <c r="HV81" s="3253">
        <f>SUM(HV75:HV80)</f>
      </c>
      <c r="HW81" s="3253">
        <f>SUM(HW75:HW80)</f>
      </c>
      <c r="HX81" s="3254">
        <f>SUM(HX75:HX80)</f>
      </c>
      <c r="HY81" s="2839"/>
      <c r="HZ81" s="3256">
        <f>SUM(HZ75:HZ80)</f>
      </c>
      <c r="IA81" s="3257">
        <f>SUM(IA75:IA80)</f>
      </c>
      <c r="IB81" s="3258">
        <f>SUM(IB75:IB80)</f>
      </c>
      <c r="IC81" s="3258">
        <f>SUM(IC75:IC80)</f>
      </c>
      <c r="ID81" s="3258">
        <f>SUM(ID75:ID80)</f>
      </c>
      <c r="IE81" s="3258">
        <f>SUM(IE75:IE80)</f>
      </c>
      <c r="IF81" s="3253">
        <f>SUM(IF75:IF80)</f>
      </c>
      <c r="IG81" s="3253">
        <f>SUM(IG75:IG80)</f>
      </c>
      <c r="IH81" s="3253">
        <f>SUM(IH75:IH80)</f>
      </c>
      <c r="II81" s="3258">
        <f>SUM(II75:II80)</f>
      </c>
      <c r="IJ81" s="3258">
        <f>SUM(IJ75:IJ80)</f>
      </c>
      <c r="IK81" s="3258">
        <f>SUM(IK75:IK80)</f>
      </c>
      <c r="IL81" s="3258">
        <f>SUM(IL75:IL80)</f>
      </c>
      <c r="IM81" s="3258">
        <f>SUM(II81:IL81)</f>
      </c>
      <c r="IN81" s="3258">
        <f>SUM(IN75:IN80)</f>
      </c>
      <c r="IO81" s="3258">
        <f>SUM(IO75:IO80)</f>
      </c>
      <c r="IP81" s="3258">
        <f>SUM(IP75:IP80)</f>
      </c>
      <c r="IQ81" s="3258">
        <f>SUM(IQ75:IQ80)</f>
      </c>
      <c r="IR81" s="3258">
        <f>SUM(IN81:IQ81)</f>
      </c>
      <c r="IS81" s="3259">
        <f>SUM(IS75:IS80)</f>
      </c>
      <c r="IT81" s="3260"/>
      <c r="IU81" s="3261">
        <f>SUM(IU75:IU80)</f>
      </c>
    </row>
    <row r="82" hidden="true">
      <c r="A82" s="5318" t="s">
        <v>359</v>
      </c>
      <c r="B82" s="5319"/>
      <c r="C82" s="5320"/>
      <c r="D82" s="4673">
        <f>D74+D81</f>
      </c>
      <c r="E82" s="4674">
        <f>E74+E81</f>
      </c>
      <c r="F82" s="4675">
        <f>F74+F81</f>
      </c>
      <c r="G82" s="4675">
        <f>G74+G81</f>
      </c>
      <c r="H82" s="4675">
        <f>H74+H81</f>
      </c>
      <c r="I82" s="4675">
        <f>I74+I81</f>
      </c>
      <c r="J82" s="4675">
        <f>J74+J81</f>
      </c>
      <c r="K82" s="4675">
        <f>K74+K81</f>
      </c>
      <c r="L82" s="4675">
        <f>L74+L81</f>
      </c>
      <c r="M82" s="4675">
        <f>M74+M81</f>
      </c>
      <c r="N82" s="4675">
        <f>N74+N81</f>
      </c>
      <c r="O82" s="4675">
        <f>O74+O81</f>
      </c>
      <c r="P82" s="4675">
        <f>P74+P81</f>
      </c>
      <c r="Q82" s="4675">
        <f>Q74+Q81</f>
      </c>
      <c r="R82" s="4675">
        <f>R74+R81</f>
      </c>
      <c r="S82" s="4675">
        <f>S74+S81</f>
      </c>
      <c r="T82" s="4675">
        <f>T74+T81</f>
      </c>
      <c r="U82" s="4675">
        <f>U74+U81</f>
      </c>
      <c r="V82" s="4675">
        <f>V74+V81</f>
      </c>
      <c r="W82" s="4676">
        <f>W74+W81</f>
      </c>
      <c r="X82" s="4674">
        <f>X74+X81</f>
      </c>
      <c r="Y82" s="4675">
        <f>Y74+Y81</f>
      </c>
      <c r="Z82" s="4675">
        <f>Z74+Z81</f>
      </c>
      <c r="AA82" s="4675">
        <f>AA74+AA81</f>
      </c>
      <c r="AB82" s="4675">
        <f>AB74+AB81</f>
      </c>
      <c r="AC82" s="4675">
        <f>AC74+AC81</f>
      </c>
      <c r="AD82" s="4675">
        <f>AD74+AD81</f>
      </c>
      <c r="AE82" s="4675">
        <f>AE74+AE81</f>
      </c>
      <c r="AF82" s="4675">
        <f>AF74+AF81</f>
      </c>
      <c r="AG82" s="4675">
        <f>AG74+AG81</f>
      </c>
      <c r="AH82" s="4675">
        <f>AH74+AH81</f>
      </c>
      <c r="AI82" s="4675">
        <f>AI74+AI81</f>
      </c>
      <c r="AJ82" s="4675">
        <f>AJ74+AJ81</f>
      </c>
      <c r="AK82" s="4675">
        <f>AK74+AK81</f>
      </c>
      <c r="AL82" s="4675">
        <f>AL74+AL81</f>
      </c>
      <c r="AM82" s="4675">
        <f>AM74+AM81</f>
      </c>
      <c r="AN82" s="4675">
        <f>AN74+AN81</f>
      </c>
      <c r="AO82" s="4675">
        <f>AO74+AO81</f>
      </c>
      <c r="AP82" s="4676">
        <f>AP74+AP81</f>
      </c>
      <c r="AQ82" s="4674">
        <f>AQ74+AQ81</f>
      </c>
      <c r="AR82" s="4675">
        <f>AR74+AR81</f>
      </c>
      <c r="AS82" s="4675">
        <f>AS74+AS81</f>
      </c>
      <c r="AT82" s="4675">
        <f>AT74+AT81</f>
      </c>
      <c r="AU82" s="4675">
        <f>AU74+AU81</f>
      </c>
      <c r="AV82" s="4675">
        <f>AV74+AV81</f>
      </c>
      <c r="AW82" s="4675">
        <f>AW74+AW81</f>
      </c>
      <c r="AX82" s="4675">
        <f>AX74+AX81</f>
      </c>
      <c r="AY82" s="4675">
        <f>AY74+AY81</f>
      </c>
      <c r="AZ82" s="4675">
        <f>AZ74+AZ81</f>
      </c>
      <c r="BA82" s="4675">
        <f>BA74+BA81</f>
      </c>
      <c r="BB82" s="4675">
        <f>BB74+BB81</f>
      </c>
      <c r="BC82" s="4675">
        <f>BC74+BC81</f>
      </c>
      <c r="BD82" s="4675">
        <f>BD74+BD81</f>
      </c>
      <c r="BE82" s="4675">
        <f>BE74+BE81</f>
      </c>
      <c r="BF82" s="4675">
        <f>BF74+BF81</f>
      </c>
      <c r="BG82" s="4675">
        <f>BG74+BG81</f>
      </c>
      <c r="BH82" s="4675">
        <f>BH74+BH81</f>
      </c>
      <c r="BI82" s="4676">
        <f>BI74+BI81</f>
      </c>
      <c r="BJ82" s="4674">
        <f>BJ74+BJ81</f>
      </c>
      <c r="BK82" s="4675">
        <f>BK74+BK81</f>
      </c>
      <c r="BL82" s="4675">
        <f>BL74+BL81</f>
      </c>
      <c r="BM82" s="4675">
        <f>BM74+BM81</f>
      </c>
      <c r="BN82" s="4675">
        <f>BN74+BN81</f>
      </c>
      <c r="BO82" s="4675">
        <f>BO74+BO81</f>
      </c>
      <c r="BP82" s="4675">
        <f>BP74+BP81</f>
      </c>
      <c r="BQ82" s="4675">
        <f>BQ74+BQ81</f>
      </c>
      <c r="BR82" s="4675">
        <f>BR74+BR81</f>
      </c>
      <c r="BS82" s="4675">
        <f>BS74+BS81</f>
      </c>
      <c r="BT82" s="4675">
        <f>BT74+BT81</f>
      </c>
      <c r="BU82" s="4675">
        <f>BU74+BU81</f>
      </c>
      <c r="BV82" s="4675">
        <f>BV74+BV81</f>
      </c>
      <c r="BW82" s="4675">
        <f>BW74+BW81</f>
      </c>
      <c r="BX82" s="4675">
        <f>BX74+BX81</f>
      </c>
      <c r="BY82" s="4675">
        <f>BY74+BY81</f>
      </c>
      <c r="BZ82" s="4675">
        <f>BZ74+BZ81</f>
      </c>
      <c r="CA82" s="4675">
        <f>CA74+CA81</f>
      </c>
      <c r="CB82" s="4676">
        <f>CB74+CB81</f>
      </c>
      <c r="CC82" s="4674">
        <f>CC74+CC81</f>
      </c>
      <c r="CD82" s="4675">
        <f>CD74+CD81</f>
      </c>
      <c r="CE82" s="4675">
        <f>CE74+CE81</f>
      </c>
      <c r="CF82" s="4675">
        <f>CF74+CF81</f>
      </c>
      <c r="CG82" s="4675">
        <f>CG74+CG81</f>
      </c>
      <c r="CH82" s="4675">
        <f>CH74+CH81</f>
      </c>
      <c r="CI82" s="4675">
        <f>CI74+CI81</f>
      </c>
      <c r="CJ82" s="4675">
        <f>CJ74+CJ81</f>
      </c>
      <c r="CK82" s="4675">
        <f>CK74+CK81</f>
      </c>
      <c r="CL82" s="4675">
        <f>CL74+CL81</f>
      </c>
      <c r="CM82" s="4675">
        <f>CM74+CM81</f>
      </c>
      <c r="CN82" s="4675">
        <f>CN74+CN81</f>
      </c>
      <c r="CO82" s="4675">
        <f>CO74+CO81</f>
      </c>
      <c r="CP82" s="4675">
        <f>CP74+CP81</f>
      </c>
      <c r="CQ82" s="4675">
        <f>CQ74+CQ81</f>
      </c>
      <c r="CR82" s="4675">
        <f>CR74+CR81</f>
      </c>
      <c r="CS82" s="4675">
        <f>CS74+CS81</f>
      </c>
      <c r="CT82" s="4675">
        <f>CT74+CT81</f>
      </c>
      <c r="CU82" s="4676">
        <f>CU74+CU81</f>
      </c>
      <c r="CV82" s="4674">
        <f>CV74+CV81</f>
      </c>
      <c r="CW82" s="4675">
        <f>CW74+CW81</f>
      </c>
      <c r="CX82" s="4675">
        <f>CX74+CX81</f>
      </c>
      <c r="CY82" s="4675">
        <f>CY74+CY81</f>
      </c>
      <c r="CZ82" s="4675">
        <f>CZ74+CZ81</f>
      </c>
      <c r="DA82" s="4675">
        <f>DA74+DA81</f>
      </c>
      <c r="DB82" s="4675">
        <f>DB74+DB81</f>
      </c>
      <c r="DC82" s="4675">
        <f>DC74+DC81</f>
      </c>
      <c r="DD82" s="4675">
        <f>DD74+DD81</f>
      </c>
      <c r="DE82" s="4675">
        <f>DE74+DE81</f>
      </c>
      <c r="DF82" s="4675">
        <f>DF74+DF81</f>
      </c>
      <c r="DG82" s="4675">
        <f>DG74+DG81</f>
      </c>
      <c r="DH82" s="4675">
        <f>DH74+DH81</f>
      </c>
      <c r="DI82" s="4675">
        <f>DI74+DI81</f>
      </c>
      <c r="DJ82" s="4675">
        <f>DJ74+DJ81</f>
      </c>
      <c r="DK82" s="4675">
        <f>DK74+DK81</f>
      </c>
      <c r="DL82" s="4675">
        <f>DL74+DL81</f>
      </c>
      <c r="DM82" s="4675">
        <f>DM74+DM81</f>
      </c>
      <c r="DN82" s="4676">
        <f>DN74+DN81</f>
      </c>
      <c r="DO82" s="4674">
        <f>DO74+DO81</f>
      </c>
      <c r="DP82" s="4675">
        <f>DP74+DP81</f>
      </c>
      <c r="DQ82" s="4675">
        <f>DQ74+DQ81</f>
      </c>
      <c r="DR82" s="4675">
        <f>DR74+DR81</f>
      </c>
      <c r="DS82" s="4675">
        <f>DS74+DS81</f>
      </c>
      <c r="DT82" s="4675">
        <f>DT74+DT81</f>
      </c>
      <c r="DU82" s="4675">
        <f>DU74+DU81</f>
      </c>
      <c r="DV82" s="4675">
        <f>DV74+DV81</f>
      </c>
      <c r="DW82" s="4675">
        <f>DW74+DW81</f>
      </c>
      <c r="DX82" s="4675">
        <f>DX74+DX81</f>
      </c>
      <c r="DY82" s="4675">
        <f>DY74+DY81</f>
      </c>
      <c r="DZ82" s="4675">
        <f>DZ74+DZ81</f>
      </c>
      <c r="EA82" s="4675">
        <f>EA74+EA81</f>
      </c>
      <c r="EB82" s="4675">
        <f>EB74+EB81</f>
      </c>
      <c r="EC82" s="4675">
        <f>EC74+EC81</f>
      </c>
      <c r="ED82" s="4675">
        <f>ED74+ED81</f>
      </c>
      <c r="EE82" s="4675">
        <f>EE74+EE81</f>
      </c>
      <c r="EF82" s="4675">
        <f>EF74+EF81</f>
      </c>
      <c r="EG82" s="4676">
        <f>EG74+EG81</f>
      </c>
      <c r="EH82" s="4674">
        <f>EH74+EH81</f>
      </c>
      <c r="EI82" s="4675">
        <f>EI74+EI81</f>
      </c>
      <c r="EJ82" s="4675">
        <f>EJ74+EJ81</f>
      </c>
      <c r="EK82" s="4675">
        <f>EK74+EK81</f>
      </c>
      <c r="EL82" s="4675">
        <f>EL74+EL81</f>
      </c>
      <c r="EM82" s="4675">
        <f>EM74+EM81</f>
      </c>
      <c r="EN82" s="4675">
        <f>EN74+EN81</f>
      </c>
      <c r="EO82" s="4675">
        <f>EO74+EO81</f>
      </c>
      <c r="EP82" s="4675">
        <f>EP74+EP81</f>
      </c>
      <c r="EQ82" s="4675">
        <f>EQ74+EQ81</f>
      </c>
      <c r="ER82" s="4675">
        <f>ER74+ER81</f>
      </c>
      <c r="ES82" s="4675">
        <f>ES74+ES81</f>
      </c>
      <c r="ET82" s="4675">
        <f>ET74+ET81</f>
      </c>
      <c r="EU82" s="4675">
        <f>EU74+EU81</f>
      </c>
      <c r="EV82" s="4675">
        <f>EV74+EV81</f>
      </c>
      <c r="EW82" s="4675">
        <f>EW74+EW81</f>
      </c>
      <c r="EX82" s="4675">
        <f>EX74+EX81</f>
      </c>
      <c r="EY82" s="4675">
        <f>EY74+EY81</f>
      </c>
      <c r="EZ82" s="4676">
        <f>EZ74+EZ81</f>
      </c>
      <c r="FA82" s="4674">
        <f>FA74+FA81</f>
      </c>
      <c r="FB82" s="4675">
        <f>FB74+FB81</f>
      </c>
      <c r="FC82" s="4675">
        <f>FC74+FC81</f>
      </c>
      <c r="FD82" s="4675">
        <f>FD74+FD81</f>
      </c>
      <c r="FE82" s="4675">
        <f>FE74+FE81</f>
      </c>
      <c r="FF82" s="4675">
        <f>FF74+FF81</f>
      </c>
      <c r="FG82" s="4675">
        <f>FG74+FG81</f>
      </c>
      <c r="FH82" s="4675">
        <f>FH74+FH81</f>
      </c>
      <c r="FI82" s="4675">
        <f>FI74+FI81</f>
      </c>
      <c r="FJ82" s="4675">
        <f>FJ74+FJ81</f>
      </c>
      <c r="FK82" s="4675">
        <f>FK74+FK81</f>
      </c>
      <c r="FL82" s="4675">
        <f>FL74+FL81</f>
      </c>
      <c r="FM82" s="5321">
        <f>FM74+FM81</f>
      </c>
      <c r="FN82" s="4675">
        <f>FN74+FN81</f>
      </c>
      <c r="FO82" s="4675">
        <f>FO74+FO81</f>
      </c>
      <c r="FP82" s="4675">
        <f>FP74+FP81</f>
      </c>
      <c r="FQ82" s="4675">
        <f>FQ74+FQ81</f>
      </c>
      <c r="FR82" s="4675">
        <f>FR74+FR81</f>
      </c>
      <c r="FS82" s="4676">
        <f>FS74+FS81</f>
      </c>
      <c r="FT82" s="4674">
        <f>FT74+FT81</f>
      </c>
      <c r="FU82" s="4675">
        <f>FU74+FU81</f>
      </c>
      <c r="FV82" s="4675">
        <f>FV74+FV81</f>
      </c>
      <c r="FW82" s="4675">
        <f>FW74+FW81</f>
      </c>
      <c r="FX82" s="4675">
        <f>FX74+FX81</f>
      </c>
      <c r="FY82" s="4675">
        <f>FY74+FY81</f>
      </c>
      <c r="FZ82" s="4675">
        <f>FZ74+FZ81</f>
      </c>
      <c r="GA82" s="4675">
        <f>GA74+GA81</f>
      </c>
      <c r="GB82" s="4675">
        <f>GB74+GB81</f>
      </c>
      <c r="GC82" s="4675">
        <f>GC74+GC81</f>
      </c>
      <c r="GD82" s="4675">
        <f>GD74+GD81</f>
      </c>
      <c r="GE82" s="4675">
        <f>GE74+GE81</f>
      </c>
      <c r="GF82" s="4675">
        <f>GF74+GF81</f>
      </c>
      <c r="GG82" s="4675">
        <f>GG74+GG81</f>
      </c>
      <c r="GH82" s="4675">
        <f>GH74+GH81</f>
      </c>
      <c r="GI82" s="4675">
        <f>GI74+GI81</f>
      </c>
      <c r="GJ82" s="4675">
        <f>GJ74+GJ81</f>
      </c>
      <c r="GK82" s="4675">
        <f>GK74+GK81</f>
      </c>
      <c r="GL82" s="4676">
        <f>GL74+GL81</f>
      </c>
      <c r="GM82" s="4674">
        <f>GM74+GM81</f>
      </c>
      <c r="GN82" s="4675">
        <f>GN74+GN81</f>
      </c>
      <c r="GO82" s="4675">
        <f>GO74+GO81</f>
      </c>
      <c r="GP82" s="4675">
        <f>GP74+GP81</f>
      </c>
      <c r="GQ82" s="4675">
        <f>GQ74+GQ81</f>
      </c>
      <c r="GR82" s="4675">
        <f>GR74+GR81</f>
      </c>
      <c r="GS82" s="4675">
        <f>GS74+GS81</f>
      </c>
      <c r="GT82" s="4675">
        <f>GT74+GT81</f>
      </c>
      <c r="GU82" s="4675">
        <f>GU74+GU81</f>
      </c>
      <c r="GV82" s="4675">
        <f>GV74+GV81</f>
      </c>
      <c r="GW82" s="4675">
        <f>GW74+GW81</f>
      </c>
      <c r="GX82" s="4675">
        <f>GX74+GX81</f>
      </c>
      <c r="GY82" s="4675">
        <f>GY74+GY81</f>
      </c>
      <c r="GZ82" s="4675">
        <f>GZ74+GZ81</f>
      </c>
      <c r="HA82" s="4675">
        <f>HA74+HA81</f>
      </c>
      <c r="HB82" s="4675">
        <f>HB74+HB81</f>
      </c>
      <c r="HC82" s="4675">
        <f>HC74+HC81</f>
      </c>
      <c r="HD82" s="4675">
        <f>HD74+HD81</f>
      </c>
      <c r="HE82" s="4676">
        <f>HE74+HE81</f>
      </c>
      <c r="HF82" s="4674">
        <f>HF74+HF81</f>
      </c>
      <c r="HG82" s="4675">
        <f>HG74+HG81</f>
      </c>
      <c r="HH82" s="4675">
        <f>HH74+HH81</f>
      </c>
      <c r="HI82" s="4675">
        <f>HI74+HI81</f>
      </c>
      <c r="HJ82" s="4675">
        <f>HJ74+HJ81</f>
      </c>
      <c r="HK82" s="4675">
        <f>HK74+HK81</f>
      </c>
      <c r="HL82" s="4675">
        <f>HL74+HL81</f>
      </c>
      <c r="HM82" s="4675">
        <f>HM74+HM81</f>
      </c>
      <c r="HN82" s="4675">
        <f>HN74+HN81</f>
      </c>
      <c r="HO82" s="4675">
        <f>HO74+HO81</f>
      </c>
      <c r="HP82" s="4675">
        <f>HP74+HP81</f>
      </c>
      <c r="HQ82" s="4675">
        <f>HQ74+HQ81</f>
      </c>
      <c r="HR82" s="4675">
        <f>HR74+HR81</f>
      </c>
      <c r="HS82" s="4675">
        <f>HS74+HS81</f>
      </c>
      <c r="HT82" s="4675">
        <f>HT74+HT81</f>
      </c>
      <c r="HU82" s="4675">
        <f>HU74+HU81</f>
      </c>
      <c r="HV82" s="4675">
        <f>HV74+HV81</f>
      </c>
      <c r="HW82" s="4675">
        <f>HW74+HW81</f>
      </c>
      <c r="HX82" s="4676">
        <f>HX74+HX81</f>
      </c>
      <c r="HY82" s="2839"/>
      <c r="HZ82" s="4678">
        <f>HZ74+HZ81</f>
      </c>
      <c r="IA82" s="4674">
        <f>IA74+IA81</f>
      </c>
      <c r="IB82" s="4675">
        <f>IB74+IB81</f>
      </c>
      <c r="IC82" s="4675">
        <f>IC74+IC81</f>
      </c>
      <c r="ID82" s="4675">
        <f>ID74+ID81</f>
      </c>
      <c r="IE82" s="4675">
        <f>IE74+IE81</f>
      </c>
      <c r="IF82" s="4675">
        <f>IF74+IF81</f>
      </c>
      <c r="IG82" s="4675">
        <f>IG74+IG81</f>
      </c>
      <c r="IH82" s="4675">
        <f>IH74+IH81</f>
      </c>
      <c r="II82" s="4675">
        <f>II74+II81</f>
      </c>
      <c r="IJ82" s="4675">
        <f>IJ74+IJ81</f>
      </c>
      <c r="IK82" s="4675">
        <f>IK74+IK81</f>
      </c>
      <c r="IL82" s="4675">
        <f>IL74+IL81</f>
      </c>
      <c r="IM82" s="4675">
        <f>IM74+IM81</f>
      </c>
      <c r="IN82" s="4675">
        <f>IN74+IN81</f>
      </c>
      <c r="IO82" s="4675">
        <f>IO74+IO81</f>
      </c>
      <c r="IP82" s="4675">
        <f>IP74+IP81</f>
      </c>
      <c r="IQ82" s="4675">
        <f>IQ74+IQ81</f>
      </c>
      <c r="IR82" s="4675">
        <f>IR74+IR81</f>
      </c>
      <c r="IS82" s="4679">
        <f>IS74+IS81</f>
      </c>
      <c r="IT82" s="3260"/>
      <c r="IU82" s="4680">
        <f>IU74+IU81</f>
      </c>
    </row>
    <row r="83" customHeight="true" ht="30.0">
      <c r="A83" s="5322" t="s">
        <v>360</v>
      </c>
      <c r="B83" s="5322"/>
      <c r="C83" s="5323"/>
      <c r="D83" s="5324"/>
      <c r="E83" s="5325"/>
      <c r="F83" s="5325"/>
      <c r="G83" s="5325"/>
      <c r="H83" s="5325"/>
      <c r="I83" s="5325"/>
      <c r="J83" s="5325"/>
      <c r="K83" s="5325"/>
      <c r="L83" s="5325"/>
      <c r="M83" s="5325"/>
      <c r="N83" s="5325"/>
      <c r="O83" s="5325"/>
      <c r="P83" s="5325"/>
      <c r="Q83" s="5325"/>
      <c r="R83" s="5325"/>
      <c r="S83" s="5325"/>
      <c r="T83" s="5325"/>
      <c r="U83" s="5325"/>
      <c r="V83" s="5325"/>
      <c r="W83" s="5326"/>
      <c r="X83" s="5325"/>
      <c r="Y83" s="5325"/>
      <c r="Z83" s="5325"/>
      <c r="AA83" s="5325"/>
      <c r="AB83" s="5325"/>
      <c r="AC83" s="5325"/>
      <c r="AD83" s="5325"/>
      <c r="AE83" s="5325"/>
      <c r="AF83" s="5325"/>
      <c r="AG83" s="5325"/>
      <c r="AH83" s="5325"/>
      <c r="AI83" s="5325"/>
      <c r="AJ83" s="5325"/>
      <c r="AK83" s="5325"/>
      <c r="AL83" s="5325"/>
      <c r="AM83" s="5325"/>
      <c r="AN83" s="5325"/>
      <c r="AO83" s="5325"/>
      <c r="AP83" s="5326"/>
      <c r="AQ83" s="5325"/>
      <c r="AR83" s="5325"/>
      <c r="AS83" s="5325"/>
      <c r="AT83" s="5325"/>
      <c r="AU83" s="5325"/>
      <c r="AV83" s="5325"/>
      <c r="AW83" s="5325"/>
      <c r="AX83" s="5325"/>
      <c r="AY83" s="5325"/>
      <c r="AZ83" s="5325"/>
      <c r="BA83" s="5325"/>
      <c r="BB83" s="5325"/>
      <c r="BC83" s="5325"/>
      <c r="BD83" s="5325"/>
      <c r="BE83" s="5325"/>
      <c r="BF83" s="5325"/>
      <c r="BG83" s="5325"/>
      <c r="BH83" s="5325"/>
      <c r="BI83" s="5326"/>
      <c r="BJ83" s="5325"/>
      <c r="BK83" s="5325"/>
      <c r="BL83" s="5325"/>
      <c r="BM83" s="5325"/>
      <c r="BN83" s="5325"/>
      <c r="BO83" s="5325"/>
      <c r="BP83" s="5325"/>
      <c r="BQ83" s="5325"/>
      <c r="BR83" s="5325"/>
      <c r="BS83" s="5325"/>
      <c r="BT83" s="5325"/>
      <c r="BU83" s="5325"/>
      <c r="BV83" s="5325"/>
      <c r="BW83" s="5325"/>
      <c r="BX83" s="5325"/>
      <c r="BY83" s="5325"/>
      <c r="BZ83" s="5325"/>
      <c r="CA83" s="5325"/>
      <c r="CB83" s="5326"/>
      <c r="CC83" s="5325"/>
      <c r="CD83" s="5325"/>
      <c r="CE83" s="5325"/>
      <c r="CF83" s="5325"/>
      <c r="CG83" s="5325"/>
      <c r="CH83" s="5325"/>
      <c r="CI83" s="5325"/>
      <c r="CJ83" s="5325"/>
      <c r="CK83" s="5325"/>
      <c r="CL83" s="5325"/>
      <c r="CM83" s="5325"/>
      <c r="CN83" s="5325"/>
      <c r="CO83" s="5325"/>
      <c r="CP83" s="5325"/>
      <c r="CQ83" s="5325"/>
      <c r="CR83" s="5325"/>
      <c r="CS83" s="5325"/>
      <c r="CT83" s="5325"/>
      <c r="CU83" s="5326"/>
      <c r="CV83" s="5325"/>
      <c r="CW83" s="5325"/>
      <c r="CX83" s="5325"/>
      <c r="CY83" s="5325"/>
      <c r="CZ83" s="5325"/>
      <c r="DA83" s="5325"/>
      <c r="DB83" s="5325"/>
      <c r="DC83" s="5325"/>
      <c r="DD83" s="5325"/>
      <c r="DE83" s="5325"/>
      <c r="DF83" s="5325"/>
      <c r="DG83" s="5325"/>
      <c r="DH83" s="5325"/>
      <c r="DI83" s="5325"/>
      <c r="DJ83" s="5325"/>
      <c r="DK83" s="5325"/>
      <c r="DL83" s="5325"/>
      <c r="DM83" s="5325"/>
      <c r="DN83" s="5326"/>
      <c r="DO83" s="5325"/>
      <c r="DP83" s="5325"/>
      <c r="DQ83" s="5325"/>
      <c r="DR83" s="5325"/>
      <c r="DS83" s="5325"/>
      <c r="DT83" s="5325"/>
      <c r="DU83" s="5325"/>
      <c r="DV83" s="5325"/>
      <c r="DW83" s="5325"/>
      <c r="DX83" s="5325"/>
      <c r="DY83" s="5325"/>
      <c r="DZ83" s="5325"/>
      <c r="EA83" s="5325"/>
      <c r="EB83" s="5325"/>
      <c r="EC83" s="5325"/>
      <c r="ED83" s="5325"/>
      <c r="EE83" s="5325"/>
      <c r="EF83" s="5325"/>
      <c r="EG83" s="5326"/>
      <c r="EH83" s="5325"/>
      <c r="EI83" s="5325"/>
      <c r="EJ83" s="5325"/>
      <c r="EK83" s="5325"/>
      <c r="EL83" s="5325"/>
      <c r="EM83" s="5325"/>
      <c r="EN83" s="5325"/>
      <c r="EO83" s="5325"/>
      <c r="EP83" s="5325"/>
      <c r="EQ83" s="5325"/>
      <c r="ER83" s="5325"/>
      <c r="ES83" s="5325"/>
      <c r="ET83" s="5325"/>
      <c r="EU83" s="5325"/>
      <c r="EV83" s="5325"/>
      <c r="EW83" s="5325"/>
      <c r="EX83" s="5325"/>
      <c r="EY83" s="5325"/>
      <c r="EZ83" s="5326"/>
      <c r="FA83" s="5325"/>
      <c r="FB83" s="5325"/>
      <c r="FC83" s="5325"/>
      <c r="FD83" s="5325"/>
      <c r="FE83" s="5325"/>
      <c r="FF83" s="5325"/>
      <c r="FG83" s="5325"/>
      <c r="FH83" s="5325"/>
      <c r="FI83" s="5325"/>
      <c r="FJ83" s="5325"/>
      <c r="FK83" s="5325"/>
      <c r="FL83" s="5325"/>
      <c r="FM83" s="5327"/>
      <c r="FN83" s="5325"/>
      <c r="FO83" s="5325"/>
      <c r="FP83" s="5325"/>
      <c r="FQ83" s="5325"/>
      <c r="FR83" s="5325"/>
      <c r="FS83" s="5326"/>
      <c r="FT83" s="5325"/>
      <c r="FU83" s="5325"/>
      <c r="FV83" s="5325"/>
      <c r="FW83" s="5325"/>
      <c r="FX83" s="5325"/>
      <c r="FY83" s="5325"/>
      <c r="FZ83" s="5325"/>
      <c r="GA83" s="5325"/>
      <c r="GB83" s="5325"/>
      <c r="GC83" s="5325"/>
      <c r="GD83" s="5325"/>
      <c r="GE83" s="5325"/>
      <c r="GF83" s="5325"/>
      <c r="GG83" s="5325"/>
      <c r="GH83" s="5325"/>
      <c r="GI83" s="5325"/>
      <c r="GJ83" s="5325"/>
      <c r="GK83" s="5325"/>
      <c r="GL83" s="5326"/>
      <c r="GM83" s="5325"/>
      <c r="GN83" s="5325"/>
      <c r="GO83" s="5325"/>
      <c r="GP83" s="5325"/>
      <c r="GQ83" s="5325"/>
      <c r="GR83" s="5325"/>
      <c r="GS83" s="5325"/>
      <c r="GT83" s="5325"/>
      <c r="GU83" s="5325"/>
      <c r="GV83" s="5325"/>
      <c r="GW83" s="5325"/>
      <c r="GX83" s="5325"/>
      <c r="GY83" s="5325"/>
      <c r="GZ83" s="5325"/>
      <c r="HA83" s="5325"/>
      <c r="HB83" s="5325"/>
      <c r="HC83" s="5325"/>
      <c r="HD83" s="5325"/>
      <c r="HE83" s="5326"/>
      <c r="HF83" s="5325"/>
      <c r="HG83" s="5325"/>
      <c r="HH83" s="5325"/>
      <c r="HI83" s="5325"/>
      <c r="HJ83" s="5325"/>
      <c r="HK83" s="5325"/>
      <c r="HL83" s="5325"/>
      <c r="HM83" s="5325"/>
      <c r="HN83" s="5325"/>
      <c r="HO83" s="5325"/>
      <c r="HP83" s="5325"/>
      <c r="HQ83" s="5325"/>
      <c r="HR83" s="5325"/>
      <c r="HS83" s="5325"/>
      <c r="HT83" s="5325"/>
      <c r="HU83" s="5325"/>
      <c r="HV83" s="5325"/>
      <c r="HW83" s="5325"/>
      <c r="HX83" s="5326"/>
      <c r="HY83" s="2839"/>
      <c r="HZ83" s="5328"/>
      <c r="IA83" s="5325"/>
      <c r="IB83" s="5325"/>
      <c r="IC83" s="5325"/>
      <c r="ID83" s="5325"/>
      <c r="IE83" s="5325"/>
      <c r="IF83" s="5325"/>
      <c r="IG83" s="5325"/>
      <c r="IH83" s="5325"/>
      <c r="II83" s="5325"/>
      <c r="IJ83" s="5325"/>
      <c r="IK83" s="5325"/>
      <c r="IL83" s="5325"/>
      <c r="IM83" s="5325"/>
      <c r="IN83" s="5325"/>
      <c r="IO83" s="5325"/>
      <c r="IP83" s="5325"/>
      <c r="IQ83" s="5325"/>
      <c r="IR83" s="5325"/>
      <c r="IS83" s="5329"/>
      <c r="IT83" s="3260"/>
      <c r="IU83" s="5330"/>
    </row>
    <row r="84" customHeight="true" ht="39.75">
      <c r="A84" s="5331" t="s">
        <v>361</v>
      </c>
      <c r="B84" s="5332"/>
      <c r="C84" s="5333"/>
      <c r="D84" s="5334">
        <f>'DB_CARGOS VAGOS_EXC'!$C$11</f>
      </c>
      <c r="E84" s="3744" t="n">
        <v>0.0</v>
      </c>
      <c r="F84" s="3742" t="n">
        <v>0.0</v>
      </c>
      <c r="G84" s="3742" t="n">
        <v>0.0</v>
      </c>
      <c r="H84" s="5335" t="n">
        <v>0.0</v>
      </c>
      <c r="I84" s="2940">
        <f>SUM(E84:H84)</f>
      </c>
      <c r="J84" s="5336" t="n">
        <v>0.0</v>
      </c>
      <c r="K84" s="5337" t="n">
        <v>0.0</v>
      </c>
      <c r="L84" s="2940">
        <f>SUM(J84:K84)</f>
      </c>
      <c r="M84" s="5338" t="n">
        <v>0.0</v>
      </c>
      <c r="N84" s="5338" t="n">
        <v>0.0</v>
      </c>
      <c r="O84" s="5338" t="n">
        <v>0.0</v>
      </c>
      <c r="P84" s="5338" t="n">
        <v>0.0</v>
      </c>
      <c r="Q84" s="2943">
        <f>SUM(M84:P84)</f>
      </c>
      <c r="R84" s="5339" t="n">
        <v>0.0</v>
      </c>
      <c r="S84" s="5338" t="n">
        <v>0.0</v>
      </c>
      <c r="T84" s="5340" t="n">
        <v>0.0</v>
      </c>
      <c r="U84" s="5338" t="n">
        <v>0.0</v>
      </c>
      <c r="V84" s="5341">
        <f>SUM(R84:U84)</f>
      </c>
      <c r="W84" s="5341">
        <f>D84+L84+V84-I84-Q84</f>
      </c>
      <c r="X84" s="3744" t="n">
        <v>0.0</v>
      </c>
      <c r="Y84" s="3742" t="n">
        <v>0.0</v>
      </c>
      <c r="Z84" s="3742" t="n">
        <v>0.0</v>
      </c>
      <c r="AA84" s="5342" t="n">
        <v>0.0</v>
      </c>
      <c r="AB84" s="2940">
        <f>SUM(X84:AA84)</f>
      </c>
      <c r="AC84" s="5343" t="n">
        <v>0.0</v>
      </c>
      <c r="AD84" s="5344" t="n">
        <v>0.0</v>
      </c>
      <c r="AE84" s="2940">
        <f>SUM(AC84:AD84)</f>
      </c>
      <c r="AF84" s="5338" t="n">
        <v>0.0</v>
      </c>
      <c r="AG84" s="5338" t="n">
        <v>0.0</v>
      </c>
      <c r="AH84" s="5338" t="n">
        <v>0.0</v>
      </c>
      <c r="AI84" s="5338" t="n">
        <v>0.0</v>
      </c>
      <c r="AJ84" s="2943">
        <f>SUM(AF84:AI84)</f>
      </c>
      <c r="AK84" s="5345" t="n">
        <v>0.0</v>
      </c>
      <c r="AL84" s="5338" t="n">
        <v>0.0</v>
      </c>
      <c r="AM84" s="5346" t="n">
        <v>0.0</v>
      </c>
      <c r="AN84" s="5338" t="n">
        <v>0.0</v>
      </c>
      <c r="AO84" s="5341">
        <f>SUM(AK84:AN84)</f>
      </c>
      <c r="AP84" s="5341">
        <f>W84+AE84+AO84-AB84-AJ84</f>
      </c>
      <c r="AQ84" s="3744" t="n">
        <v>0.0</v>
      </c>
      <c r="AR84" s="3742" t="n">
        <v>0.0</v>
      </c>
      <c r="AS84" s="3742" t="n">
        <v>0.0</v>
      </c>
      <c r="AT84" s="5347" t="n">
        <v>0.0</v>
      </c>
      <c r="AU84" s="2940">
        <f>SUM(AQ84:AT84)</f>
      </c>
      <c r="AV84" s="5348" t="n">
        <v>0.0</v>
      </c>
      <c r="AW84" s="5349" t="n">
        <v>0.0</v>
      </c>
      <c r="AX84" s="2940">
        <f>SUM(AV84:AW84)</f>
      </c>
      <c r="AY84" s="5338" t="n">
        <v>0.0</v>
      </c>
      <c r="AZ84" s="5338" t="n">
        <v>0.0</v>
      </c>
      <c r="BA84" s="5338" t="n">
        <v>0.0</v>
      </c>
      <c r="BB84" s="5338" t="n">
        <v>0.0</v>
      </c>
      <c r="BC84" s="2943">
        <f>SUM(AY84:BB84)</f>
      </c>
      <c r="BD84" s="5350" t="n">
        <v>0.0</v>
      </c>
      <c r="BE84" s="5338" t="n">
        <v>0.0</v>
      </c>
      <c r="BF84" s="5351" t="n">
        <v>0.0</v>
      </c>
      <c r="BG84" s="5338" t="n">
        <v>0.0</v>
      </c>
      <c r="BH84" s="5341">
        <f>SUM(BD84:BG84)</f>
      </c>
      <c r="BI84" s="5341">
        <f>AP84+AX84+BH84-AU84-BC84</f>
      </c>
      <c r="BJ84" s="3744" t="n">
        <v>0.0</v>
      </c>
      <c r="BK84" s="3742" t="n">
        <v>0.0</v>
      </c>
      <c r="BL84" s="3742" t="n">
        <v>0.0</v>
      </c>
      <c r="BM84" s="5352" t="n">
        <v>0.0</v>
      </c>
      <c r="BN84" s="2940">
        <f>SUM(BJ84:BM84)</f>
      </c>
      <c r="BO84" s="5353" t="n">
        <v>0.0</v>
      </c>
      <c r="BP84" s="5354" t="n">
        <v>0.0</v>
      </c>
      <c r="BQ84" s="2940">
        <f>SUM(BO84:BP84)</f>
      </c>
      <c r="BR84" s="5338" t="n">
        <v>0.0</v>
      </c>
      <c r="BS84" s="5338" t="n">
        <v>0.0</v>
      </c>
      <c r="BT84" s="5338" t="n">
        <v>0.0</v>
      </c>
      <c r="BU84" s="5338" t="n">
        <v>0.0</v>
      </c>
      <c r="BV84" s="2943">
        <f>SUM(BR84:BU84)</f>
      </c>
      <c r="BW84" s="5355" t="n">
        <v>0.0</v>
      </c>
      <c r="BX84" s="5338" t="n">
        <v>0.0</v>
      </c>
      <c r="BY84" s="5356" t="n">
        <v>0.0</v>
      </c>
      <c r="BZ84" s="5338" t="n">
        <v>0.0</v>
      </c>
      <c r="CA84" s="5341">
        <f>SUM(BW84:BZ84)</f>
      </c>
      <c r="CB84" s="5341">
        <f>BI84+BQ84+CA84-BN84-BV84</f>
      </c>
      <c r="CC84" s="3744" t="n">
        <v>0.0</v>
      </c>
      <c r="CD84" s="3742" t="n">
        <v>0.0</v>
      </c>
      <c r="CE84" s="3742" t="n">
        <v>0.0</v>
      </c>
      <c r="CF84" s="5357" t="n">
        <v>0.0</v>
      </c>
      <c r="CG84" s="2940">
        <f>SUM(CC84:CF84)</f>
      </c>
      <c r="CH84" s="5358" t="n">
        <v>0.0</v>
      </c>
      <c r="CI84" s="5359" t="n">
        <v>0.0</v>
      </c>
      <c r="CJ84" s="2940">
        <f>SUM(CH84:CI84)</f>
      </c>
      <c r="CK84" s="5338" t="n">
        <v>0.0</v>
      </c>
      <c r="CL84" s="5338" t="n">
        <v>0.0</v>
      </c>
      <c r="CM84" s="5338" t="n">
        <v>0.0</v>
      </c>
      <c r="CN84" s="5338" t="n">
        <v>0.0</v>
      </c>
      <c r="CO84" s="2943">
        <f>SUM(CK84:CN84)</f>
      </c>
      <c r="CP84" s="5360" t="n">
        <v>0.0</v>
      </c>
      <c r="CQ84" s="5338" t="n">
        <v>0.0</v>
      </c>
      <c r="CR84" s="5361" t="n">
        <v>0.0</v>
      </c>
      <c r="CS84" s="5338" t="n">
        <v>0.0</v>
      </c>
      <c r="CT84" s="5341">
        <f>SUM(CP84:CS84)</f>
      </c>
      <c r="CU84" s="5341">
        <f>CB84+CJ84+CT84-CG84-CO84</f>
      </c>
      <c r="CV84" s="3744" t="n">
        <v>0.0</v>
      </c>
      <c r="CW84" s="3742" t="n">
        <v>0.0</v>
      </c>
      <c r="CX84" s="3742" t="n">
        <v>0.0</v>
      </c>
      <c r="CY84" s="5362" t="n">
        <v>0.0</v>
      </c>
      <c r="CZ84" s="2940">
        <f>SUM(CV84:CY84)</f>
      </c>
      <c r="DA84" s="5363" t="n">
        <v>0.0</v>
      </c>
      <c r="DB84" s="5364" t="n">
        <v>0.0</v>
      </c>
      <c r="DC84" s="2940">
        <f>SUM(DA84:DB84)</f>
      </c>
      <c r="DD84" s="5338" t="n">
        <v>0.0</v>
      </c>
      <c r="DE84" s="5338" t="n">
        <v>0.0</v>
      </c>
      <c r="DF84" s="5338" t="n">
        <v>0.0</v>
      </c>
      <c r="DG84" s="5338" t="n">
        <v>0.0</v>
      </c>
      <c r="DH84" s="2943">
        <f>SUM(DD84:DG84)</f>
      </c>
      <c r="DI84" s="5365" t="n">
        <v>0.0</v>
      </c>
      <c r="DJ84" s="5338" t="n">
        <v>0.0</v>
      </c>
      <c r="DK84" s="5366" t="n">
        <v>0.0</v>
      </c>
      <c r="DL84" s="5338" t="n">
        <v>0.0</v>
      </c>
      <c r="DM84" s="5341">
        <f>SUM(DI84:DL84)</f>
      </c>
      <c r="DN84" s="5341">
        <f>CU84+DC84+DM84-CZ84-DH84</f>
      </c>
      <c r="DO84" s="3744" t="n">
        <v>0.0</v>
      </c>
      <c r="DP84" s="3742" t="n">
        <v>0.0</v>
      </c>
      <c r="DQ84" s="3742" t="n">
        <v>0.0</v>
      </c>
      <c r="DR84" s="5367" t="n">
        <v>0.0</v>
      </c>
      <c r="DS84" s="2940">
        <f>SUM(DO84:DR84)</f>
      </c>
      <c r="DT84" s="5368" t="n">
        <v>1.0</v>
      </c>
      <c r="DU84" s="5369" t="n">
        <v>0.0</v>
      </c>
      <c r="DV84" s="2940">
        <f>SUM(DT84:DU84)</f>
      </c>
      <c r="DW84" s="5338" t="n">
        <v>0.0</v>
      </c>
      <c r="DX84" s="5338" t="n">
        <v>0.0</v>
      </c>
      <c r="DY84" s="5338" t="n">
        <v>0.0</v>
      </c>
      <c r="DZ84" s="5338" t="n">
        <v>0.0</v>
      </c>
      <c r="EA84" s="2943">
        <f>SUM(DW84:DZ84)</f>
      </c>
      <c r="EB84" s="5370" t="n">
        <v>0.0</v>
      </c>
      <c r="EC84" s="5338" t="n">
        <v>0.0</v>
      </c>
      <c r="ED84" s="5371" t="n">
        <v>0.0</v>
      </c>
      <c r="EE84" s="5338" t="n">
        <v>0.0</v>
      </c>
      <c r="EF84" s="5341">
        <f>SUM(EB84:EE84)</f>
      </c>
      <c r="EG84" s="5341">
        <f>DN84+DV84+EF84-DS84-EA84</f>
      </c>
      <c r="EH84" s="3744" t="n">
        <v>0.0</v>
      </c>
      <c r="EI84" s="3742" t="n">
        <v>0.0</v>
      </c>
      <c r="EJ84" s="3742" t="n">
        <v>0.0</v>
      </c>
      <c r="EK84" s="5372" t="n">
        <v>0.0</v>
      </c>
      <c r="EL84" s="2940">
        <f>SUM(EH84:EK84)</f>
      </c>
      <c r="EM84" s="5373" t="n">
        <v>0.0</v>
      </c>
      <c r="EN84" s="5374" t="n">
        <v>0.0</v>
      </c>
      <c r="EO84" s="2940">
        <f>SUM(EM84:EN84)</f>
      </c>
      <c r="EP84" s="5338" t="n">
        <v>0.0</v>
      </c>
      <c r="EQ84" s="5338" t="n">
        <v>0.0</v>
      </c>
      <c r="ER84" s="5338" t="n">
        <v>0.0</v>
      </c>
      <c r="ES84" s="5338" t="n">
        <v>0.0</v>
      </c>
      <c r="ET84" s="2943">
        <f>SUM(EP84:ES84)</f>
      </c>
      <c r="EU84" s="5375" t="n">
        <v>0.0</v>
      </c>
      <c r="EV84" s="5338" t="n">
        <v>0.0</v>
      </c>
      <c r="EW84" s="5376" t="n">
        <v>0.0</v>
      </c>
      <c r="EX84" s="5338" t="n">
        <v>0.0</v>
      </c>
      <c r="EY84" s="5341">
        <f>SUM(EU84:EX84)</f>
      </c>
      <c r="EZ84" s="5341">
        <f>EG84+EO84+EY84-EL84-ET84</f>
      </c>
      <c r="FA84" s="3744" t="n">
        <v>0.0</v>
      </c>
      <c r="FB84" s="3742" t="n">
        <v>0.0</v>
      </c>
      <c r="FC84" s="3742" t="n">
        <v>0.0</v>
      </c>
      <c r="FD84" s="5377" t="n">
        <v>0.0</v>
      </c>
      <c r="FE84" s="2940">
        <f>SUM(FA84:FD84)</f>
      </c>
      <c r="FF84" s="5378" t="n">
        <v>0.0</v>
      </c>
      <c r="FG84" s="5379" t="n">
        <v>0.0</v>
      </c>
      <c r="FH84" s="2940">
        <f>SUM(FF84:FG84)</f>
      </c>
      <c r="FI84" s="5338" t="n">
        <v>0.0</v>
      </c>
      <c r="FJ84" s="5338" t="n">
        <v>0.0</v>
      </c>
      <c r="FK84" s="5338" t="n">
        <v>0.0</v>
      </c>
      <c r="FL84" s="5338" t="n">
        <v>0.0</v>
      </c>
      <c r="FM84" s="5380">
        <f>SUM(FI84:FL84)</f>
      </c>
      <c r="FN84" s="5381" t="n">
        <v>0.0</v>
      </c>
      <c r="FO84" s="5338" t="n">
        <v>0.0</v>
      </c>
      <c r="FP84" s="5382" t="n">
        <v>0.0</v>
      </c>
      <c r="FQ84" s="5338" t="n">
        <v>0.0</v>
      </c>
      <c r="FR84" s="5341">
        <f>SUM(FN84:FQ84)</f>
      </c>
      <c r="FS84" s="5341">
        <f>EZ84+FH84+FR84-FE84-FM84</f>
      </c>
      <c r="FT84" s="3744" t="n">
        <v>0.0</v>
      </c>
      <c r="FU84" s="3742" t="n">
        <v>0.0</v>
      </c>
      <c r="FV84" s="3742" t="n">
        <v>0.0</v>
      </c>
      <c r="FW84" s="5383" t="n">
        <v>0.0</v>
      </c>
      <c r="FX84" s="2940">
        <f>SUM(FT84:FW84)</f>
      </c>
      <c r="FY84" s="5384" t="n">
        <v>0.0</v>
      </c>
      <c r="FZ84" s="5385" t="n">
        <v>0.0</v>
      </c>
      <c r="GA84" s="2940">
        <f>SUM(FY84:FZ84)</f>
      </c>
      <c r="GB84" s="5338" t="n">
        <v>0.0</v>
      </c>
      <c r="GC84" s="5338" t="n">
        <v>0.0</v>
      </c>
      <c r="GD84" s="5338" t="n">
        <v>0.0</v>
      </c>
      <c r="GE84" s="5338" t="n">
        <v>0.0</v>
      </c>
      <c r="GF84" s="2943">
        <f>SUM(GB84:GE84)</f>
      </c>
      <c r="GG84" s="5386" t="n">
        <v>0.0</v>
      </c>
      <c r="GH84" s="5338" t="n">
        <v>0.0</v>
      </c>
      <c r="GI84" s="5387" t="n">
        <v>0.0</v>
      </c>
      <c r="GJ84" s="5338" t="n">
        <v>0.0</v>
      </c>
      <c r="GK84" s="5341">
        <f>SUM(GG84:GJ84)</f>
      </c>
      <c r="GL84" s="5341">
        <f>FS84+GA84+GK84-FX84-GF84</f>
      </c>
      <c r="GM84" s="3744" t="n">
        <v>0.0</v>
      </c>
      <c r="GN84" s="3742" t="n">
        <v>0.0</v>
      </c>
      <c r="GO84" s="3742" t="n">
        <v>0.0</v>
      </c>
      <c r="GP84" s="5388" t="n">
        <v>0.0</v>
      </c>
      <c r="GQ84" s="2940">
        <f>SUM(GM84:GP84)</f>
      </c>
      <c r="GR84" s="5389" t="n">
        <v>0.0</v>
      </c>
      <c r="GS84" s="5390" t="n">
        <v>0.0</v>
      </c>
      <c r="GT84" s="2940">
        <f>SUM(GR84:GS84)</f>
      </c>
      <c r="GU84" s="5338" t="n">
        <v>0.0</v>
      </c>
      <c r="GV84" s="5338" t="n">
        <v>0.0</v>
      </c>
      <c r="GW84" s="5338" t="n">
        <v>0.0</v>
      </c>
      <c r="GX84" s="5338" t="n">
        <v>0.0</v>
      </c>
      <c r="GY84" s="2943">
        <f>SUM(GU84:GX84)</f>
      </c>
      <c r="GZ84" s="5391" t="n">
        <v>0.0</v>
      </c>
      <c r="HA84" s="5338" t="n">
        <v>0.0</v>
      </c>
      <c r="HB84" s="5392" t="n">
        <v>0.0</v>
      </c>
      <c r="HC84" s="5338" t="n">
        <v>0.0</v>
      </c>
      <c r="HD84" s="5341">
        <f>SUM(GZ84:HC84)</f>
      </c>
      <c r="HE84" s="5341">
        <f>GL84+GT84+HD84-GQ84-GY84</f>
      </c>
      <c r="HF84" s="3744" t="n">
        <v>0.0</v>
      </c>
      <c r="HG84" s="3742" t="n">
        <v>0.0</v>
      </c>
      <c r="HH84" s="3742" t="n">
        <v>0.0</v>
      </c>
      <c r="HI84" s="5393" t="n">
        <v>0.0</v>
      </c>
      <c r="HJ84" s="2940">
        <f>SUM(HF84:HI84)</f>
      </c>
      <c r="HK84" s="5394" t="n">
        <v>0.0</v>
      </c>
      <c r="HL84" s="5395" t="n">
        <v>0.0</v>
      </c>
      <c r="HM84" s="2940">
        <f>SUM(HK84:HL84)</f>
      </c>
      <c r="HN84" s="5338" t="n">
        <v>0.0</v>
      </c>
      <c r="HO84" s="5338" t="n">
        <v>0.0</v>
      </c>
      <c r="HP84" s="5338" t="n">
        <v>0.0</v>
      </c>
      <c r="HQ84" s="5338" t="n">
        <v>0.0</v>
      </c>
      <c r="HR84" s="2943">
        <f>SUM(HN84:HQ84)</f>
      </c>
      <c r="HS84" s="5396" t="n">
        <v>0.0</v>
      </c>
      <c r="HT84" s="5338" t="n">
        <v>0.0</v>
      </c>
      <c r="HU84" s="5397" t="n">
        <v>0.0</v>
      </c>
      <c r="HV84" s="5338" t="n">
        <v>0.0</v>
      </c>
      <c r="HW84" s="5341">
        <f>SUM(HS84:HV84)</f>
      </c>
      <c r="HX84" s="5341">
        <f>HE84+HM84+HW84-HJ84-HR84</f>
      </c>
      <c r="HY84" s="2839"/>
      <c r="HZ84" s="5398">
        <f>D84</f>
      </c>
      <c r="IA84" s="3741">
        <f>E84+X84+AQ84+BJ84+CC84+CV84+DO84+EH84+FA84+FT84+GM84+HF84</f>
      </c>
      <c r="IB84" s="3742">
        <f>F84+Y84+AR84+BK84+CD84+CW84+DP84+EI84+FB84+FU84+GN84+HG84</f>
      </c>
      <c r="IC84" s="3742">
        <f>G84+Z84+AS84+BL84+CE84+CX84+DQ84+EJ84+FC84+FV84+GO84+HH84</f>
      </c>
      <c r="ID84" s="3743">
        <f>H84+AA84+AT84+BM84+CF84+CY84+DR84+EK84+FD84+FW84+GP84+HI84</f>
      </c>
      <c r="IE84" s="5399">
        <f>SUM(IA84:ID84)</f>
      </c>
      <c r="IF84" s="2859">
        <f>J84+AC84+AV84+BO84+CH84+DA84+DT84+EM84+FF84+FY84+GR84+HK84</f>
      </c>
      <c r="IG84" s="2938">
        <f>K84+AD84+AW84+BP84+CI84+DB84+DU84+EN84+FG84+FZ84+GS84+HL84</f>
      </c>
      <c r="IH84" s="2941">
        <f>SUM(IF84:IG84)</f>
      </c>
      <c r="II84" s="2942">
        <f>M84+AF84+AY84+BR84+CK84+DD84+DW84+EP84+FI84+GB84+GU84+HN84</f>
      </c>
      <c r="IJ84" s="3742">
        <f>N84+AG84+AZ84+BS84+CL84+DE84+DX84+EQ84+FJ84+GC84+GV84+HO84</f>
      </c>
      <c r="IK84" s="3742">
        <f>O84+AH84+BA84+BT84+CM84+DF84+DY84+ER84+FK84+GD84+GW84+HP84</f>
      </c>
      <c r="IL84" s="3742">
        <f>P84+AI84+BB84+BU84+CN84+DG84+DZ84+ES84+FL84+GE84+GX84+HQ84</f>
      </c>
      <c r="IM84" s="2943">
        <f>SUM(II84:IL84)</f>
      </c>
      <c r="IN84" s="2942">
        <f>R84+AK84+BD84+BW84+CP84+DI84+EB84+EU84+FN84+GG84+GZ84+HS84</f>
      </c>
      <c r="IO84" s="3742">
        <f>S84+AL84+BE84+BX84+CQ84+DJ84+EC84+EV84+FO84+GH84+HA84+HT84</f>
      </c>
      <c r="IP84" s="2938">
        <f>T84+AM84+BF84+BY84+CR84+DK84+ED84+EW84+FP84+GI84+HB84+HU84</f>
      </c>
      <c r="IQ84" s="3743">
        <f>U84+AN84+BG84+BZ84+CS84+DL84+EE84+EX84+FQ84+GJ84+HC84+HV84</f>
      </c>
      <c r="IR84" s="2944">
        <f>SUM(IN84:IQ84)</f>
      </c>
      <c r="IS84" s="5341">
        <f>HZ84+IE84-IF84-IM84+IR84</f>
      </c>
      <c r="IT84" s="2775"/>
      <c r="IU84" s="5400">
        <f>IS84</f>
      </c>
    </row>
    <row r="85" customHeight="true" ht="39.75">
      <c r="A85" s="5401" t="s">
        <v>362</v>
      </c>
      <c r="B85" s="5332"/>
      <c r="C85" s="5333"/>
      <c r="D85" s="5334">
        <f>'DB_CARGOS VAGOS_EXC'!$D$11</f>
      </c>
      <c r="E85" s="3744" t="n">
        <v>0.0</v>
      </c>
      <c r="F85" s="3742" t="n">
        <v>0.0</v>
      </c>
      <c r="G85" s="3742" t="n">
        <v>0.0</v>
      </c>
      <c r="H85" s="5402" t="n">
        <v>0.0</v>
      </c>
      <c r="I85" s="2940">
        <f>SUM(E85:H85)</f>
      </c>
      <c r="J85" s="5403" t="n">
        <v>0.0</v>
      </c>
      <c r="K85" s="5404" t="n">
        <v>0.0</v>
      </c>
      <c r="L85" s="2940">
        <f>SUM(J85:K85)</f>
      </c>
      <c r="M85" s="5338" t="n">
        <v>0.0</v>
      </c>
      <c r="N85" s="5338" t="n">
        <v>0.0</v>
      </c>
      <c r="O85" s="5338" t="n">
        <v>0.0</v>
      </c>
      <c r="P85" s="5338" t="n">
        <v>0.0</v>
      </c>
      <c r="Q85" s="2943">
        <f>SUM(M85:P85)</f>
      </c>
      <c r="R85" s="5405" t="n">
        <v>0.0</v>
      </c>
      <c r="S85" s="5338" t="n">
        <v>0.0</v>
      </c>
      <c r="T85" s="5406" t="n">
        <v>0.0</v>
      </c>
      <c r="U85" s="5338" t="n">
        <v>0.0</v>
      </c>
      <c r="V85" s="5341">
        <f>SUM(R85:U85)</f>
      </c>
      <c r="W85" s="5341">
        <f>D85+L85+V85-I85-Q85</f>
      </c>
      <c r="X85" s="3744" t="n">
        <v>0.0</v>
      </c>
      <c r="Y85" s="3742" t="n">
        <v>0.0</v>
      </c>
      <c r="Z85" s="3742" t="n">
        <v>0.0</v>
      </c>
      <c r="AA85" s="5407" t="n">
        <v>0.0</v>
      </c>
      <c r="AB85" s="2940">
        <f>SUM(X85:AA85)</f>
      </c>
      <c r="AC85" s="5408" t="n">
        <v>0.0</v>
      </c>
      <c r="AD85" s="5409" t="n">
        <v>0.0</v>
      </c>
      <c r="AE85" s="2940">
        <f>SUM(AC85:AD85)</f>
      </c>
      <c r="AF85" s="5338" t="n">
        <v>0.0</v>
      </c>
      <c r="AG85" s="5338" t="n">
        <v>0.0</v>
      </c>
      <c r="AH85" s="5338" t="n">
        <v>0.0</v>
      </c>
      <c r="AI85" s="5338" t="n">
        <v>0.0</v>
      </c>
      <c r="AJ85" s="2943">
        <f>SUM(AF85:AI85)</f>
      </c>
      <c r="AK85" s="5410" t="n">
        <v>0.0</v>
      </c>
      <c r="AL85" s="5338" t="n">
        <v>0.0</v>
      </c>
      <c r="AM85" s="5411" t="n">
        <v>0.0</v>
      </c>
      <c r="AN85" s="5338" t="n">
        <v>0.0</v>
      </c>
      <c r="AO85" s="5341">
        <f>SUM(AK85:AN85)</f>
      </c>
      <c r="AP85" s="5341">
        <f>W85+AE85+AO85-AB85-AJ85</f>
      </c>
      <c r="AQ85" s="3744" t="n">
        <v>0.0</v>
      </c>
      <c r="AR85" s="3742" t="n">
        <v>0.0</v>
      </c>
      <c r="AS85" s="3742" t="n">
        <v>0.0</v>
      </c>
      <c r="AT85" s="5412" t="n">
        <v>0.0</v>
      </c>
      <c r="AU85" s="2940">
        <f>SUM(AQ85:AT85)</f>
      </c>
      <c r="AV85" s="5413" t="n">
        <v>0.0</v>
      </c>
      <c r="AW85" s="5414" t="n">
        <v>0.0</v>
      </c>
      <c r="AX85" s="2940">
        <f>SUM(AV85:AW85)</f>
      </c>
      <c r="AY85" s="5338" t="n">
        <v>0.0</v>
      </c>
      <c r="AZ85" s="5338" t="n">
        <v>0.0</v>
      </c>
      <c r="BA85" s="5338" t="n">
        <v>0.0</v>
      </c>
      <c r="BB85" s="5338" t="n">
        <v>0.0</v>
      </c>
      <c r="BC85" s="2943">
        <f>SUM(AY85:BB85)</f>
      </c>
      <c r="BD85" s="5415" t="n">
        <v>0.0</v>
      </c>
      <c r="BE85" s="5338" t="n">
        <v>0.0</v>
      </c>
      <c r="BF85" s="5416" t="n">
        <v>0.0</v>
      </c>
      <c r="BG85" s="5338" t="n">
        <v>0.0</v>
      </c>
      <c r="BH85" s="5341">
        <f>SUM(BD85:BG85)</f>
      </c>
      <c r="BI85" s="5341">
        <f>AP85+AX85+BH85-AU85-BC85</f>
      </c>
      <c r="BJ85" s="3744" t="n">
        <v>0.0</v>
      </c>
      <c r="BK85" s="3742" t="n">
        <v>0.0</v>
      </c>
      <c r="BL85" s="3742" t="n">
        <v>0.0</v>
      </c>
      <c r="BM85" s="5417" t="n">
        <v>0.0</v>
      </c>
      <c r="BN85" s="2940">
        <f>SUM(BJ85:BM85)</f>
      </c>
      <c r="BO85" s="5418" t="n">
        <v>0.0</v>
      </c>
      <c r="BP85" s="5419" t="n">
        <v>0.0</v>
      </c>
      <c r="BQ85" s="2940">
        <f>SUM(BO85:BP85)</f>
      </c>
      <c r="BR85" s="5338" t="n">
        <v>0.0</v>
      </c>
      <c r="BS85" s="5338" t="n">
        <v>0.0</v>
      </c>
      <c r="BT85" s="5338" t="n">
        <v>0.0</v>
      </c>
      <c r="BU85" s="5338" t="n">
        <v>0.0</v>
      </c>
      <c r="BV85" s="2943">
        <f>SUM(BR85:BU85)</f>
      </c>
      <c r="BW85" s="5420" t="n">
        <v>0.0</v>
      </c>
      <c r="BX85" s="5338" t="n">
        <v>0.0</v>
      </c>
      <c r="BY85" s="5421" t="n">
        <v>0.0</v>
      </c>
      <c r="BZ85" s="5338" t="n">
        <v>0.0</v>
      </c>
      <c r="CA85" s="5341">
        <f>SUM(BW85:BZ85)</f>
      </c>
      <c r="CB85" s="5341">
        <f>BI85+BQ85+CA85-BN85-BV85</f>
      </c>
      <c r="CC85" s="3744" t="n">
        <v>0.0</v>
      </c>
      <c r="CD85" s="3742" t="n">
        <v>0.0</v>
      </c>
      <c r="CE85" s="3742" t="n">
        <v>0.0</v>
      </c>
      <c r="CF85" s="5422" t="n">
        <v>0.0</v>
      </c>
      <c r="CG85" s="2940">
        <f>SUM(CC85:CF85)</f>
      </c>
      <c r="CH85" s="5423" t="n">
        <v>0.0</v>
      </c>
      <c r="CI85" s="5424" t="n">
        <v>0.0</v>
      </c>
      <c r="CJ85" s="2940">
        <f>SUM(CH85:CI85)</f>
      </c>
      <c r="CK85" s="5338" t="n">
        <v>0.0</v>
      </c>
      <c r="CL85" s="5338" t="n">
        <v>0.0</v>
      </c>
      <c r="CM85" s="5338" t="n">
        <v>0.0</v>
      </c>
      <c r="CN85" s="5338" t="n">
        <v>0.0</v>
      </c>
      <c r="CO85" s="2943">
        <f>SUM(CK85:CN85)</f>
      </c>
      <c r="CP85" s="5425" t="n">
        <v>0.0</v>
      </c>
      <c r="CQ85" s="5338" t="n">
        <v>0.0</v>
      </c>
      <c r="CR85" s="5426" t="n">
        <v>0.0</v>
      </c>
      <c r="CS85" s="5338" t="n">
        <v>0.0</v>
      </c>
      <c r="CT85" s="5341">
        <f>SUM(CP85:CS85)</f>
      </c>
      <c r="CU85" s="5341">
        <f>CB85+CJ85+CT85-CG85-CO85</f>
      </c>
      <c r="CV85" s="3744" t="n">
        <v>0.0</v>
      </c>
      <c r="CW85" s="3742" t="n">
        <v>0.0</v>
      </c>
      <c r="CX85" s="3742" t="n">
        <v>0.0</v>
      </c>
      <c r="CY85" s="5427" t="n">
        <v>0.0</v>
      </c>
      <c r="CZ85" s="2940">
        <f>SUM(CV85:CY85)</f>
      </c>
      <c r="DA85" s="5428" t="n">
        <v>0.0</v>
      </c>
      <c r="DB85" s="5429" t="n">
        <v>0.0</v>
      </c>
      <c r="DC85" s="2940">
        <f>SUM(DA85:DB85)</f>
      </c>
      <c r="DD85" s="5338" t="n">
        <v>0.0</v>
      </c>
      <c r="DE85" s="5338" t="n">
        <v>0.0</v>
      </c>
      <c r="DF85" s="5338" t="n">
        <v>0.0</v>
      </c>
      <c r="DG85" s="5338" t="n">
        <v>0.0</v>
      </c>
      <c r="DH85" s="2943">
        <f>SUM(DD85:DG85)</f>
      </c>
      <c r="DI85" s="5430" t="n">
        <v>0.0</v>
      </c>
      <c r="DJ85" s="5338" t="n">
        <v>0.0</v>
      </c>
      <c r="DK85" s="5431" t="n">
        <v>0.0</v>
      </c>
      <c r="DL85" s="5338" t="n">
        <v>0.0</v>
      </c>
      <c r="DM85" s="5341">
        <f>SUM(DI85:DL85)</f>
      </c>
      <c r="DN85" s="5341">
        <f>CU85+DC85+DM85-CZ85-DH85</f>
      </c>
      <c r="DO85" s="3744" t="n">
        <v>0.0</v>
      </c>
      <c r="DP85" s="3742" t="n">
        <v>0.0</v>
      </c>
      <c r="DQ85" s="3742" t="n">
        <v>0.0</v>
      </c>
      <c r="DR85" s="5432" t="n">
        <v>0.0</v>
      </c>
      <c r="DS85" s="2940">
        <f>SUM(DO85:DR85)</f>
      </c>
      <c r="DT85" s="5433" t="n">
        <v>0.0</v>
      </c>
      <c r="DU85" s="5434" t="n">
        <v>0.0</v>
      </c>
      <c r="DV85" s="2940">
        <f>SUM(DT85:DU85)</f>
      </c>
      <c r="DW85" s="5338" t="n">
        <v>0.0</v>
      </c>
      <c r="DX85" s="5338" t="n">
        <v>0.0</v>
      </c>
      <c r="DY85" s="5338" t="n">
        <v>0.0</v>
      </c>
      <c r="DZ85" s="5338" t="n">
        <v>0.0</v>
      </c>
      <c r="EA85" s="2943">
        <f>SUM(DW85:DZ85)</f>
      </c>
      <c r="EB85" s="5435" t="n">
        <v>0.0</v>
      </c>
      <c r="EC85" s="5338" t="n">
        <v>0.0</v>
      </c>
      <c r="ED85" s="5436" t="n">
        <v>0.0</v>
      </c>
      <c r="EE85" s="5338" t="n">
        <v>0.0</v>
      </c>
      <c r="EF85" s="5341">
        <f>SUM(EB85:EE85)</f>
      </c>
      <c r="EG85" s="5341">
        <f>DN85+DV85+EF85-DS85-EA85</f>
      </c>
      <c r="EH85" s="3744" t="n">
        <v>0.0</v>
      </c>
      <c r="EI85" s="3742" t="n">
        <v>0.0</v>
      </c>
      <c r="EJ85" s="3742" t="n">
        <v>0.0</v>
      </c>
      <c r="EK85" s="5437" t="n">
        <v>0.0</v>
      </c>
      <c r="EL85" s="2940">
        <f>SUM(EH85:EK85)</f>
      </c>
      <c r="EM85" s="5438" t="n">
        <v>0.0</v>
      </c>
      <c r="EN85" s="5439" t="n">
        <v>0.0</v>
      </c>
      <c r="EO85" s="2940">
        <f>SUM(EM85:EN85)</f>
      </c>
      <c r="EP85" s="5338" t="n">
        <v>0.0</v>
      </c>
      <c r="EQ85" s="5338" t="n">
        <v>0.0</v>
      </c>
      <c r="ER85" s="5338" t="n">
        <v>0.0</v>
      </c>
      <c r="ES85" s="5338" t="n">
        <v>0.0</v>
      </c>
      <c r="ET85" s="2943">
        <f>SUM(EP85:ES85)</f>
      </c>
      <c r="EU85" s="5440" t="n">
        <v>0.0</v>
      </c>
      <c r="EV85" s="5338" t="n">
        <v>0.0</v>
      </c>
      <c r="EW85" s="5441" t="n">
        <v>0.0</v>
      </c>
      <c r="EX85" s="5338" t="n">
        <v>0.0</v>
      </c>
      <c r="EY85" s="5341">
        <f>SUM(EU85:EX85)</f>
      </c>
      <c r="EZ85" s="5341">
        <f>EG85+EO85+EY85-EL85-ET85</f>
      </c>
      <c r="FA85" s="3744" t="n">
        <v>0.0</v>
      </c>
      <c r="FB85" s="3742" t="n">
        <v>0.0</v>
      </c>
      <c r="FC85" s="3742" t="n">
        <v>0.0</v>
      </c>
      <c r="FD85" s="5442" t="n">
        <v>0.0</v>
      </c>
      <c r="FE85" s="2940">
        <f>SUM(FA85:FD85)</f>
      </c>
      <c r="FF85" s="5443" t="n">
        <v>0.0</v>
      </c>
      <c r="FG85" s="5444" t="n">
        <v>0.0</v>
      </c>
      <c r="FH85" s="2940">
        <f>SUM(FF85:FG85)</f>
      </c>
      <c r="FI85" s="5338" t="n">
        <v>0.0</v>
      </c>
      <c r="FJ85" s="5338" t="n">
        <v>0.0</v>
      </c>
      <c r="FK85" s="5338" t="n">
        <v>0.0</v>
      </c>
      <c r="FL85" s="5338" t="n">
        <v>0.0</v>
      </c>
      <c r="FM85" s="5445">
        <f>SUM(FI85:FL85)</f>
      </c>
      <c r="FN85" s="5446" t="n">
        <v>0.0</v>
      </c>
      <c r="FO85" s="5338" t="n">
        <v>0.0</v>
      </c>
      <c r="FP85" s="5447" t="n">
        <v>0.0</v>
      </c>
      <c r="FQ85" s="5338" t="n">
        <v>0.0</v>
      </c>
      <c r="FR85" s="5341">
        <f>SUM(FN85:FQ85)</f>
      </c>
      <c r="FS85" s="5341">
        <f>EZ85+FH85+FR85-FE85-FM85</f>
      </c>
      <c r="FT85" s="3744" t="n">
        <v>0.0</v>
      </c>
      <c r="FU85" s="3742" t="n">
        <v>0.0</v>
      </c>
      <c r="FV85" s="3742" t="n">
        <v>0.0</v>
      </c>
      <c r="FW85" s="5448" t="n">
        <v>0.0</v>
      </c>
      <c r="FX85" s="2940">
        <f>SUM(FT85:FW85)</f>
      </c>
      <c r="FY85" s="5449" t="n">
        <v>0.0</v>
      </c>
      <c r="FZ85" s="5450" t="n">
        <v>0.0</v>
      </c>
      <c r="GA85" s="2940">
        <f>SUM(FY85:FZ85)</f>
      </c>
      <c r="GB85" s="5338" t="n">
        <v>0.0</v>
      </c>
      <c r="GC85" s="5338" t="n">
        <v>0.0</v>
      </c>
      <c r="GD85" s="5338" t="n">
        <v>0.0</v>
      </c>
      <c r="GE85" s="5338" t="n">
        <v>0.0</v>
      </c>
      <c r="GF85" s="2943">
        <f>SUM(GB85:GE85)</f>
      </c>
      <c r="GG85" s="5451" t="n">
        <v>0.0</v>
      </c>
      <c r="GH85" s="5338" t="n">
        <v>0.0</v>
      </c>
      <c r="GI85" s="5452" t="n">
        <v>0.0</v>
      </c>
      <c r="GJ85" s="5338" t="n">
        <v>0.0</v>
      </c>
      <c r="GK85" s="5341">
        <f>SUM(GG85:GJ85)</f>
      </c>
      <c r="GL85" s="5341">
        <f>FS85+GA85+GK85-FX85-GF85</f>
      </c>
      <c r="GM85" s="3744" t="n">
        <v>0.0</v>
      </c>
      <c r="GN85" s="3742" t="n">
        <v>0.0</v>
      </c>
      <c r="GO85" s="3742" t="n">
        <v>0.0</v>
      </c>
      <c r="GP85" s="5453" t="n">
        <v>0.0</v>
      </c>
      <c r="GQ85" s="2940">
        <f>SUM(GM85:GP85)</f>
      </c>
      <c r="GR85" s="5454" t="n">
        <v>0.0</v>
      </c>
      <c r="GS85" s="5455" t="n">
        <v>0.0</v>
      </c>
      <c r="GT85" s="2940">
        <f>SUM(GR85:GS85)</f>
      </c>
      <c r="GU85" s="5338" t="n">
        <v>0.0</v>
      </c>
      <c r="GV85" s="5338" t="n">
        <v>0.0</v>
      </c>
      <c r="GW85" s="5338" t="n">
        <v>0.0</v>
      </c>
      <c r="GX85" s="5338" t="n">
        <v>0.0</v>
      </c>
      <c r="GY85" s="2943">
        <f>SUM(GU85:GX85)</f>
      </c>
      <c r="GZ85" s="5456" t="n">
        <v>0.0</v>
      </c>
      <c r="HA85" s="5338" t="n">
        <v>0.0</v>
      </c>
      <c r="HB85" s="5457" t="n">
        <v>0.0</v>
      </c>
      <c r="HC85" s="5338" t="n">
        <v>0.0</v>
      </c>
      <c r="HD85" s="5341">
        <f>SUM(GZ85:HC85)</f>
      </c>
      <c r="HE85" s="5341">
        <f>GL85+GT85+HD85-GQ85-GY85</f>
      </c>
      <c r="HF85" s="3744" t="n">
        <v>0.0</v>
      </c>
      <c r="HG85" s="3742" t="n">
        <v>0.0</v>
      </c>
      <c r="HH85" s="3742" t="n">
        <v>0.0</v>
      </c>
      <c r="HI85" s="5458" t="n">
        <v>0.0</v>
      </c>
      <c r="HJ85" s="2940">
        <f>SUM(HF85:HI85)</f>
      </c>
      <c r="HK85" s="5459" t="n">
        <v>0.0</v>
      </c>
      <c r="HL85" s="5460" t="n">
        <v>0.0</v>
      </c>
      <c r="HM85" s="2940">
        <f>SUM(HK85:HL85)</f>
      </c>
      <c r="HN85" s="5338" t="n">
        <v>0.0</v>
      </c>
      <c r="HO85" s="5338" t="n">
        <v>0.0</v>
      </c>
      <c r="HP85" s="5338" t="n">
        <v>0.0</v>
      </c>
      <c r="HQ85" s="5338" t="n">
        <v>0.0</v>
      </c>
      <c r="HR85" s="2943">
        <f>SUM(HN85:HQ85)</f>
      </c>
      <c r="HS85" s="5461" t="n">
        <v>0.0</v>
      </c>
      <c r="HT85" s="5338" t="n">
        <v>0.0</v>
      </c>
      <c r="HU85" s="5462" t="n">
        <v>0.0</v>
      </c>
      <c r="HV85" s="5338" t="n">
        <v>0.0</v>
      </c>
      <c r="HW85" s="5341">
        <f>SUM(HS85:HV85)</f>
      </c>
      <c r="HX85" s="5341">
        <f>HE85+HM85+HW85-HJ85-HR85</f>
      </c>
      <c r="HY85" s="2839"/>
      <c r="HZ85" s="5398">
        <f>D85</f>
      </c>
      <c r="IA85" s="3741">
        <f>E85+X85+AQ85+BJ85+CC85+CV85+DO85+EH85+FA85+FT85+GM85+HF85</f>
      </c>
      <c r="IB85" s="3742">
        <f>F85+Y85+AR85+BK85+CD85+CW85+DP85+EI85+FB85+FU85+GN85+HG85</f>
      </c>
      <c r="IC85" s="3742">
        <f>G85+Z85+AS85+BL85+CE85+CX85+DQ85+EJ85+FC85+FV85+GO85+HH85</f>
      </c>
      <c r="ID85" s="3743">
        <f>H85+AA85+AT85+BM85+CF85+CY85+DR85+EK85+FD85+FW85+GP85+HI85</f>
      </c>
      <c r="IE85" s="5399">
        <f>SUM(IA85:ID85)</f>
      </c>
      <c r="IF85" s="2859">
        <f>J85+AC85+AV85+BO85+CH85+DA85+DT85+EM85+FF85+FY85+GR85+HK85</f>
      </c>
      <c r="IG85" s="2938">
        <f>K85+AD85+AW85+BP85+CI85+DB85+DU85+EN85+FG85+FZ85+GS85+HL85</f>
      </c>
      <c r="IH85" s="2941">
        <f>SUM(IF85:IG85)</f>
      </c>
      <c r="II85" s="2942">
        <f>M85+AF85+AY85+BR85+CK85+DD85+DW85+EP85+FI85+GB85+GU85+HN85</f>
      </c>
      <c r="IJ85" s="3742">
        <f>N85+AG85+AZ85+BS85+CL85+DE85+DX85+EQ85+FJ85+GC85+GV85+HO85</f>
      </c>
      <c r="IK85" s="3742">
        <f>O85+AH85+BA85+BT85+CM85+DF85+DY85+ER85+FK85+GD85+GW85+HP85</f>
      </c>
      <c r="IL85" s="3742">
        <f>P85+AI85+BB85+BU85+CN85+DG85+DZ85+ES85+FL85+GE85+GX85+HQ85</f>
      </c>
      <c r="IM85" s="2943">
        <f>SUM(II85:IL85)</f>
      </c>
      <c r="IN85" s="2942">
        <f>R85+AK85+BD85+BW85+CP85+DI85+EB85+EU85+FN85+GG85+GZ85+HS85</f>
      </c>
      <c r="IO85" s="3742">
        <f>S85+AL85+BE85+BX85+CQ85+DJ85+EC85+EV85+FO85+GH85+HA85+HT85</f>
      </c>
      <c r="IP85" s="2938">
        <f>T85+AM85+BF85+BY85+CR85+DK85+ED85+EW85+FP85+GI85+HB85+HU85</f>
      </c>
      <c r="IQ85" s="3743">
        <f>U85+AN85+BG85+BZ85+CS85+DL85+EE85+EX85+FQ85+GJ85+HC85+HV85</f>
      </c>
      <c r="IR85" s="2944">
        <f>SUM(IN85:IQ85)</f>
      </c>
      <c r="IS85" s="5341">
        <f>HZ85+IE85-IF85-IM85+IR85</f>
      </c>
      <c r="IT85" s="2775"/>
      <c r="IU85" s="5400">
        <f>IS85</f>
      </c>
    </row>
    <row r="86" customHeight="true" ht="39.75">
      <c r="A86" s="5401" t="s">
        <v>363</v>
      </c>
      <c r="B86" s="5332"/>
      <c r="C86" s="5333"/>
      <c r="D86" s="5334" t="n">
        <v>0.0</v>
      </c>
      <c r="E86" s="3744" t="n">
        <v>0.0</v>
      </c>
      <c r="F86" s="3742" t="n">
        <v>0.0</v>
      </c>
      <c r="G86" s="3742" t="n">
        <v>0.0</v>
      </c>
      <c r="H86" s="5463" t="n">
        <v>0.0</v>
      </c>
      <c r="I86" s="2940">
        <f>SUM(E86:H86)</f>
      </c>
      <c r="J86" s="5464" t="n">
        <v>0.0</v>
      </c>
      <c r="K86" s="5465" t="n">
        <v>0.0</v>
      </c>
      <c r="L86" s="2940">
        <f>SUM(J86:K86)</f>
      </c>
      <c r="M86" s="5338" t="n">
        <v>0.0</v>
      </c>
      <c r="N86" s="5338" t="n">
        <v>0.0</v>
      </c>
      <c r="O86" s="5338" t="n">
        <v>0.0</v>
      </c>
      <c r="P86" s="5338" t="n">
        <v>0.0</v>
      </c>
      <c r="Q86" s="2943">
        <f>SUM(M86:P86)</f>
      </c>
      <c r="R86" s="5466" t="n">
        <v>0.0</v>
      </c>
      <c r="S86" s="5338" t="n">
        <v>0.0</v>
      </c>
      <c r="T86" s="5467" t="n">
        <v>0.0</v>
      </c>
      <c r="U86" s="5338" t="n">
        <v>0.0</v>
      </c>
      <c r="V86" s="5341">
        <f>SUM(R86:U86)</f>
      </c>
      <c r="W86" s="5341">
        <f>D86+L86+V86-I86-Q86</f>
      </c>
      <c r="X86" s="3744" t="n">
        <v>0.0</v>
      </c>
      <c r="Y86" s="3742" t="n">
        <v>0.0</v>
      </c>
      <c r="Z86" s="3742" t="n">
        <v>0.0</v>
      </c>
      <c r="AA86" s="5468" t="n">
        <v>0.0</v>
      </c>
      <c r="AB86" s="2940">
        <f>SUM(X86:AA86)</f>
      </c>
      <c r="AC86" s="5469" t="n">
        <v>0.0</v>
      </c>
      <c r="AD86" s="5470" t="n">
        <v>0.0</v>
      </c>
      <c r="AE86" s="2940">
        <f>SUM(AC86:AD86)</f>
      </c>
      <c r="AF86" s="5338" t="n">
        <v>0.0</v>
      </c>
      <c r="AG86" s="5338" t="n">
        <v>0.0</v>
      </c>
      <c r="AH86" s="5338" t="n">
        <v>0.0</v>
      </c>
      <c r="AI86" s="5338" t="n">
        <v>0.0</v>
      </c>
      <c r="AJ86" s="2943">
        <f>SUM(AF86:AI86)</f>
      </c>
      <c r="AK86" s="5471" t="n">
        <v>0.0</v>
      </c>
      <c r="AL86" s="5338" t="n">
        <v>0.0</v>
      </c>
      <c r="AM86" s="5472" t="n">
        <v>0.0</v>
      </c>
      <c r="AN86" s="5338" t="n">
        <v>0.0</v>
      </c>
      <c r="AO86" s="5341">
        <f>SUM(AK86:AN86)</f>
      </c>
      <c r="AP86" s="5341">
        <f>W86+AE86+AO86-AB86-AJ86</f>
      </c>
      <c r="AQ86" s="3744" t="n">
        <v>0.0</v>
      </c>
      <c r="AR86" s="3742" t="n">
        <v>0.0</v>
      </c>
      <c r="AS86" s="3742" t="n">
        <v>0.0</v>
      </c>
      <c r="AT86" s="5473" t="n">
        <v>0.0</v>
      </c>
      <c r="AU86" s="2940">
        <f>SUM(AQ86:AT86)</f>
      </c>
      <c r="AV86" s="5474" t="n">
        <v>0.0</v>
      </c>
      <c r="AW86" s="5475" t="n">
        <v>0.0</v>
      </c>
      <c r="AX86" s="2940">
        <f>SUM(AV86:AW86)</f>
      </c>
      <c r="AY86" s="5338" t="n">
        <v>0.0</v>
      </c>
      <c r="AZ86" s="5338" t="n">
        <v>0.0</v>
      </c>
      <c r="BA86" s="5338" t="n">
        <v>0.0</v>
      </c>
      <c r="BB86" s="5338" t="n">
        <v>0.0</v>
      </c>
      <c r="BC86" s="2943">
        <f>SUM(AY86:BB86)</f>
      </c>
      <c r="BD86" s="5476" t="n">
        <v>0.0</v>
      </c>
      <c r="BE86" s="5338" t="n">
        <v>0.0</v>
      </c>
      <c r="BF86" s="5477" t="n">
        <v>0.0</v>
      </c>
      <c r="BG86" s="5338" t="n">
        <v>0.0</v>
      </c>
      <c r="BH86" s="5341">
        <f>SUM(BD86:BG86)</f>
      </c>
      <c r="BI86" s="5341">
        <f>AP86+AX86+BH86-AU86-BC86</f>
      </c>
      <c r="BJ86" s="3744" t="n">
        <v>0.0</v>
      </c>
      <c r="BK86" s="3742" t="n">
        <v>0.0</v>
      </c>
      <c r="BL86" s="3742" t="n">
        <v>0.0</v>
      </c>
      <c r="BM86" s="5478" t="n">
        <v>0.0</v>
      </c>
      <c r="BN86" s="2940">
        <f>SUM(BJ86:BM86)</f>
      </c>
      <c r="BO86" s="5479" t="n">
        <v>0.0</v>
      </c>
      <c r="BP86" s="5480" t="n">
        <v>0.0</v>
      </c>
      <c r="BQ86" s="2940">
        <f>SUM(BO86:BP86)</f>
      </c>
      <c r="BR86" s="5338" t="n">
        <v>0.0</v>
      </c>
      <c r="BS86" s="5338" t="n">
        <v>0.0</v>
      </c>
      <c r="BT86" s="5338" t="n">
        <v>0.0</v>
      </c>
      <c r="BU86" s="5338" t="n">
        <v>0.0</v>
      </c>
      <c r="BV86" s="2943">
        <f>SUM(BR86:BU86)</f>
      </c>
      <c r="BW86" s="5481" t="n">
        <v>0.0</v>
      </c>
      <c r="BX86" s="5338" t="n">
        <v>0.0</v>
      </c>
      <c r="BY86" s="5482" t="n">
        <v>0.0</v>
      </c>
      <c r="BZ86" s="5338" t="n">
        <v>0.0</v>
      </c>
      <c r="CA86" s="5341">
        <f>SUM(BW86:BZ86)</f>
      </c>
      <c r="CB86" s="5341">
        <f>BI86+BQ86+CA86-BN86-BV86</f>
      </c>
      <c r="CC86" s="3744" t="n">
        <v>0.0</v>
      </c>
      <c r="CD86" s="3742" t="n">
        <v>0.0</v>
      </c>
      <c r="CE86" s="3742" t="n">
        <v>0.0</v>
      </c>
      <c r="CF86" s="5483" t="n">
        <v>0.0</v>
      </c>
      <c r="CG86" s="2940">
        <f>SUM(CC86:CF86)</f>
      </c>
      <c r="CH86" s="5484" t="n">
        <v>0.0</v>
      </c>
      <c r="CI86" s="5485" t="n">
        <v>0.0</v>
      </c>
      <c r="CJ86" s="2940">
        <f>SUM(CH86:CI86)</f>
      </c>
      <c r="CK86" s="5338" t="n">
        <v>0.0</v>
      </c>
      <c r="CL86" s="5338" t="n">
        <v>0.0</v>
      </c>
      <c r="CM86" s="5338" t="n">
        <v>0.0</v>
      </c>
      <c r="CN86" s="5338" t="n">
        <v>0.0</v>
      </c>
      <c r="CO86" s="2943">
        <f>SUM(CK86:CN86)</f>
      </c>
      <c r="CP86" s="5486" t="n">
        <v>0.0</v>
      </c>
      <c r="CQ86" s="5338" t="n">
        <v>0.0</v>
      </c>
      <c r="CR86" s="5487" t="n">
        <v>0.0</v>
      </c>
      <c r="CS86" s="5338" t="n">
        <v>0.0</v>
      </c>
      <c r="CT86" s="5341">
        <f>SUM(CP86:CS86)</f>
      </c>
      <c r="CU86" s="5341">
        <f>CB86+CJ86+CT86-CG86-CO86</f>
      </c>
      <c r="CV86" s="3744" t="n">
        <v>0.0</v>
      </c>
      <c r="CW86" s="3742" t="n">
        <v>0.0</v>
      </c>
      <c r="CX86" s="3742" t="n">
        <v>0.0</v>
      </c>
      <c r="CY86" s="5488" t="n">
        <v>0.0</v>
      </c>
      <c r="CZ86" s="2940">
        <f>SUM(CV86:CY86)</f>
      </c>
      <c r="DA86" s="5489" t="n">
        <v>0.0</v>
      </c>
      <c r="DB86" s="5490" t="n">
        <v>0.0</v>
      </c>
      <c r="DC86" s="2940">
        <f>SUM(DA86:DB86)</f>
      </c>
      <c r="DD86" s="5338" t="n">
        <v>0.0</v>
      </c>
      <c r="DE86" s="5338" t="n">
        <v>0.0</v>
      </c>
      <c r="DF86" s="5338" t="n">
        <v>0.0</v>
      </c>
      <c r="DG86" s="5338" t="n">
        <v>0.0</v>
      </c>
      <c r="DH86" s="2943">
        <f>SUM(DD86:DG86)</f>
      </c>
      <c r="DI86" s="5491" t="n">
        <v>0.0</v>
      </c>
      <c r="DJ86" s="5338" t="n">
        <v>0.0</v>
      </c>
      <c r="DK86" s="5492" t="n">
        <v>0.0</v>
      </c>
      <c r="DL86" s="5338" t="n">
        <v>0.0</v>
      </c>
      <c r="DM86" s="5341">
        <f>SUM(DI86:DL86)</f>
      </c>
      <c r="DN86" s="5341">
        <f>CU86+DC86+DM86-CZ86-DH86</f>
      </c>
      <c r="DO86" s="3744" t="n">
        <v>0.0</v>
      </c>
      <c r="DP86" s="3742" t="n">
        <v>0.0</v>
      </c>
      <c r="DQ86" s="3742" t="n">
        <v>0.0</v>
      </c>
      <c r="DR86" s="5493" t="n">
        <v>0.0</v>
      </c>
      <c r="DS86" s="2940">
        <f>SUM(DO86:DR86)</f>
      </c>
      <c r="DT86" s="5494" t="n">
        <v>0.0</v>
      </c>
      <c r="DU86" s="5495" t="n">
        <v>0.0</v>
      </c>
      <c r="DV86" s="2940">
        <f>SUM(DT86:DU86)</f>
      </c>
      <c r="DW86" s="5338" t="n">
        <v>0.0</v>
      </c>
      <c r="DX86" s="5338" t="n">
        <v>0.0</v>
      </c>
      <c r="DY86" s="5338" t="n">
        <v>0.0</v>
      </c>
      <c r="DZ86" s="5338" t="n">
        <v>0.0</v>
      </c>
      <c r="EA86" s="2943">
        <f>SUM(DW86:DZ86)</f>
      </c>
      <c r="EB86" s="5496" t="n">
        <v>0.0</v>
      </c>
      <c r="EC86" s="5338" t="n">
        <v>0.0</v>
      </c>
      <c r="ED86" s="5497" t="n">
        <v>0.0</v>
      </c>
      <c r="EE86" s="5338" t="n">
        <v>0.0</v>
      </c>
      <c r="EF86" s="5341">
        <f>SUM(EB86:EE86)</f>
      </c>
      <c r="EG86" s="5341">
        <f>DN86+DV86+EF86-DS86-EA86</f>
      </c>
      <c r="EH86" s="3744" t="n">
        <v>0.0</v>
      </c>
      <c r="EI86" s="3742" t="n">
        <v>0.0</v>
      </c>
      <c r="EJ86" s="3742" t="n">
        <v>0.0</v>
      </c>
      <c r="EK86" s="5498" t="n">
        <v>0.0</v>
      </c>
      <c r="EL86" s="2940">
        <f>SUM(EH86:EK86)</f>
      </c>
      <c r="EM86" s="5499" t="n">
        <v>0.0</v>
      </c>
      <c r="EN86" s="5500" t="n">
        <v>0.0</v>
      </c>
      <c r="EO86" s="2940">
        <f>SUM(EM86:EN86)</f>
      </c>
      <c r="EP86" s="5338" t="n">
        <v>0.0</v>
      </c>
      <c r="EQ86" s="5338" t="n">
        <v>0.0</v>
      </c>
      <c r="ER86" s="5338" t="n">
        <v>0.0</v>
      </c>
      <c r="ES86" s="5338" t="n">
        <v>0.0</v>
      </c>
      <c r="ET86" s="2943">
        <f>SUM(EP86:ES86)</f>
      </c>
      <c r="EU86" s="5501" t="n">
        <v>0.0</v>
      </c>
      <c r="EV86" s="5338" t="n">
        <v>0.0</v>
      </c>
      <c r="EW86" s="5502" t="n">
        <v>0.0</v>
      </c>
      <c r="EX86" s="5338" t="n">
        <v>0.0</v>
      </c>
      <c r="EY86" s="5341">
        <f>SUM(EU86:EX86)</f>
      </c>
      <c r="EZ86" s="5341">
        <f>EG86+EO86+EY86-EL86-ET86</f>
      </c>
      <c r="FA86" s="3744" t="n">
        <v>0.0</v>
      </c>
      <c r="FB86" s="3742" t="n">
        <v>0.0</v>
      </c>
      <c r="FC86" s="3742" t="n">
        <v>0.0</v>
      </c>
      <c r="FD86" s="5503" t="n">
        <v>0.0</v>
      </c>
      <c r="FE86" s="2940">
        <f>SUM(FA86:FD86)</f>
      </c>
      <c r="FF86" s="5504" t="n">
        <v>0.0</v>
      </c>
      <c r="FG86" s="5505" t="n">
        <v>0.0</v>
      </c>
      <c r="FH86" s="2940">
        <f>SUM(FF86:FG86)</f>
      </c>
      <c r="FI86" s="5338" t="n">
        <v>0.0</v>
      </c>
      <c r="FJ86" s="5338" t="n">
        <v>0.0</v>
      </c>
      <c r="FK86" s="5338" t="n">
        <v>0.0</v>
      </c>
      <c r="FL86" s="5338" t="n">
        <v>0.0</v>
      </c>
      <c r="FM86" s="5506">
        <f>SUM(FI86:FL86)</f>
      </c>
      <c r="FN86" s="5507" t="n">
        <v>0.0</v>
      </c>
      <c r="FO86" s="5338" t="n">
        <v>0.0</v>
      </c>
      <c r="FP86" s="5508" t="n">
        <v>0.0</v>
      </c>
      <c r="FQ86" s="5338" t="n">
        <v>0.0</v>
      </c>
      <c r="FR86" s="5341">
        <f>SUM(FN86:FQ86)</f>
      </c>
      <c r="FS86" s="5341">
        <f>EZ86+FH86+FR86-FE86-FM86</f>
      </c>
      <c r="FT86" s="3744" t="n">
        <v>0.0</v>
      </c>
      <c r="FU86" s="3742" t="n">
        <v>0.0</v>
      </c>
      <c r="FV86" s="3742" t="n">
        <v>0.0</v>
      </c>
      <c r="FW86" s="5509" t="n">
        <v>0.0</v>
      </c>
      <c r="FX86" s="2940">
        <f>SUM(FT86:FW86)</f>
      </c>
      <c r="FY86" s="5510" t="n">
        <v>0.0</v>
      </c>
      <c r="FZ86" s="5511" t="n">
        <v>0.0</v>
      </c>
      <c r="GA86" s="2940">
        <f>SUM(FY86:FZ86)</f>
      </c>
      <c r="GB86" s="5338" t="n">
        <v>0.0</v>
      </c>
      <c r="GC86" s="5338" t="n">
        <v>0.0</v>
      </c>
      <c r="GD86" s="5338" t="n">
        <v>0.0</v>
      </c>
      <c r="GE86" s="5338" t="n">
        <v>0.0</v>
      </c>
      <c r="GF86" s="2943">
        <f>SUM(GB86:GE86)</f>
      </c>
      <c r="GG86" s="5512" t="n">
        <v>0.0</v>
      </c>
      <c r="GH86" s="5338" t="n">
        <v>0.0</v>
      </c>
      <c r="GI86" s="5513" t="n">
        <v>0.0</v>
      </c>
      <c r="GJ86" s="5338" t="n">
        <v>0.0</v>
      </c>
      <c r="GK86" s="5341">
        <f>SUM(GG86:GJ86)</f>
      </c>
      <c r="GL86" s="5341">
        <f>FS86+GA86+GK86-FX86-GF86</f>
      </c>
      <c r="GM86" s="3744" t="n">
        <v>0.0</v>
      </c>
      <c r="GN86" s="3742" t="n">
        <v>0.0</v>
      </c>
      <c r="GO86" s="3742" t="n">
        <v>0.0</v>
      </c>
      <c r="GP86" s="5514" t="n">
        <v>0.0</v>
      </c>
      <c r="GQ86" s="2940">
        <f>SUM(GM86:GP86)</f>
      </c>
      <c r="GR86" s="5515" t="n">
        <v>0.0</v>
      </c>
      <c r="GS86" s="5516" t="n">
        <v>0.0</v>
      </c>
      <c r="GT86" s="2940">
        <f>SUM(GR86:GS86)</f>
      </c>
      <c r="GU86" s="5338" t="n">
        <v>0.0</v>
      </c>
      <c r="GV86" s="5338" t="n">
        <v>0.0</v>
      </c>
      <c r="GW86" s="5338" t="n">
        <v>0.0</v>
      </c>
      <c r="GX86" s="5338" t="n">
        <v>0.0</v>
      </c>
      <c r="GY86" s="2943">
        <f>SUM(GU86:GX86)</f>
      </c>
      <c r="GZ86" s="5517" t="n">
        <v>0.0</v>
      </c>
      <c r="HA86" s="5338" t="n">
        <v>0.0</v>
      </c>
      <c r="HB86" s="5518" t="n">
        <v>0.0</v>
      </c>
      <c r="HC86" s="5338" t="n">
        <v>0.0</v>
      </c>
      <c r="HD86" s="5341">
        <f>SUM(GZ86:HC86)</f>
      </c>
      <c r="HE86" s="5341">
        <f>GL86+GT86+HD86-GQ86-GY86</f>
      </c>
      <c r="HF86" s="3744" t="n">
        <v>0.0</v>
      </c>
      <c r="HG86" s="3742" t="n">
        <v>0.0</v>
      </c>
      <c r="HH86" s="3742" t="n">
        <v>0.0</v>
      </c>
      <c r="HI86" s="5519" t="n">
        <v>0.0</v>
      </c>
      <c r="HJ86" s="2940">
        <f>SUM(HF86:HI86)</f>
      </c>
      <c r="HK86" s="5520" t="n">
        <v>0.0</v>
      </c>
      <c r="HL86" s="5521" t="n">
        <v>0.0</v>
      </c>
      <c r="HM86" s="2940">
        <f>SUM(HK86:HL86)</f>
      </c>
      <c r="HN86" s="5338" t="n">
        <v>0.0</v>
      </c>
      <c r="HO86" s="5338" t="n">
        <v>0.0</v>
      </c>
      <c r="HP86" s="5338" t="n">
        <v>0.0</v>
      </c>
      <c r="HQ86" s="5338" t="n">
        <v>0.0</v>
      </c>
      <c r="HR86" s="2943">
        <f>SUM(HN86:HQ86)</f>
      </c>
      <c r="HS86" s="5522" t="n">
        <v>0.0</v>
      </c>
      <c r="HT86" s="5338" t="n">
        <v>0.0</v>
      </c>
      <c r="HU86" s="5523" t="n">
        <v>0.0</v>
      </c>
      <c r="HV86" s="5338" t="n">
        <v>0.0</v>
      </c>
      <c r="HW86" s="5341">
        <f>SUM(HS86:HV86)</f>
      </c>
      <c r="HX86" s="5341">
        <f>HE86+HM86+HW86-HJ86-HR86</f>
      </c>
      <c r="HY86" s="2839"/>
      <c r="HZ86" s="5398">
        <f>D86</f>
      </c>
      <c r="IA86" s="3741">
        <f>E86+X86+AQ86+BJ86+CC86+CV86+DO86+EH86+FA86+FT86+GM86+HF86</f>
      </c>
      <c r="IB86" s="3742">
        <f>F86+Y86+AR86+BK86+CD86+CW86+DP86+EI86+FB86+FU86+GN86+HG86</f>
      </c>
      <c r="IC86" s="3742">
        <f>G86+Z86+AS86+BL86+CE86+CX86+DQ86+EJ86+FC86+FV86+GO86+HH86</f>
      </c>
      <c r="ID86" s="3743">
        <f>H86+AA86+AT86+BM86+CF86+CY86+DR86+EK86+FD86+FW86+GP86+HI86</f>
      </c>
      <c r="IE86" s="5399">
        <f>SUM(IA86:ID86)</f>
      </c>
      <c r="IF86" s="2859">
        <f>J86+AC86+AV86+BO86+CH86+DA86+DT86+EM86+FF86+FY86+GR86+HK86</f>
      </c>
      <c r="IG86" s="2938">
        <f>K86+AD86+AW86+BP86+CI86+DB86+DU86+EN86+FG86+FZ86+GS86+HL86</f>
      </c>
      <c r="IH86" s="2941">
        <f>SUM(IF86:IG86)</f>
      </c>
      <c r="II86" s="2942">
        <f>M86+AF86+AY86+BR86+CK86+DD86+DW86+EP86+FI86+GB86+GU86+HN86</f>
      </c>
      <c r="IJ86" s="3742">
        <f>N86+AG86+AZ86+BS86+CL86+DE86+DX86+EQ86+FJ86+GC86+GV86+HO86</f>
      </c>
      <c r="IK86" s="3742">
        <f>O86+AH86+BA86+BT86+CM86+DF86+DY86+ER86+FK86+GD86+GW86+HP86</f>
      </c>
      <c r="IL86" s="3742">
        <f>P86+AI86+BB86+BU86+CN86+DG86+DZ86+ES86+FL86+GE86+GX86+HQ86</f>
      </c>
      <c r="IM86" s="2943">
        <f>SUM(II86:IL86)</f>
      </c>
      <c r="IN86" s="2942">
        <f>R86+AK86+BD86+BW86+CP86+DI86+EB86+EU86+FN86+GG86+GZ86+HS86</f>
      </c>
      <c r="IO86" s="3742">
        <f>S86+AL86+BE86+BX86+CQ86+DJ86+EC86+EV86+FO86+GH86+HA86+HT86</f>
      </c>
      <c r="IP86" s="2938">
        <f>T86+AM86+BF86+BY86+CR86+DK86+ED86+EW86+FP86+GI86+HB86+HU86</f>
      </c>
      <c r="IQ86" s="3743">
        <f>U86+AN86+BG86+BZ86+CS86+DL86+EE86+EX86+FQ86+GJ86+HC86+HV86</f>
      </c>
      <c r="IR86" s="2944">
        <f>SUM(IN86:IQ86)</f>
      </c>
      <c r="IS86" s="5341">
        <f>HZ86+IE86-IF86-IM86+IR86</f>
      </c>
      <c r="IT86" s="2775"/>
      <c r="IU86" s="5400">
        <f>IS86</f>
      </c>
    </row>
    <row r="87" customHeight="true" ht="30.0">
      <c r="A87" s="4671" t="s">
        <v>364</v>
      </c>
      <c r="B87" s="4671"/>
      <c r="C87" s="4672"/>
      <c r="D87" s="4673">
        <f>SUM(D84:D86)</f>
      </c>
      <c r="E87" s="4673">
        <f>SUM(E84:E86)</f>
      </c>
      <c r="F87" s="4673">
        <f>SUM(F84:F86)</f>
      </c>
      <c r="G87" s="4673">
        <f>SUM(G84:G86)</f>
      </c>
      <c r="H87" s="4673">
        <f>SUM(H84:H86)</f>
      </c>
      <c r="I87" s="4673">
        <f>SUM(I84:I86)</f>
      </c>
      <c r="J87" s="4673">
        <f>SUM(J84:J86)</f>
      </c>
      <c r="K87" s="4673">
        <f>SUM(K84:K86)</f>
      </c>
      <c r="L87" s="4673">
        <f>SUM(L84:L86)</f>
      </c>
      <c r="M87" s="4673">
        <f>SUM(M84:M86)</f>
      </c>
      <c r="N87" s="4673">
        <f>SUM(N84:N86)</f>
      </c>
      <c r="O87" s="4673">
        <f>SUM(O84:O86)</f>
      </c>
      <c r="P87" s="4673">
        <f>SUM(P84:P86)</f>
      </c>
      <c r="Q87" s="4673">
        <f>SUM(Q84:Q86)</f>
      </c>
      <c r="R87" s="4673">
        <f>SUM(R84:R86)</f>
      </c>
      <c r="S87" s="4673">
        <f>SUM(S84:S86)</f>
      </c>
      <c r="T87" s="4673">
        <f>SUM(T84:T86)</f>
      </c>
      <c r="U87" s="4673">
        <f>SUM(U84:U86)</f>
      </c>
      <c r="V87" s="4673">
        <f>SUM(V84:V86)</f>
      </c>
      <c r="W87" s="5524">
        <f>SUM(W84:W86)</f>
      </c>
      <c r="X87" s="4673">
        <f>SUM(X84:X86)</f>
      </c>
      <c r="Y87" s="4673">
        <f>SUM(Y84:Y86)</f>
      </c>
      <c r="Z87" s="4673">
        <f>SUM(Z84:Z86)</f>
      </c>
      <c r="AA87" s="4673">
        <f>SUM(AA84:AA86)</f>
      </c>
      <c r="AB87" s="4673">
        <f>SUM(AB84:AB86)</f>
      </c>
      <c r="AC87" s="4673">
        <f>SUM(AC84:AC86)</f>
      </c>
      <c r="AD87" s="4673">
        <f>SUM(AD84:AD86)</f>
      </c>
      <c r="AE87" s="4673">
        <f>SUM(AE84:AE86)</f>
      </c>
      <c r="AF87" s="4673">
        <f>SUM(AF84:AF86)</f>
      </c>
      <c r="AG87" s="4673">
        <f>SUM(AG84:AG86)</f>
      </c>
      <c r="AH87" s="4673">
        <f>SUM(AH84:AH86)</f>
      </c>
      <c r="AI87" s="4673">
        <f>SUM(AI84:AI86)</f>
      </c>
      <c r="AJ87" s="4673">
        <f>SUM(AJ84:AJ86)</f>
      </c>
      <c r="AK87" s="4673">
        <f>SUM(AK84:AK86)</f>
      </c>
      <c r="AL87" s="4673">
        <f>SUM(AL84:AL86)</f>
      </c>
      <c r="AM87" s="4673">
        <f>SUM(AM84:AM86)</f>
      </c>
      <c r="AN87" s="4673">
        <f>SUM(AN84:AN86)</f>
      </c>
      <c r="AO87" s="4673">
        <f>SUM(AO84:AO86)</f>
      </c>
      <c r="AP87" s="5524">
        <f>SUM(AP84:AP86)</f>
      </c>
      <c r="AQ87" s="4673">
        <f>SUM(AQ84:AQ86)</f>
      </c>
      <c r="AR87" s="4673">
        <f>SUM(AR84:AR86)</f>
      </c>
      <c r="AS87" s="4673">
        <f>SUM(AS84:AS86)</f>
      </c>
      <c r="AT87" s="4673">
        <f>SUM(AT84:AT86)</f>
      </c>
      <c r="AU87" s="4673">
        <f>SUM(AU84:AU86)</f>
      </c>
      <c r="AV87" s="4673">
        <f>SUM(AV84:AV86)</f>
      </c>
      <c r="AW87" s="4673">
        <f>SUM(AW84:AW86)</f>
      </c>
      <c r="AX87" s="4673">
        <f>SUM(AX84:AX86)</f>
      </c>
      <c r="AY87" s="4673">
        <f>SUM(AY84:AY86)</f>
      </c>
      <c r="AZ87" s="4673">
        <f>SUM(AZ84:AZ86)</f>
      </c>
      <c r="BA87" s="4673">
        <f>SUM(BA84:BA86)</f>
      </c>
      <c r="BB87" s="4673">
        <f>SUM(BB84:BB86)</f>
      </c>
      <c r="BC87" s="4673">
        <f>SUM(BC84:BC86)</f>
      </c>
      <c r="BD87" s="4673">
        <f>SUM(BD84:BD86)</f>
      </c>
      <c r="BE87" s="4673">
        <f>SUM(BE84:BE86)</f>
      </c>
      <c r="BF87" s="4673">
        <f>SUM(BF84:BF86)</f>
      </c>
      <c r="BG87" s="4673">
        <f>SUM(BG84:BG86)</f>
      </c>
      <c r="BH87" s="4673">
        <f>SUM(BH84:BH86)</f>
      </c>
      <c r="BI87" s="5524">
        <f>SUM(BI84:BI86)</f>
      </c>
      <c r="BJ87" s="4673">
        <f>SUM(BJ84:BJ86)</f>
      </c>
      <c r="BK87" s="4673">
        <f>SUM(BK84:BK86)</f>
      </c>
      <c r="BL87" s="4673">
        <f>SUM(BL84:BL86)</f>
      </c>
      <c r="BM87" s="4673">
        <f>SUM(BM84:BM86)</f>
      </c>
      <c r="BN87" s="4673">
        <f>SUM(BN84:BN86)</f>
      </c>
      <c r="BO87" s="4673">
        <f>SUM(BO84:BO86)</f>
      </c>
      <c r="BP87" s="4673">
        <f>SUM(BP84:BP86)</f>
      </c>
      <c r="BQ87" s="4673">
        <f>SUM(BQ84:BQ86)</f>
      </c>
      <c r="BR87" s="4673">
        <f>SUM(BR84:BR86)</f>
      </c>
      <c r="BS87" s="4673">
        <f>SUM(BS84:BS86)</f>
      </c>
      <c r="BT87" s="4673">
        <f>SUM(BT84:BT86)</f>
      </c>
      <c r="BU87" s="4673">
        <f>SUM(BU84:BU86)</f>
      </c>
      <c r="BV87" s="4673">
        <f>SUM(BV84:BV86)</f>
      </c>
      <c r="BW87" s="4673">
        <f>SUM(BW84:BW86)</f>
      </c>
      <c r="BX87" s="4673">
        <f>SUM(BX84:BX86)</f>
      </c>
      <c r="BY87" s="4673">
        <f>SUM(BY84:BY86)</f>
      </c>
      <c r="BZ87" s="4673">
        <f>SUM(BZ84:BZ86)</f>
      </c>
      <c r="CA87" s="4673">
        <f>SUM(CA84:CA86)</f>
      </c>
      <c r="CB87" s="5524">
        <f>SUM(CB84:CB86)</f>
      </c>
      <c r="CC87" s="4673">
        <f>SUM(CC84:CC86)</f>
      </c>
      <c r="CD87" s="4673">
        <f>SUM(CD84:CD86)</f>
      </c>
      <c r="CE87" s="4673">
        <f>SUM(CE84:CE86)</f>
      </c>
      <c r="CF87" s="4673">
        <f>SUM(CF84:CF86)</f>
      </c>
      <c r="CG87" s="4673">
        <f>SUM(CG84:CG86)</f>
      </c>
      <c r="CH87" s="4673">
        <f>SUM(CH84:CH86)</f>
      </c>
      <c r="CI87" s="4673">
        <f>SUM(CI84:CI86)</f>
      </c>
      <c r="CJ87" s="4673">
        <f>SUM(CJ84:CJ86)</f>
      </c>
      <c r="CK87" s="4673">
        <f>SUM(CK84:CK86)</f>
      </c>
      <c r="CL87" s="4673">
        <f>SUM(CL84:CL86)</f>
      </c>
      <c r="CM87" s="4673">
        <f>SUM(CM84:CM86)</f>
      </c>
      <c r="CN87" s="4673">
        <f>SUM(CN84:CN86)</f>
      </c>
      <c r="CO87" s="4673">
        <f>SUM(CO84:CO86)</f>
      </c>
      <c r="CP87" s="4673">
        <f>SUM(CP84:CP86)</f>
      </c>
      <c r="CQ87" s="4673">
        <f>SUM(CQ84:CQ86)</f>
      </c>
      <c r="CR87" s="4673">
        <f>SUM(CR84:CR86)</f>
      </c>
      <c r="CS87" s="4673">
        <f>SUM(CS84:CS86)</f>
      </c>
      <c r="CT87" s="4673">
        <f>SUM(CT84:CT86)</f>
      </c>
      <c r="CU87" s="5524">
        <f>SUM(CU84:CU86)</f>
      </c>
      <c r="CV87" s="4673">
        <f>SUM(CV84:CV86)</f>
      </c>
      <c r="CW87" s="4673">
        <f>SUM(CW84:CW86)</f>
      </c>
      <c r="CX87" s="4673">
        <f>SUM(CX84:CX86)</f>
      </c>
      <c r="CY87" s="4673">
        <f>SUM(CY84:CY86)</f>
      </c>
      <c r="CZ87" s="4673">
        <f>SUM(CZ84:CZ86)</f>
      </c>
      <c r="DA87" s="4673">
        <f>SUM(DA84:DA86)</f>
      </c>
      <c r="DB87" s="4673">
        <f>SUM(DB84:DB86)</f>
      </c>
      <c r="DC87" s="4673">
        <f>SUM(DC84:DC86)</f>
      </c>
      <c r="DD87" s="4673">
        <f>SUM(DD84:DD86)</f>
      </c>
      <c r="DE87" s="4673">
        <f>SUM(DE84:DE86)</f>
      </c>
      <c r="DF87" s="4673">
        <f>SUM(DF84:DF86)</f>
      </c>
      <c r="DG87" s="4673">
        <f>SUM(DG84:DG86)</f>
      </c>
      <c r="DH87" s="4673">
        <f>SUM(DH84:DH86)</f>
      </c>
      <c r="DI87" s="4673">
        <f>SUM(DI84:DI86)</f>
      </c>
      <c r="DJ87" s="4673">
        <f>SUM(DJ84:DJ86)</f>
      </c>
      <c r="DK87" s="4673">
        <f>SUM(DK84:DK86)</f>
      </c>
      <c r="DL87" s="4673">
        <f>SUM(DL84:DL86)</f>
      </c>
      <c r="DM87" s="4673">
        <f>SUM(DM84:DM86)</f>
      </c>
      <c r="DN87" s="5524">
        <f>SUM(DN84:DN86)</f>
      </c>
      <c r="DO87" s="4673">
        <f>SUM(DO84:DO86)</f>
      </c>
      <c r="DP87" s="4673">
        <f>SUM(DP84:DP86)</f>
      </c>
      <c r="DQ87" s="4673">
        <f>SUM(DQ84:DQ86)</f>
      </c>
      <c r="DR87" s="4673">
        <f>SUM(DR84:DR86)</f>
      </c>
      <c r="DS87" s="4673">
        <f>SUM(DS84:DS86)</f>
      </c>
      <c r="DT87" s="4673">
        <f>SUM(DT84:DT86)</f>
      </c>
      <c r="DU87" s="4673">
        <f>SUM(DU84:DU86)</f>
      </c>
      <c r="DV87" s="4673">
        <f>SUM(DV84:DV86)</f>
      </c>
      <c r="DW87" s="4673">
        <f>SUM(DW84:DW86)</f>
      </c>
      <c r="DX87" s="4673">
        <f>SUM(DX84:DX86)</f>
      </c>
      <c r="DY87" s="4673">
        <f>SUM(DY84:DY86)</f>
      </c>
      <c r="DZ87" s="4673">
        <f>SUM(DZ84:DZ86)</f>
      </c>
      <c r="EA87" s="4673">
        <f>SUM(EA84:EA86)</f>
      </c>
      <c r="EB87" s="4673">
        <f>SUM(EB84:EB86)</f>
      </c>
      <c r="EC87" s="4673">
        <f>SUM(EC84:EC86)</f>
      </c>
      <c r="ED87" s="4673">
        <f>SUM(ED84:ED86)</f>
      </c>
      <c r="EE87" s="4673">
        <f>SUM(EE84:EE86)</f>
      </c>
      <c r="EF87" s="4673">
        <f>SUM(EF84:EF86)</f>
      </c>
      <c r="EG87" s="5524">
        <f>SUM(EG84:EG86)</f>
      </c>
      <c r="EH87" s="4673">
        <f>SUM(EH84:EH86)</f>
      </c>
      <c r="EI87" s="4673">
        <f>SUM(EI84:EI86)</f>
      </c>
      <c r="EJ87" s="4673">
        <f>SUM(EJ84:EJ86)</f>
      </c>
      <c r="EK87" s="4673">
        <f>SUM(EK84:EK86)</f>
      </c>
      <c r="EL87" s="4673">
        <f>SUM(EL84:EL86)</f>
      </c>
      <c r="EM87" s="4673">
        <f>SUM(EM84:EM86)</f>
      </c>
      <c r="EN87" s="4673">
        <f>SUM(EN84:EN86)</f>
      </c>
      <c r="EO87" s="4673">
        <f>SUM(EO84:EO86)</f>
      </c>
      <c r="EP87" s="4673">
        <f>SUM(EP84:EP86)</f>
      </c>
      <c r="EQ87" s="4673">
        <f>SUM(EQ84:EQ86)</f>
      </c>
      <c r="ER87" s="4673">
        <f>SUM(ER84:ER86)</f>
      </c>
      <c r="ES87" s="4673">
        <f>SUM(ES84:ES86)</f>
      </c>
      <c r="ET87" s="4673">
        <f>SUM(ET84:ET86)</f>
      </c>
      <c r="EU87" s="4673">
        <f>SUM(EU84:EU86)</f>
      </c>
      <c r="EV87" s="4673">
        <f>SUM(EV84:EV86)</f>
      </c>
      <c r="EW87" s="4673">
        <f>SUM(EW84:EW86)</f>
      </c>
      <c r="EX87" s="4673">
        <f>SUM(EX84:EX86)</f>
      </c>
      <c r="EY87" s="4673">
        <f>SUM(EY84:EY86)</f>
      </c>
      <c r="EZ87" s="5524">
        <f>SUM(EZ84:EZ86)</f>
      </c>
      <c r="FA87" s="4673">
        <f>SUM(FA84:FA86)</f>
      </c>
      <c r="FB87" s="4673">
        <f>SUM(FB84:FB86)</f>
      </c>
      <c r="FC87" s="4673">
        <f>SUM(FC84:FC86)</f>
      </c>
      <c r="FD87" s="4673">
        <f>SUM(FD84:FD86)</f>
      </c>
      <c r="FE87" s="4673">
        <f>SUM(FE84:FE86)</f>
      </c>
      <c r="FF87" s="4673">
        <f>SUM(FF84:FF86)</f>
      </c>
      <c r="FG87" s="4673">
        <f>SUM(FG84:FG86)</f>
      </c>
      <c r="FH87" s="4673">
        <f>SUM(FH84:FH86)</f>
      </c>
      <c r="FI87" s="4673">
        <f>SUM(FI84:FI86)</f>
      </c>
      <c r="FJ87" s="4673">
        <f>SUM(FJ84:FJ86)</f>
      </c>
      <c r="FK87" s="4673">
        <f>SUM(FK84:FK86)</f>
      </c>
      <c r="FL87" s="4673">
        <f>SUM(FL84:FL86)</f>
      </c>
      <c r="FM87" s="5525">
        <f>SUM(FM84:FM86)</f>
      </c>
      <c r="FN87" s="4673">
        <f>SUM(FN84:FN86)</f>
      </c>
      <c r="FO87" s="4673">
        <f>SUM(FO84:FO86)</f>
      </c>
      <c r="FP87" s="4673">
        <f>SUM(FP84:FP86)</f>
      </c>
      <c r="FQ87" s="4673">
        <f>SUM(FQ84:FQ86)</f>
      </c>
      <c r="FR87" s="4673">
        <f>SUM(FR84:FR86)</f>
      </c>
      <c r="FS87" s="5524">
        <f>SUM(FS84:FS86)</f>
      </c>
      <c r="FT87" s="4673">
        <f>SUM(FT84:FT86)</f>
      </c>
      <c r="FU87" s="4673">
        <f>SUM(FU84:FU86)</f>
      </c>
      <c r="FV87" s="4673">
        <f>SUM(FV84:FV86)</f>
      </c>
      <c r="FW87" s="4673">
        <f>SUM(FW84:FW86)</f>
      </c>
      <c r="FX87" s="4673">
        <f>SUM(FX84:FX86)</f>
      </c>
      <c r="FY87" s="4673">
        <f>SUM(FY84:FY86)</f>
      </c>
      <c r="FZ87" s="4673">
        <f>SUM(FZ84:FZ86)</f>
      </c>
      <c r="GA87" s="4673">
        <f>SUM(GA84:GA86)</f>
      </c>
      <c r="GB87" s="4673">
        <f>SUM(GB84:GB86)</f>
      </c>
      <c r="GC87" s="4673">
        <f>SUM(GC84:GC86)</f>
      </c>
      <c r="GD87" s="4673">
        <f>SUM(GD84:GD86)</f>
      </c>
      <c r="GE87" s="4673">
        <f>SUM(GE84:GE86)</f>
      </c>
      <c r="GF87" s="4673">
        <f>SUM(GF84:GF86)</f>
      </c>
      <c r="GG87" s="4673">
        <f>SUM(GG84:GG86)</f>
      </c>
      <c r="GH87" s="4673">
        <f>SUM(GH84:GH86)</f>
      </c>
      <c r="GI87" s="4673">
        <f>SUM(GI84:GI86)</f>
      </c>
      <c r="GJ87" s="4673">
        <f>SUM(GJ84:GJ86)</f>
      </c>
      <c r="GK87" s="4673">
        <f>SUM(GK84:GK86)</f>
      </c>
      <c r="GL87" s="5524">
        <f>SUM(GL84:GL86)</f>
      </c>
      <c r="GM87" s="4673">
        <f>SUM(GM84:GM86)</f>
      </c>
      <c r="GN87" s="4673">
        <f>SUM(GN84:GN86)</f>
      </c>
      <c r="GO87" s="4673">
        <f>SUM(GO84:GO86)</f>
      </c>
      <c r="GP87" s="4673">
        <f>SUM(GP84:GP86)</f>
      </c>
      <c r="GQ87" s="4673">
        <f>SUM(GQ84:GQ86)</f>
      </c>
      <c r="GR87" s="4673">
        <f>SUM(GR84:GR86)</f>
      </c>
      <c r="GS87" s="4673">
        <f>SUM(GS84:GS86)</f>
      </c>
      <c r="GT87" s="4673">
        <f>SUM(GT84:GT86)</f>
      </c>
      <c r="GU87" s="4673">
        <f>SUM(GU84:GU86)</f>
      </c>
      <c r="GV87" s="4673">
        <f>SUM(GV84:GV86)</f>
      </c>
      <c r="GW87" s="4673">
        <f>SUM(GW84:GW86)</f>
      </c>
      <c r="GX87" s="4673">
        <f>SUM(GX84:GX86)</f>
      </c>
      <c r="GY87" s="4673">
        <f>SUM(GY84:GY86)</f>
      </c>
      <c r="GZ87" s="4673">
        <f>SUM(GZ84:GZ86)</f>
      </c>
      <c r="HA87" s="4673">
        <f>SUM(HA84:HA86)</f>
      </c>
      <c r="HB87" s="4673">
        <f>SUM(HB84:HB86)</f>
      </c>
      <c r="HC87" s="4673">
        <f>SUM(HC84:HC86)</f>
      </c>
      <c r="HD87" s="4673">
        <f>SUM(HD84:HD86)</f>
      </c>
      <c r="HE87" s="5524">
        <f>SUM(HE84:HE86)</f>
      </c>
      <c r="HF87" s="4673">
        <f>SUM(HF84:HF86)</f>
      </c>
      <c r="HG87" s="4673">
        <f>SUM(HG84:HG86)</f>
      </c>
      <c r="HH87" s="4673">
        <f>SUM(HH84:HH86)</f>
      </c>
      <c r="HI87" s="4673">
        <f>SUM(HI84:HI86)</f>
      </c>
      <c r="HJ87" s="4673">
        <f>SUM(HJ84:HJ86)</f>
      </c>
      <c r="HK87" s="4673">
        <f>SUM(HK84:HK86)</f>
      </c>
      <c r="HL87" s="4673">
        <f>SUM(HL84:HL86)</f>
      </c>
      <c r="HM87" s="4673">
        <f>SUM(HM84:HM86)</f>
      </c>
      <c r="HN87" s="4673">
        <f>SUM(HN84:HN86)</f>
      </c>
      <c r="HO87" s="4673">
        <f>SUM(HO84:HO86)</f>
      </c>
      <c r="HP87" s="4673">
        <f>SUM(HP84:HP86)</f>
      </c>
      <c r="HQ87" s="4673">
        <f>SUM(HQ84:HQ86)</f>
      </c>
      <c r="HR87" s="4673">
        <f>SUM(HR84:HR86)</f>
      </c>
      <c r="HS87" s="4673">
        <f>SUM(HS84:HS86)</f>
      </c>
      <c r="HT87" s="4673">
        <f>SUM(HT84:HT86)</f>
      </c>
      <c r="HU87" s="4673">
        <f>SUM(HU84:HU86)</f>
      </c>
      <c r="HV87" s="4673">
        <f>SUM(HV84:HV86)</f>
      </c>
      <c r="HW87" s="4673">
        <f>SUM(HW84:HW86)</f>
      </c>
      <c r="HX87" s="5524">
        <f>SUM(HX84:HX86)</f>
      </c>
      <c r="HY87" s="2839"/>
      <c r="HZ87" s="4678">
        <f>SUM(HZ84:HZ86)</f>
      </c>
      <c r="IA87" s="4674">
        <f>SUM(IA84:IA86)</f>
      </c>
      <c r="IB87" s="4675">
        <f>SUM(IB84:IB86)</f>
      </c>
      <c r="IC87" s="4675">
        <f>SUM(IC84:IC86)</f>
      </c>
      <c r="ID87" s="4675">
        <f>SUM(ID84:ID86)</f>
      </c>
      <c r="IE87" s="4675">
        <f>SUM(IE84:IE86)</f>
      </c>
      <c r="IF87" s="4673">
        <f>SUM(IF84:IF86)</f>
      </c>
      <c r="IG87" s="4673">
        <f>SUM(IG84:IG86)</f>
      </c>
      <c r="IH87" s="4673">
        <f>SUM(IH84:IH86)</f>
      </c>
      <c r="II87" s="4675">
        <f>SUM(II84:II86)</f>
      </c>
      <c r="IJ87" s="4675">
        <f>SUM(IJ84:IJ86)</f>
      </c>
      <c r="IK87" s="4675">
        <f>SUM(IK84:IK86)</f>
      </c>
      <c r="IL87" s="4675">
        <f>SUM(IL84:IL86)</f>
      </c>
      <c r="IM87" s="4675">
        <f>SUM(IM84:IM86)</f>
      </c>
      <c r="IN87" s="4675">
        <f>SUM(IN84:IN86)</f>
      </c>
      <c r="IO87" s="4675">
        <f>SUM(IO84:IO86)</f>
      </c>
      <c r="IP87" s="4675">
        <f>SUM(IP84:IP86)</f>
      </c>
      <c r="IQ87" s="4675">
        <f>SUM(IQ84:IQ86)</f>
      </c>
      <c r="IR87" s="4675">
        <f>SUM(IR84:IR86)</f>
      </c>
      <c r="IS87" s="4679">
        <f>SUM(IS84:IS86)</f>
      </c>
      <c r="IT87" s="3260"/>
      <c r="IU87" s="4680">
        <f>SUM(IU84:IU86)</f>
      </c>
    </row>
    <row r="88" customHeight="true" ht="30.0">
      <c r="A88" s="5526" t="s">
        <v>145</v>
      </c>
      <c r="B88" s="5526"/>
      <c r="C88" s="5527"/>
      <c r="D88" s="5528">
        <f>D34+D50+D87</f>
      </c>
      <c r="E88" s="5528">
        <f>E34+E50+E87</f>
      </c>
      <c r="F88" s="5528">
        <f>F34+F50+F87</f>
      </c>
      <c r="G88" s="5528">
        <f>G34+G50+G87</f>
      </c>
      <c r="H88" s="5528">
        <f>H34+H50+H87</f>
      </c>
      <c r="I88" s="5528">
        <f>I34+I50+I87</f>
      </c>
      <c r="J88" s="5528">
        <f>J34+J50+J87</f>
      </c>
      <c r="K88" s="5528">
        <f>K34+K50+K87</f>
      </c>
      <c r="L88" s="5528">
        <f>L34+L50+L87</f>
      </c>
      <c r="M88" s="5528">
        <f>M34+M50+M87</f>
      </c>
      <c r="N88" s="5528">
        <f>N34+N50+N87</f>
      </c>
      <c r="O88" s="5528">
        <f>O34+O50+O87</f>
      </c>
      <c r="P88" s="5528">
        <f>P34+P50+P87</f>
      </c>
      <c r="Q88" s="5528">
        <f>Q34+Q50+Q87</f>
      </c>
      <c r="R88" s="5528">
        <f>R34+R50+R87</f>
      </c>
      <c r="S88" s="5528">
        <f>S34+S50+S87</f>
      </c>
      <c r="T88" s="5528">
        <f>T34+T50+T87</f>
      </c>
      <c r="U88" s="5528">
        <f>U34+U50+U87</f>
      </c>
      <c r="V88" s="5528">
        <f>V34+V50+V87</f>
      </c>
      <c r="W88" s="5528">
        <f>W34+W50+W87</f>
      </c>
      <c r="X88" s="5528">
        <f>X34+X50+X87</f>
      </c>
      <c r="Y88" s="5528">
        <f>Y34+Y50+Y87</f>
      </c>
      <c r="Z88" s="5528">
        <f>Z34+Z50+Z87</f>
      </c>
      <c r="AA88" s="5528">
        <f>AA34+AA50+AA87</f>
      </c>
      <c r="AB88" s="5528">
        <f>AB34+AB50+AB87</f>
      </c>
      <c r="AC88" s="5528">
        <f>AC34+AC50+AC87</f>
      </c>
      <c r="AD88" s="5528">
        <f>AD34+AD50+AD87</f>
      </c>
      <c r="AE88" s="5528">
        <f>AE34+AE50+AE87</f>
      </c>
      <c r="AF88" s="5528">
        <f>AF34+AF50+AF87</f>
      </c>
      <c r="AG88" s="5528">
        <f>AG34+AG50+AG87</f>
      </c>
      <c r="AH88" s="5528">
        <f>AH34+AH50+AH87</f>
      </c>
      <c r="AI88" s="5528">
        <f>AI34+AI50+AI87</f>
      </c>
      <c r="AJ88" s="5528">
        <f>AJ34+AJ50+AJ87</f>
      </c>
      <c r="AK88" s="5528">
        <f>AK34+AK50+AK87</f>
      </c>
      <c r="AL88" s="5528">
        <f>AL34+AL50+AL87</f>
      </c>
      <c r="AM88" s="5528">
        <f>AM34+AM50+AM87</f>
      </c>
      <c r="AN88" s="5528">
        <f>AN34+AN50+AN87</f>
      </c>
      <c r="AO88" s="5528">
        <f>AO34+AO50+AO87</f>
      </c>
      <c r="AP88" s="5528">
        <f>AP34+AP50+AP87</f>
      </c>
      <c r="AQ88" s="5528">
        <f>AQ34+AQ50+AQ87</f>
      </c>
      <c r="AR88" s="5528">
        <f>AR34+AR50+AR87</f>
      </c>
      <c r="AS88" s="5528">
        <f>AS34+AS50+AS87</f>
      </c>
      <c r="AT88" s="5528">
        <f>AT34+AT50+AT87</f>
      </c>
      <c r="AU88" s="5528">
        <f>AU34+AU50+AU87</f>
      </c>
      <c r="AV88" s="5528">
        <f>AV34+AV50+AV87</f>
      </c>
      <c r="AW88" s="5528">
        <f>AW34+AW50+AW87</f>
      </c>
      <c r="AX88" s="5528">
        <f>AX34+AX50+AX87</f>
      </c>
      <c r="AY88" s="5528">
        <f>AY34+AY50+AY87</f>
      </c>
      <c r="AZ88" s="5528">
        <f>AZ34+AZ50+AZ87</f>
      </c>
      <c r="BA88" s="5528">
        <f>BA34+BA50+BA87</f>
      </c>
      <c r="BB88" s="5528">
        <f>BB34+BB50+BB87</f>
      </c>
      <c r="BC88" s="5528">
        <f>BC34+BC50+BC87</f>
      </c>
      <c r="BD88" s="5528">
        <f>BD34+BD50+BD87</f>
      </c>
      <c r="BE88" s="5528">
        <f>BE34+BE50+BE87</f>
      </c>
      <c r="BF88" s="5528">
        <f>BF34+BF50+BF87</f>
      </c>
      <c r="BG88" s="5528">
        <f>BG34+BG50+BG87</f>
      </c>
      <c r="BH88" s="5528">
        <f>BH34+BH50+BH87</f>
      </c>
      <c r="BI88" s="5528">
        <f>BI34+BI50+BI87</f>
      </c>
      <c r="BJ88" s="5528">
        <f>BJ34+BJ50+BJ87</f>
      </c>
      <c r="BK88" s="5528">
        <f>BK34+BK50+BK87</f>
      </c>
      <c r="BL88" s="5528">
        <f>BL34+BL50+BL87</f>
      </c>
      <c r="BM88" s="5528">
        <f>BM34+BM50+BM87</f>
      </c>
      <c r="BN88" s="5528">
        <f>BN34+BN50+BN87</f>
      </c>
      <c r="BO88" s="5528">
        <f>BO34+BO50+BO87</f>
      </c>
      <c r="BP88" s="5528">
        <f>BP34+BP50+BP87</f>
      </c>
      <c r="BQ88" s="5528">
        <f>BQ34+BQ50+BQ87</f>
      </c>
      <c r="BR88" s="5528">
        <f>BR34+BR50+BR87</f>
      </c>
      <c r="BS88" s="5528">
        <f>BS34+BS50+BS87</f>
      </c>
      <c r="BT88" s="5528">
        <f>BT34+BT50+BT87</f>
      </c>
      <c r="BU88" s="5528">
        <f>BU34+BU50+BU87</f>
      </c>
      <c r="BV88" s="5528">
        <f>BV34+BV50+BV87</f>
      </c>
      <c r="BW88" s="5528">
        <f>BW34+BW50+BW87</f>
      </c>
      <c r="BX88" s="5528">
        <f>BX34+BX50+BX87</f>
      </c>
      <c r="BY88" s="5528">
        <f>BY34+BY50+BY87</f>
      </c>
      <c r="BZ88" s="5528">
        <f>BZ34+BZ50+BZ87</f>
      </c>
      <c r="CA88" s="5528">
        <f>CA34+CA50+CA87</f>
      </c>
      <c r="CB88" s="5528">
        <f>CB34+CB50+CB87</f>
      </c>
      <c r="CC88" s="5528">
        <f>CC34+CC50+CC87</f>
      </c>
      <c r="CD88" s="5528">
        <f>CD34+CD50+CD87</f>
      </c>
      <c r="CE88" s="5528">
        <f>CE34+CE50+CE87</f>
      </c>
      <c r="CF88" s="5528">
        <f>CF34+CF50+CF87</f>
      </c>
      <c r="CG88" s="5528">
        <f>CG34+CG50+CG87</f>
      </c>
      <c r="CH88" s="5528">
        <f>CH34+CH50+CH87</f>
      </c>
      <c r="CI88" s="5528">
        <f>CI34+CI50+CI87</f>
      </c>
      <c r="CJ88" s="5528">
        <f>CJ34+CJ50+CJ87</f>
      </c>
      <c r="CK88" s="5528">
        <f>CK34+CK50+CK87</f>
      </c>
      <c r="CL88" s="5528">
        <f>CL34+CL50+CL87</f>
      </c>
      <c r="CM88" s="5528">
        <f>CM34+CM50+CM87</f>
      </c>
      <c r="CN88" s="5528">
        <f>CN34+CN50+CN87</f>
      </c>
      <c r="CO88" s="5528">
        <f>CO34+CO50+CO87</f>
      </c>
      <c r="CP88" s="5528">
        <f>CP34+CP50+CP87</f>
      </c>
      <c r="CQ88" s="5528">
        <f>CQ34+CQ50+CQ87</f>
      </c>
      <c r="CR88" s="5528">
        <f>CR34+CR50+CR87</f>
      </c>
      <c r="CS88" s="5528">
        <f>CS34+CS50+CS87</f>
      </c>
      <c r="CT88" s="5528">
        <f>CT34+CT50+CT87</f>
      </c>
      <c r="CU88" s="5528">
        <f>CU34+CU50+CU87</f>
      </c>
      <c r="CV88" s="5528">
        <f>CV34+CV50+CV87</f>
      </c>
      <c r="CW88" s="5528">
        <f>CW34+CW50+CW87</f>
      </c>
      <c r="CX88" s="5528">
        <f>CX34+CX50+CX87</f>
      </c>
      <c r="CY88" s="5528">
        <f>CY34+CY50+CY87</f>
      </c>
      <c r="CZ88" s="5528">
        <f>CZ34+CZ50+CZ87</f>
      </c>
      <c r="DA88" s="5528">
        <f>DA34+DA50+DA87</f>
      </c>
      <c r="DB88" s="5528">
        <f>DB34+DB50+DB87</f>
      </c>
      <c r="DC88" s="5528">
        <f>DC34+DC50+DC87</f>
      </c>
      <c r="DD88" s="5528">
        <f>DD34+DD50+DD87</f>
      </c>
      <c r="DE88" s="5528">
        <f>DE34+DE50+DE87</f>
      </c>
      <c r="DF88" s="5528">
        <f>DF34+DF50+DF87</f>
      </c>
      <c r="DG88" s="5528">
        <f>DG34+DG50+DG87</f>
      </c>
      <c r="DH88" s="5528">
        <f>DH34+DH50+DH87</f>
      </c>
      <c r="DI88" s="5528">
        <f>DI34+DI50+DI87</f>
      </c>
      <c r="DJ88" s="5528">
        <f>DJ34+DJ50+DJ87</f>
      </c>
      <c r="DK88" s="5528">
        <f>DK34+DK50+DK87</f>
      </c>
      <c r="DL88" s="5528">
        <f>DL34+DL50+DL87</f>
      </c>
      <c r="DM88" s="5528">
        <f>DM34+DM50+DM87</f>
      </c>
      <c r="DN88" s="5528">
        <f>DN34+DN50+DN87</f>
      </c>
      <c r="DO88" s="5528">
        <f>DO34+DO50+DO87</f>
      </c>
      <c r="DP88" s="5528">
        <f>DP34+DP50+DP87</f>
      </c>
      <c r="DQ88" s="5528">
        <f>DQ34+DQ50+DQ87</f>
      </c>
      <c r="DR88" s="5528">
        <f>DR34+DR50+DR87</f>
      </c>
      <c r="DS88" s="5528">
        <f>DS34+DS50+DS87</f>
      </c>
      <c r="DT88" s="5528">
        <f>DT34+DT50+DT87</f>
      </c>
      <c r="DU88" s="5528">
        <f>DU34+DU50+DU87</f>
      </c>
      <c r="DV88" s="5528">
        <f>DV34+DV50+DV87</f>
      </c>
      <c r="DW88" s="5528">
        <f>DW34+DW50+DW87</f>
      </c>
      <c r="DX88" s="5528">
        <f>DX34+DX50+DX87</f>
      </c>
      <c r="DY88" s="5528">
        <f>DY34+DY50+DY87</f>
      </c>
      <c r="DZ88" s="5528">
        <f>DZ34+DZ50+DZ87</f>
      </c>
      <c r="EA88" s="5528">
        <f>EA34+EA50+EA87</f>
      </c>
      <c r="EB88" s="5528">
        <f>EB34+EB50+EB87</f>
      </c>
      <c r="EC88" s="5528">
        <f>EC34+EC50+EC87</f>
      </c>
      <c r="ED88" s="5528">
        <f>ED34+ED50+ED87</f>
      </c>
      <c r="EE88" s="5528">
        <f>EE34+EE50+EE87</f>
      </c>
      <c r="EF88" s="5528">
        <f>EF34+EF50+EF87</f>
      </c>
      <c r="EG88" s="5528">
        <f>EG34+EG50+EG87</f>
      </c>
      <c r="EH88" s="5528">
        <f>EH34+EH50+EH87</f>
      </c>
      <c r="EI88" s="5528">
        <f>EI34+EI50+EI87</f>
      </c>
      <c r="EJ88" s="5528">
        <f>EJ34+EJ50+EJ87</f>
      </c>
      <c r="EK88" s="5528">
        <f>EK34+EK50+EK87</f>
      </c>
      <c r="EL88" s="5528">
        <f>EL34+EL50+EL87</f>
      </c>
      <c r="EM88" s="5528">
        <f>EM34+EM50+EM87</f>
      </c>
      <c r="EN88" s="5528">
        <f>EN34+EN50+EN87</f>
      </c>
      <c r="EO88" s="5528">
        <f>EO34+EO50+EO87</f>
      </c>
      <c r="EP88" s="5528">
        <f>EP34+EP50+EP87</f>
      </c>
      <c r="EQ88" s="5528">
        <f>EQ34+EQ50+EQ87</f>
      </c>
      <c r="ER88" s="5528">
        <f>ER34+ER50+ER87</f>
      </c>
      <c r="ES88" s="5528">
        <f>ES34+ES50+ES87</f>
      </c>
      <c r="ET88" s="5528">
        <f>ET34+ET50+ET87</f>
      </c>
      <c r="EU88" s="5528">
        <f>EU34+EU50+EU87</f>
      </c>
      <c r="EV88" s="5528">
        <f>EV34+EV50+EV87</f>
      </c>
      <c r="EW88" s="5528">
        <f>EW34+EW50+EW87</f>
      </c>
      <c r="EX88" s="5528">
        <f>EX34+EX50+EX87</f>
      </c>
      <c r="EY88" s="5528">
        <f>EY34+EY50+EY87</f>
      </c>
      <c r="EZ88" s="5528">
        <f>EZ34+EZ50+EZ87</f>
      </c>
      <c r="FA88" s="5528">
        <f>FA34+FA50+FA87</f>
      </c>
      <c r="FB88" s="5528">
        <f>FB34+FB50+FB87</f>
      </c>
      <c r="FC88" s="5528">
        <f>FC34+FC50+FC87</f>
      </c>
      <c r="FD88" s="5528">
        <f>FD34+FD50+FD87</f>
      </c>
      <c r="FE88" s="5528">
        <f>FE34+FE50+FE87</f>
      </c>
      <c r="FF88" s="5528">
        <f>FF34+FF50+FF87</f>
      </c>
      <c r="FG88" s="5528">
        <f>FG34+FG50+FG87</f>
      </c>
      <c r="FH88" s="5528">
        <f>FH34+FH50+FH87</f>
      </c>
      <c r="FI88" s="5528">
        <f>FI34+FI50+FI87</f>
      </c>
      <c r="FJ88" s="5528">
        <f>FJ34+FJ50+FJ87</f>
      </c>
      <c r="FK88" s="5528">
        <f>FK34+FK50+FK87</f>
      </c>
      <c r="FL88" s="5528">
        <f>FL34+FL50+FL87</f>
      </c>
      <c r="FM88" s="5529">
        <f>FM34+FM50+FM87</f>
      </c>
      <c r="FN88" s="5528">
        <f>FN34+FN50+FN87</f>
      </c>
      <c r="FO88" s="5528">
        <f>FO34+FO50+FO87</f>
      </c>
      <c r="FP88" s="5528">
        <f>FP34+FP50+FP87</f>
      </c>
      <c r="FQ88" s="5528">
        <f>FQ34+FQ50+FQ87</f>
      </c>
      <c r="FR88" s="5528">
        <f>FR34+FR50+FR87</f>
      </c>
      <c r="FS88" s="5528">
        <f>FS34+FS50+FS87</f>
      </c>
      <c r="FT88" s="5528">
        <f>FT34+FT50+FT87</f>
      </c>
      <c r="FU88" s="5528">
        <f>FU34+FU50+FU87</f>
      </c>
      <c r="FV88" s="5528">
        <f>FV34+FV50+FV87</f>
      </c>
      <c r="FW88" s="5528">
        <f>FW34+FW50+FW87</f>
      </c>
      <c r="FX88" s="5528">
        <f>FX34+FX50+FX87</f>
      </c>
      <c r="FY88" s="5528">
        <f>FY34+FY50+FY87</f>
      </c>
      <c r="FZ88" s="5528">
        <f>FZ34+FZ50+FZ87</f>
      </c>
      <c r="GA88" s="5528">
        <f>GA34+GA50+GA87</f>
      </c>
      <c r="GB88" s="5528">
        <f>GB34+GB50+GB87</f>
      </c>
      <c r="GC88" s="5528">
        <f>GC34+GC50+GC87</f>
      </c>
      <c r="GD88" s="5528">
        <f>GD34+GD50+GD87</f>
      </c>
      <c r="GE88" s="5528">
        <f>GE34+GE50+GE87</f>
      </c>
      <c r="GF88" s="5528">
        <f>GF34+GF50+GF87</f>
      </c>
      <c r="GG88" s="5528">
        <f>GG34+GG50+GG87</f>
      </c>
      <c r="GH88" s="5528">
        <f>GH34+GH50+GH87</f>
      </c>
      <c r="GI88" s="5528">
        <f>GI34+GI50+GI87</f>
      </c>
      <c r="GJ88" s="5528">
        <f>GJ34+GJ50+GJ87</f>
      </c>
      <c r="GK88" s="5528">
        <f>GK34+GK50+GK87</f>
      </c>
      <c r="GL88" s="5528">
        <f>GL34+GL50+GL87</f>
      </c>
      <c r="GM88" s="5528">
        <f>GM34+GM50+GM87</f>
      </c>
      <c r="GN88" s="5528">
        <f>GN34+GN50+GN87</f>
      </c>
      <c r="GO88" s="5528">
        <f>GO34+GO50+GO87</f>
      </c>
      <c r="GP88" s="5528">
        <f>GP34+GP50+GP87</f>
      </c>
      <c r="GQ88" s="5528">
        <f>GQ34+GQ50+GQ87</f>
      </c>
      <c r="GR88" s="5528">
        <f>GR34+GR50+GR87</f>
      </c>
      <c r="GS88" s="5528">
        <f>GS34+GS50+GS87</f>
      </c>
      <c r="GT88" s="5528">
        <f>GT34+GT50+GT87</f>
      </c>
      <c r="GU88" s="5528">
        <f>GU34+GU50+GU87</f>
      </c>
      <c r="GV88" s="5528">
        <f>GV34+GV50+GV87</f>
      </c>
      <c r="GW88" s="5528">
        <f>GW34+GW50+GW87</f>
      </c>
      <c r="GX88" s="5528">
        <f>GX34+GX50+GX87</f>
      </c>
      <c r="GY88" s="5528">
        <f>GY34+GY50+GY87</f>
      </c>
      <c r="GZ88" s="5528">
        <f>GZ34+GZ50+GZ87</f>
      </c>
      <c r="HA88" s="5528">
        <f>HA34+HA50+HA87</f>
      </c>
      <c r="HB88" s="5528">
        <f>HB34+HB50+HB87</f>
      </c>
      <c r="HC88" s="5528">
        <f>HC34+HC50+HC87</f>
      </c>
      <c r="HD88" s="5528">
        <f>HD34+HD50+HD87</f>
      </c>
      <c r="HE88" s="5528">
        <f>HE34+HE50+HE87</f>
      </c>
      <c r="HF88" s="5528">
        <f>HF34+HF50+HF87</f>
      </c>
      <c r="HG88" s="5528">
        <f>HG34+HG50+HG87</f>
      </c>
      <c r="HH88" s="5528">
        <f>HH34+HH50+HH87</f>
      </c>
      <c r="HI88" s="5528">
        <f>HI34+HI50+HI87</f>
      </c>
      <c r="HJ88" s="5528">
        <f>HJ34+HJ50+HJ87</f>
      </c>
      <c r="HK88" s="5528">
        <f>HK34+HK50+HK87</f>
      </c>
      <c r="HL88" s="5528">
        <f>HL34+HL50+HL87</f>
      </c>
      <c r="HM88" s="5528">
        <f>HM34+HM50+HM87</f>
      </c>
      <c r="HN88" s="5528">
        <f>HN34+HN50+HN87</f>
      </c>
      <c r="HO88" s="5528">
        <f>HO34+HO50+HO87</f>
      </c>
      <c r="HP88" s="5528">
        <f>HP34+HP50+HP87</f>
      </c>
      <c r="HQ88" s="5528">
        <f>HQ34+HQ50+HQ87</f>
      </c>
      <c r="HR88" s="5528">
        <f>HR34+HR50+HR87</f>
      </c>
      <c r="HS88" s="5528">
        <f>HS34+HS50+HS87</f>
      </c>
      <c r="HT88" s="5528">
        <f>HT34+HT50+HT87</f>
      </c>
      <c r="HU88" s="5528">
        <f>HU34+HU50+HU87</f>
      </c>
      <c r="HV88" s="5528">
        <f>HV34+HV50+HV87</f>
      </c>
      <c r="HW88" s="5528">
        <f>HW34+HW50+HW87</f>
      </c>
      <c r="HX88" s="5528">
        <f>HX34+HX50+HX87</f>
      </c>
      <c r="HY88" s="2839"/>
      <c r="HZ88" s="5530">
        <f>HZ34+HZ50+HZ87</f>
      </c>
      <c r="IA88" s="5528">
        <f>IA34+IA50+IA87</f>
      </c>
      <c r="IB88" s="5528">
        <f>IB34+IB50+IB87</f>
      </c>
      <c r="IC88" s="5528">
        <f>IC34+IC50+IC87</f>
      </c>
      <c r="ID88" s="5528">
        <f>ID34+ID50+ID87</f>
      </c>
      <c r="IE88" s="5528">
        <f>IE34+IE50+IE87</f>
      </c>
      <c r="IF88" s="5528">
        <f>IF34+IF50+IF87</f>
      </c>
      <c r="IG88" s="5528">
        <f>IG34+IG50+IG87</f>
      </c>
      <c r="IH88" s="5528">
        <f>IH34+IH50+IH87</f>
      </c>
      <c r="II88" s="5528">
        <f>II34+II50+II87</f>
      </c>
      <c r="IJ88" s="5528">
        <f>IJ34+IJ50+IJ87</f>
      </c>
      <c r="IK88" s="5528">
        <f>IK34+IK50+IK87</f>
      </c>
      <c r="IL88" s="5528">
        <f>IL34+IL50+IL87</f>
      </c>
      <c r="IM88" s="5528">
        <f>IM34+IM50+IM87</f>
      </c>
      <c r="IN88" s="5528">
        <f>IN34+IN50+IN87</f>
      </c>
      <c r="IO88" s="5528">
        <f>IO34+IO50+IO87</f>
      </c>
      <c r="IP88" s="5528">
        <f>IP34+IP50+IP87</f>
      </c>
      <c r="IQ88" s="5528">
        <f>IQ34+IQ50+IQ87</f>
      </c>
      <c r="IR88" s="5528">
        <f>IR34+IR50+IR87</f>
      </c>
      <c r="IS88" s="5531">
        <f>IS34+IS50+IS87</f>
      </c>
      <c r="IT88" s="2712"/>
      <c r="IU88" s="5532">
        <f>IU34+IU50+IU87</f>
      </c>
    </row>
    <row r="89" customHeight="true" ht="30.0">
      <c r="A89" s="2700"/>
      <c r="B89" s="2700"/>
      <c r="C89" s="5533"/>
      <c r="D89" s="2775"/>
      <c r="E89" s="2775"/>
      <c r="F89" s="2775"/>
      <c r="G89" s="2775"/>
      <c r="H89" s="2775"/>
      <c r="I89" s="2775"/>
      <c r="J89" s="2775"/>
      <c r="K89" s="2775"/>
      <c r="L89" s="2775"/>
      <c r="M89" s="2775"/>
      <c r="N89" s="2775"/>
      <c r="O89" s="2775"/>
      <c r="P89" s="2775"/>
      <c r="Q89" s="2775"/>
      <c r="R89" s="2775"/>
      <c r="S89" s="2775"/>
      <c r="T89" s="2775"/>
      <c r="U89" s="2775"/>
      <c r="V89" s="5534"/>
      <c r="W89" s="2697"/>
      <c r="X89" s="2775"/>
      <c r="Y89" s="2775"/>
      <c r="Z89" s="2775"/>
      <c r="AA89" s="2775"/>
      <c r="AB89" s="2775"/>
      <c r="AC89" s="2775"/>
      <c r="AD89" s="2775"/>
      <c r="AE89" s="2775"/>
      <c r="AF89" s="2775"/>
      <c r="AG89" s="2775"/>
      <c r="AH89" s="2775"/>
      <c r="AI89" s="2775"/>
      <c r="AJ89" s="2775"/>
      <c r="AK89" s="2775"/>
      <c r="AL89" s="2775"/>
      <c r="AM89" s="2775"/>
      <c r="AN89" s="2775"/>
      <c r="AO89" s="5534"/>
      <c r="AP89" s="2697"/>
      <c r="AQ89" s="2775"/>
      <c r="AR89" s="2775"/>
      <c r="AS89" s="2775"/>
      <c r="AT89" s="2775"/>
      <c r="AU89" s="2775"/>
      <c r="AV89" s="2775"/>
      <c r="AW89" s="2775"/>
      <c r="AX89" s="2775"/>
      <c r="AY89" s="2775"/>
      <c r="AZ89" s="2775"/>
      <c r="BA89" s="2775"/>
      <c r="BB89" s="2775"/>
      <c r="BC89" s="2775"/>
      <c r="BD89" s="2775"/>
      <c r="BE89" s="2775"/>
      <c r="BF89" s="2775"/>
      <c r="BG89" s="2775"/>
      <c r="BH89" s="5534"/>
      <c r="BI89" s="2697"/>
      <c r="BJ89" s="2775"/>
      <c r="BK89" s="2775"/>
      <c r="BL89" s="2775"/>
      <c r="BM89" s="2775"/>
      <c r="BN89" s="2775"/>
      <c r="BO89" s="2775"/>
      <c r="BP89" s="2775"/>
      <c r="BQ89" s="2775"/>
      <c r="BR89" s="2775"/>
      <c r="BS89" s="2775"/>
      <c r="BT89" s="2775"/>
      <c r="BU89" s="2775"/>
      <c r="BV89" s="2775"/>
      <c r="BW89" s="2775"/>
      <c r="BX89" s="2775"/>
      <c r="BY89" s="2775"/>
      <c r="BZ89" s="2775"/>
      <c r="CA89" s="5534"/>
      <c r="CB89" s="2697"/>
      <c r="CC89" s="2775"/>
      <c r="CD89" s="2775"/>
      <c r="CE89" s="2775"/>
      <c r="CF89" s="2775"/>
      <c r="CG89" s="2775"/>
      <c r="CH89" s="2775"/>
      <c r="CI89" s="2775"/>
      <c r="CJ89" s="2775"/>
      <c r="CK89" s="2775"/>
      <c r="CL89" s="2775"/>
      <c r="CM89" s="2775"/>
      <c r="CN89" s="2775"/>
      <c r="CO89" s="2775"/>
      <c r="CP89" s="2775"/>
      <c r="CQ89" s="2775"/>
      <c r="CR89" s="2775"/>
      <c r="CS89" s="2775"/>
      <c r="CT89" s="5534"/>
      <c r="CU89" s="2697"/>
      <c r="CV89" s="2775"/>
      <c r="CW89" s="2775"/>
      <c r="CX89" s="2775"/>
      <c r="CY89" s="2775"/>
      <c r="CZ89" s="2775"/>
      <c r="DA89" s="2775"/>
      <c r="DB89" s="2775"/>
      <c r="DC89" s="2775"/>
      <c r="DD89" s="2775"/>
      <c r="DE89" s="2775"/>
      <c r="DF89" s="2775"/>
      <c r="DG89" s="2775"/>
      <c r="DH89" s="2775"/>
      <c r="DI89" s="2775"/>
      <c r="DJ89" s="2775"/>
      <c r="DK89" s="2775"/>
      <c r="DL89" s="2775"/>
      <c r="DM89" s="5534"/>
      <c r="DN89" s="2697"/>
      <c r="DO89" s="2775"/>
      <c r="DP89" s="2775"/>
      <c r="DQ89" s="2775"/>
      <c r="DR89" s="2775"/>
      <c r="DS89" s="2775"/>
      <c r="DT89" s="2775"/>
      <c r="DU89" s="2775"/>
      <c r="DV89" s="2775"/>
      <c r="DW89" s="2775"/>
      <c r="DX89" s="2775"/>
      <c r="DY89" s="2775"/>
      <c r="DZ89" s="2775"/>
      <c r="EA89" s="2775"/>
      <c r="EB89" s="2775"/>
      <c r="EC89" s="2775"/>
      <c r="ED89" s="2775"/>
      <c r="EE89" s="2775"/>
      <c r="EF89" s="5534"/>
      <c r="EG89" s="2697"/>
      <c r="EH89" s="2775"/>
      <c r="EI89" s="2775"/>
      <c r="EJ89" s="2775"/>
      <c r="EK89" s="2775"/>
      <c r="EL89" s="2775"/>
      <c r="EM89" s="2775"/>
      <c r="EN89" s="2775"/>
      <c r="EO89" s="2775"/>
      <c r="EP89" s="2775"/>
      <c r="EQ89" s="2775"/>
      <c r="ER89" s="2775"/>
      <c r="ES89" s="2775"/>
      <c r="ET89" s="2775"/>
      <c r="EU89" s="2775"/>
      <c r="EV89" s="2775"/>
      <c r="EW89" s="2775"/>
      <c r="EX89" s="2775"/>
      <c r="EY89" s="5534"/>
      <c r="EZ89" s="2697"/>
      <c r="FA89" s="2775"/>
      <c r="FB89" s="2775"/>
      <c r="FC89" s="2775"/>
      <c r="FD89" s="2775"/>
      <c r="FE89" s="2775"/>
      <c r="FF89" s="2775"/>
      <c r="FG89" s="2775"/>
      <c r="FH89" s="2775"/>
      <c r="FI89" s="2775"/>
      <c r="FJ89" s="2775"/>
      <c r="FK89" s="2775"/>
      <c r="FL89" s="2775"/>
      <c r="FM89" s="2775"/>
      <c r="FN89" s="2775"/>
      <c r="FO89" s="2775"/>
      <c r="FP89" s="2775"/>
      <c r="FQ89" s="2775"/>
      <c r="FR89" s="5534"/>
      <c r="FS89" s="2697"/>
      <c r="FT89" s="2775"/>
      <c r="FU89" s="2775"/>
      <c r="FV89" s="2775"/>
      <c r="FW89" s="2775"/>
      <c r="FX89" s="2775"/>
      <c r="FY89" s="2775"/>
      <c r="FZ89" s="2775"/>
      <c r="GA89" s="2775"/>
      <c r="GB89" s="2775"/>
      <c r="GC89" s="2775"/>
      <c r="GD89" s="2775"/>
      <c r="GE89" s="2775"/>
      <c r="GF89" s="2775"/>
      <c r="GG89" s="2775"/>
      <c r="GH89" s="2775"/>
      <c r="GI89" s="2775"/>
      <c r="GJ89" s="2775"/>
      <c r="GK89" s="5534"/>
      <c r="GL89" s="2697"/>
      <c r="GM89" s="2775"/>
      <c r="GN89" s="2775"/>
      <c r="GO89" s="2775"/>
      <c r="GP89" s="2775"/>
      <c r="GQ89" s="2775"/>
      <c r="GR89" s="2775"/>
      <c r="GS89" s="2775"/>
      <c r="GT89" s="2775"/>
      <c r="GU89" s="2775"/>
      <c r="GV89" s="2775"/>
      <c r="GW89" s="2775"/>
      <c r="GX89" s="2775"/>
      <c r="GY89" s="2775"/>
      <c r="GZ89" s="2775"/>
      <c r="HA89" s="2775"/>
      <c r="HB89" s="2775"/>
      <c r="HC89" s="2775"/>
      <c r="HD89" s="5534"/>
      <c r="HE89" s="2697"/>
      <c r="HF89" s="2775"/>
      <c r="HG89" s="2775"/>
      <c r="HH89" s="2775"/>
      <c r="HI89" s="2775"/>
      <c r="HJ89" s="2775"/>
      <c r="HK89" s="2775"/>
      <c r="HL89" s="2775"/>
      <c r="HM89" s="2775"/>
      <c r="HN89" s="2775"/>
      <c r="HO89" s="2775"/>
      <c r="HP89" s="2775"/>
      <c r="HQ89" s="2775"/>
      <c r="HR89" s="2775"/>
      <c r="HS89" s="2775"/>
      <c r="HT89" s="2775"/>
      <c r="HU89" s="2775"/>
      <c r="HV89" s="2775"/>
      <c r="HW89" s="5534"/>
      <c r="HX89" s="2697"/>
      <c r="HY89" s="2734"/>
      <c r="HZ89" s="5535"/>
      <c r="IA89" s="2775"/>
      <c r="IB89" s="2775"/>
      <c r="IC89" s="2775"/>
      <c r="ID89" s="2775"/>
      <c r="IE89" s="2775"/>
      <c r="IF89" s="2775"/>
      <c r="IG89" s="2775"/>
      <c r="IH89" s="2775"/>
      <c r="II89" s="2775"/>
      <c r="IJ89" s="2775"/>
      <c r="IK89" s="2775"/>
      <c r="IL89" s="2775"/>
      <c r="IM89" s="2775"/>
      <c r="IN89" s="2775"/>
      <c r="IO89" s="2775"/>
      <c r="IP89" s="2775"/>
      <c r="IQ89" s="2775"/>
      <c r="IR89" s="2775"/>
      <c r="IS89" s="2697"/>
      <c r="IT89" s="2775"/>
      <c r="IU89" s="2775"/>
    </row>
    <row r="90" customHeight="true" ht="39.75">
      <c r="A90" s="5536" t="s">
        <v>365</v>
      </c>
      <c r="B90" s="5537"/>
      <c r="C90" s="5537"/>
      <c r="D90" s="5537"/>
      <c r="E90" s="5537"/>
      <c r="F90" s="5537"/>
      <c r="G90" s="5537"/>
      <c r="H90" s="5537"/>
      <c r="I90" s="5537"/>
      <c r="J90" s="5537"/>
      <c r="K90" s="5537"/>
      <c r="L90" s="5537"/>
      <c r="M90" s="5537"/>
      <c r="N90" s="5537"/>
      <c r="O90" s="5537"/>
      <c r="P90" s="5537"/>
      <c r="Q90" s="5537"/>
      <c r="R90" s="5537"/>
      <c r="S90" s="5537"/>
      <c r="T90" s="5537"/>
      <c r="U90" s="5537"/>
      <c r="V90" s="5537"/>
      <c r="W90" s="5537"/>
      <c r="X90" s="5537"/>
      <c r="Y90" s="5537"/>
      <c r="Z90" s="5537"/>
      <c r="AA90" s="5537"/>
      <c r="AB90" s="5537"/>
      <c r="AC90" s="5537"/>
      <c r="AD90" s="5537"/>
      <c r="AE90" s="5537"/>
      <c r="AF90" s="5537"/>
      <c r="AG90" s="5537"/>
      <c r="AH90" s="5537"/>
      <c r="AI90" s="5537"/>
      <c r="AJ90" s="5537"/>
      <c r="AK90" s="5537"/>
      <c r="AL90" s="5537"/>
      <c r="AM90" s="5537"/>
      <c r="AN90" s="5537"/>
      <c r="AO90" s="5537"/>
      <c r="AP90" s="5537"/>
      <c r="AQ90" s="5537"/>
      <c r="AR90" s="5537"/>
      <c r="AS90" s="5537"/>
      <c r="AT90" s="5537"/>
      <c r="AU90" s="5537"/>
      <c r="AV90" s="5537"/>
      <c r="AW90" s="5537"/>
      <c r="AX90" s="5537"/>
      <c r="AY90" s="5537"/>
      <c r="AZ90" s="5537"/>
      <c r="BA90" s="5537"/>
      <c r="BB90" s="5537"/>
      <c r="BC90" s="5537"/>
      <c r="BD90" s="5537"/>
      <c r="BE90" s="5537"/>
      <c r="BF90" s="5537"/>
      <c r="BG90" s="5537"/>
      <c r="BH90" s="5537"/>
      <c r="BI90" s="5537"/>
      <c r="BJ90" s="5537"/>
      <c r="BK90" s="5537"/>
      <c r="BL90" s="5537"/>
      <c r="BM90" s="5537"/>
      <c r="BN90" s="5537"/>
      <c r="BO90" s="5537"/>
      <c r="BP90" s="5537"/>
      <c r="BQ90" s="5537"/>
      <c r="BR90" s="5537"/>
      <c r="BS90" s="5537"/>
      <c r="BT90" s="5537"/>
      <c r="BU90" s="5537"/>
      <c r="BV90" s="5537"/>
      <c r="BW90" s="5537"/>
      <c r="BX90" s="5537"/>
      <c r="BY90" s="5537"/>
      <c r="BZ90" s="5537"/>
      <c r="CA90" s="5537"/>
      <c r="CB90" s="5537"/>
      <c r="CC90" s="5537"/>
      <c r="CD90" s="5537"/>
      <c r="CE90" s="5537"/>
      <c r="CF90" s="5537"/>
      <c r="CG90" s="5537"/>
      <c r="CH90" s="5537"/>
      <c r="CI90" s="5537"/>
      <c r="CJ90" s="5537"/>
      <c r="CK90" s="5537"/>
      <c r="CL90" s="5537"/>
      <c r="CM90" s="5537"/>
      <c r="CN90" s="5537"/>
      <c r="CO90" s="5537"/>
      <c r="CP90" s="5537"/>
      <c r="CQ90" s="5537"/>
      <c r="CR90" s="5537"/>
      <c r="CS90" s="5537"/>
      <c r="CT90" s="5537"/>
      <c r="CU90" s="5537"/>
      <c r="CV90" s="5537"/>
      <c r="CW90" s="5537"/>
      <c r="CX90" s="5537"/>
      <c r="CY90" s="5537"/>
      <c r="CZ90" s="5537"/>
      <c r="DA90" s="5537"/>
      <c r="DB90" s="5537"/>
      <c r="DC90" s="5537"/>
      <c r="DD90" s="5537"/>
      <c r="DE90" s="5537"/>
      <c r="DF90" s="5537"/>
      <c r="DG90" s="5537"/>
      <c r="DH90" s="5537"/>
      <c r="DI90" s="5537"/>
      <c r="DJ90" s="5537"/>
      <c r="DK90" s="5537"/>
      <c r="DL90" s="5537"/>
      <c r="DM90" s="5537"/>
      <c r="DN90" s="5537"/>
      <c r="DO90" s="5537"/>
      <c r="DP90" s="5537"/>
      <c r="DQ90" s="5537"/>
      <c r="DR90" s="5537"/>
      <c r="DS90" s="5537"/>
      <c r="DT90" s="5537"/>
      <c r="DU90" s="5537"/>
      <c r="DV90" s="5537"/>
      <c r="DW90" s="5537"/>
      <c r="DX90" s="5537"/>
      <c r="DY90" s="5537"/>
      <c r="DZ90" s="5537"/>
      <c r="EA90" s="5537"/>
      <c r="EB90" s="5537"/>
      <c r="EC90" s="5537"/>
      <c r="ED90" s="5537"/>
      <c r="EE90" s="5537"/>
      <c r="EF90" s="5537"/>
      <c r="EG90" s="5537"/>
      <c r="EH90" s="5537"/>
      <c r="EI90" s="5537"/>
      <c r="EJ90" s="5537"/>
      <c r="EK90" s="5537"/>
      <c r="EL90" s="5537"/>
      <c r="EM90" s="5537"/>
      <c r="EN90" s="5537"/>
      <c r="EO90" s="5537"/>
      <c r="EP90" s="5537"/>
      <c r="EQ90" s="5537"/>
      <c r="ER90" s="5537"/>
      <c r="ES90" s="5537"/>
      <c r="ET90" s="5537"/>
      <c r="EU90" s="5537"/>
      <c r="EV90" s="5537"/>
      <c r="EW90" s="5537"/>
      <c r="EX90" s="5537"/>
      <c r="EY90" s="5537"/>
      <c r="EZ90" s="5537"/>
      <c r="FA90" s="5537"/>
      <c r="FB90" s="5537"/>
      <c r="FC90" s="5537"/>
      <c r="FD90" s="5537"/>
      <c r="FE90" s="5537"/>
      <c r="FF90" s="5537"/>
      <c r="FG90" s="5537"/>
      <c r="FH90" s="5537"/>
      <c r="FI90" s="5537"/>
      <c r="FJ90" s="5537"/>
      <c r="FK90" s="5537"/>
      <c r="FL90" s="5537"/>
      <c r="FM90" s="5537"/>
      <c r="FN90" s="5537"/>
      <c r="FO90" s="5537"/>
      <c r="FP90" s="5537"/>
      <c r="FQ90" s="5537"/>
      <c r="FR90" s="5537"/>
      <c r="FS90" s="5537"/>
      <c r="FT90" s="5537"/>
      <c r="FU90" s="5537"/>
      <c r="FV90" s="5537"/>
      <c r="FW90" s="5537"/>
      <c r="FX90" s="5537"/>
      <c r="FY90" s="5537"/>
      <c r="FZ90" s="5537"/>
      <c r="GA90" s="5537"/>
      <c r="GB90" s="5537"/>
      <c r="GC90" s="5537"/>
      <c r="GD90" s="5537"/>
      <c r="GE90" s="5537"/>
      <c r="GF90" s="5537"/>
      <c r="GG90" s="5537"/>
      <c r="GH90" s="5537"/>
      <c r="GI90" s="5537"/>
      <c r="GJ90" s="5537"/>
      <c r="GK90" s="5537"/>
      <c r="GL90" s="5537"/>
      <c r="GM90" s="5537"/>
      <c r="GN90" s="5537"/>
      <c r="GO90" s="5537"/>
      <c r="GP90" s="5537"/>
      <c r="GQ90" s="5537"/>
      <c r="GR90" s="5537"/>
      <c r="GS90" s="5537"/>
      <c r="GT90" s="5537"/>
      <c r="GU90" s="5537"/>
      <c r="GV90" s="5537"/>
      <c r="GW90" s="5537"/>
      <c r="GX90" s="5537"/>
      <c r="GY90" s="5537"/>
      <c r="GZ90" s="5537"/>
      <c r="HA90" s="5537"/>
      <c r="HB90" s="5537"/>
      <c r="HC90" s="5537"/>
      <c r="HD90" s="5537"/>
      <c r="HE90" s="5537"/>
      <c r="HF90" s="5537"/>
      <c r="HG90" s="5537"/>
      <c r="HH90" s="5537"/>
      <c r="HI90" s="5537"/>
      <c r="HJ90" s="5537"/>
      <c r="HK90" s="5537"/>
      <c r="HL90" s="5537"/>
      <c r="HM90" s="5537"/>
      <c r="HN90" s="5537"/>
      <c r="HO90" s="5537"/>
      <c r="HP90" s="5537"/>
      <c r="HQ90" s="5537"/>
      <c r="HR90" s="5537"/>
      <c r="HS90" s="5537"/>
      <c r="HT90" s="5537"/>
      <c r="HU90" s="5537"/>
      <c r="HV90" s="5537"/>
      <c r="HW90" s="5537"/>
      <c r="HX90" s="5537"/>
      <c r="HY90" s="2734"/>
      <c r="HZ90" s="5538" t="s">
        <v>365</v>
      </c>
      <c r="IA90" s="5539"/>
      <c r="IB90" s="5539"/>
      <c r="IC90" s="5539"/>
      <c r="ID90" s="5539"/>
      <c r="IE90" s="5539"/>
      <c r="IF90" s="5539"/>
      <c r="IG90" s="5539"/>
      <c r="IH90" s="5539"/>
      <c r="II90" s="5539"/>
      <c r="IJ90" s="5539"/>
      <c r="IK90" s="5539"/>
      <c r="IL90" s="5539"/>
      <c r="IM90" s="5539"/>
      <c r="IN90" s="5539"/>
      <c r="IO90" s="5539"/>
      <c r="IP90" s="5539"/>
      <c r="IQ90" s="5539"/>
      <c r="IR90" s="5539"/>
      <c r="IS90" s="5540"/>
      <c r="IT90" s="2775"/>
      <c r="IU90" s="5541"/>
    </row>
    <row r="91" customHeight="true" ht="45.0">
      <c r="A91" s="5542" t="s">
        <v>366</v>
      </c>
      <c r="B91" s="5543"/>
      <c r="C91" s="5544"/>
      <c r="D91" s="5545" t="s">
        <v>367</v>
      </c>
      <c r="E91" s="5546" t="s">
        <v>10</v>
      </c>
      <c r="F91" s="5547"/>
      <c r="G91" s="5547"/>
      <c r="H91" s="5547"/>
      <c r="I91" s="5547"/>
      <c r="J91" s="5547"/>
      <c r="K91" s="5547"/>
      <c r="L91" s="5547"/>
      <c r="M91" s="5547"/>
      <c r="N91" s="5547"/>
      <c r="O91" s="5547"/>
      <c r="P91" s="5547"/>
      <c r="Q91" s="5547"/>
      <c r="R91" s="5548"/>
      <c r="S91" s="5548"/>
      <c r="T91" s="5548"/>
      <c r="U91" s="5548"/>
      <c r="V91" s="5548"/>
      <c r="W91" s="5549"/>
      <c r="X91" s="5546" t="s">
        <v>11</v>
      </c>
      <c r="Y91" s="5547"/>
      <c r="Z91" s="5547"/>
      <c r="AA91" s="5547"/>
      <c r="AB91" s="5547"/>
      <c r="AC91" s="5547"/>
      <c r="AD91" s="5547"/>
      <c r="AE91" s="5547"/>
      <c r="AF91" s="5547"/>
      <c r="AG91" s="5547"/>
      <c r="AH91" s="5547"/>
      <c r="AI91" s="5547"/>
      <c r="AJ91" s="5547"/>
      <c r="AK91" s="5548"/>
      <c r="AL91" s="5548"/>
      <c r="AM91" s="5548"/>
      <c r="AN91" s="5548"/>
      <c r="AO91" s="5548"/>
      <c r="AP91" s="5549"/>
      <c r="AQ91" s="5546" t="s">
        <v>12</v>
      </c>
      <c r="AR91" s="5547"/>
      <c r="AS91" s="5547"/>
      <c r="AT91" s="5547"/>
      <c r="AU91" s="5547"/>
      <c r="AV91" s="5547"/>
      <c r="AW91" s="5547"/>
      <c r="AX91" s="5547"/>
      <c r="AY91" s="5547"/>
      <c r="AZ91" s="5547"/>
      <c r="BA91" s="5547"/>
      <c r="BB91" s="5547"/>
      <c r="BC91" s="5547"/>
      <c r="BD91" s="5548"/>
      <c r="BE91" s="5548"/>
      <c r="BF91" s="5548"/>
      <c r="BG91" s="5548"/>
      <c r="BH91" s="5548"/>
      <c r="BI91" s="5549"/>
      <c r="BJ91" s="5546" t="s">
        <v>13</v>
      </c>
      <c r="BK91" s="5547"/>
      <c r="BL91" s="5547"/>
      <c r="BM91" s="5547"/>
      <c r="BN91" s="5547"/>
      <c r="BO91" s="5547"/>
      <c r="BP91" s="5547"/>
      <c r="BQ91" s="5547"/>
      <c r="BR91" s="5547"/>
      <c r="BS91" s="5547"/>
      <c r="BT91" s="5547"/>
      <c r="BU91" s="5547"/>
      <c r="BV91" s="5547"/>
      <c r="BW91" s="5548"/>
      <c r="BX91" s="5548"/>
      <c r="BY91" s="5548"/>
      <c r="BZ91" s="5548"/>
      <c r="CA91" s="5548"/>
      <c r="CB91" s="5549"/>
      <c r="CC91" s="5546" t="s">
        <v>14</v>
      </c>
      <c r="CD91" s="5547"/>
      <c r="CE91" s="5547"/>
      <c r="CF91" s="5547"/>
      <c r="CG91" s="5547"/>
      <c r="CH91" s="5547"/>
      <c r="CI91" s="5547"/>
      <c r="CJ91" s="5547"/>
      <c r="CK91" s="5547"/>
      <c r="CL91" s="5547"/>
      <c r="CM91" s="5547"/>
      <c r="CN91" s="5547"/>
      <c r="CO91" s="5547"/>
      <c r="CP91" s="5548"/>
      <c r="CQ91" s="5548"/>
      <c r="CR91" s="5548"/>
      <c r="CS91" s="5548"/>
      <c r="CT91" s="5548"/>
      <c r="CU91" s="5549"/>
      <c r="CV91" s="5546" t="s">
        <v>15</v>
      </c>
      <c r="CW91" s="5547"/>
      <c r="CX91" s="5547"/>
      <c r="CY91" s="5547"/>
      <c r="CZ91" s="5547"/>
      <c r="DA91" s="5547"/>
      <c r="DB91" s="5547"/>
      <c r="DC91" s="5547"/>
      <c r="DD91" s="5547"/>
      <c r="DE91" s="5547"/>
      <c r="DF91" s="5547"/>
      <c r="DG91" s="5547"/>
      <c r="DH91" s="5547"/>
      <c r="DI91" s="5548"/>
      <c r="DJ91" s="5548"/>
      <c r="DK91" s="5548"/>
      <c r="DL91" s="5548"/>
      <c r="DM91" s="5548"/>
      <c r="DN91" s="5549"/>
      <c r="DO91" s="5546" t="s">
        <v>16</v>
      </c>
      <c r="DP91" s="5547"/>
      <c r="DQ91" s="5547"/>
      <c r="DR91" s="5547"/>
      <c r="DS91" s="5547"/>
      <c r="DT91" s="5547"/>
      <c r="DU91" s="5547"/>
      <c r="DV91" s="5547"/>
      <c r="DW91" s="5547"/>
      <c r="DX91" s="5547"/>
      <c r="DY91" s="5547"/>
      <c r="DZ91" s="5547"/>
      <c r="EA91" s="5547"/>
      <c r="EB91" s="5548"/>
      <c r="EC91" s="5548"/>
      <c r="ED91" s="5548"/>
      <c r="EE91" s="5548"/>
      <c r="EF91" s="5548"/>
      <c r="EG91" s="5549"/>
      <c r="EH91" s="5546" t="s">
        <v>17</v>
      </c>
      <c r="EI91" s="5547"/>
      <c r="EJ91" s="5547"/>
      <c r="EK91" s="5547"/>
      <c r="EL91" s="5547"/>
      <c r="EM91" s="5547"/>
      <c r="EN91" s="5547"/>
      <c r="EO91" s="5547"/>
      <c r="EP91" s="5547"/>
      <c r="EQ91" s="5547"/>
      <c r="ER91" s="5547"/>
      <c r="ES91" s="5547"/>
      <c r="ET91" s="5547"/>
      <c r="EU91" s="5548"/>
      <c r="EV91" s="5548"/>
      <c r="EW91" s="5548"/>
      <c r="EX91" s="5548"/>
      <c r="EY91" s="5548"/>
      <c r="EZ91" s="5549"/>
      <c r="FA91" s="5546" t="s">
        <v>18</v>
      </c>
      <c r="FB91" s="5547"/>
      <c r="FC91" s="5547"/>
      <c r="FD91" s="5547"/>
      <c r="FE91" s="5547"/>
      <c r="FF91" s="5547"/>
      <c r="FG91" s="5547"/>
      <c r="FH91" s="5547"/>
      <c r="FI91" s="5547"/>
      <c r="FJ91" s="5547"/>
      <c r="FK91" s="5547"/>
      <c r="FL91" s="5547"/>
      <c r="FM91" s="5547"/>
      <c r="FN91" s="5548"/>
      <c r="FO91" s="5548"/>
      <c r="FP91" s="5548"/>
      <c r="FQ91" s="5548"/>
      <c r="FR91" s="5548"/>
      <c r="FS91" s="5549"/>
      <c r="FT91" s="5546" t="s">
        <v>19</v>
      </c>
      <c r="FU91" s="5547"/>
      <c r="FV91" s="5547"/>
      <c r="FW91" s="5547"/>
      <c r="FX91" s="5547"/>
      <c r="FY91" s="5547"/>
      <c r="FZ91" s="5547"/>
      <c r="GA91" s="5547"/>
      <c r="GB91" s="5547"/>
      <c r="GC91" s="5547"/>
      <c r="GD91" s="5547"/>
      <c r="GE91" s="5547"/>
      <c r="GF91" s="5547"/>
      <c r="GG91" s="5548"/>
      <c r="GH91" s="5548"/>
      <c r="GI91" s="5548"/>
      <c r="GJ91" s="5548"/>
      <c r="GK91" s="5548"/>
      <c r="GL91" s="5549"/>
      <c r="GM91" s="5546" t="s">
        <v>20</v>
      </c>
      <c r="GN91" s="5547"/>
      <c r="GO91" s="5547"/>
      <c r="GP91" s="5547"/>
      <c r="GQ91" s="5547"/>
      <c r="GR91" s="5547"/>
      <c r="GS91" s="5547"/>
      <c r="GT91" s="5547"/>
      <c r="GU91" s="5547"/>
      <c r="GV91" s="5547"/>
      <c r="GW91" s="5547"/>
      <c r="GX91" s="5547"/>
      <c r="GY91" s="5547"/>
      <c r="GZ91" s="5548"/>
      <c r="HA91" s="5548"/>
      <c r="HB91" s="5548"/>
      <c r="HC91" s="5548"/>
      <c r="HD91" s="5548"/>
      <c r="HE91" s="5549"/>
      <c r="HF91" s="5546" t="s">
        <v>3</v>
      </c>
      <c r="HG91" s="5547"/>
      <c r="HH91" s="5547"/>
      <c r="HI91" s="5547"/>
      <c r="HJ91" s="5547"/>
      <c r="HK91" s="5547"/>
      <c r="HL91" s="5547"/>
      <c r="HM91" s="5547"/>
      <c r="HN91" s="5547"/>
      <c r="HO91" s="5547"/>
      <c r="HP91" s="5547"/>
      <c r="HQ91" s="5547"/>
      <c r="HR91" s="5547"/>
      <c r="HS91" s="5548"/>
      <c r="HT91" s="5548"/>
      <c r="HU91" s="5548"/>
      <c r="HV91" s="5548"/>
      <c r="HW91" s="5548"/>
      <c r="HX91" s="5549"/>
      <c r="HY91" s="2734"/>
      <c r="HZ91" s="5550" t="s">
        <v>367</v>
      </c>
      <c r="IA91" s="5551" t="s">
        <v>368</v>
      </c>
      <c r="IB91" s="5552"/>
      <c r="IC91" s="5552"/>
      <c r="ID91" s="5552"/>
      <c r="IE91" s="5552"/>
      <c r="IF91" s="5552"/>
      <c r="IG91" s="5552"/>
      <c r="IH91" s="5552"/>
      <c r="II91" s="5552"/>
      <c r="IJ91" s="5552"/>
      <c r="IK91" s="5552"/>
      <c r="IL91" s="5552"/>
      <c r="IM91" s="5552"/>
      <c r="IN91" s="5552"/>
      <c r="IO91" s="5552"/>
      <c r="IP91" s="5552"/>
      <c r="IQ91" s="5552"/>
      <c r="IR91" s="5552"/>
      <c r="IS91" s="5553"/>
      <c r="IT91" s="2712"/>
      <c r="IU91" s="5541"/>
    </row>
    <row r="92" customHeight="true" ht="30.0">
      <c r="A92" s="5554" t="s">
        <v>257</v>
      </c>
      <c r="B92" s="2778" t="s">
        <v>353</v>
      </c>
      <c r="C92" s="2779"/>
      <c r="D92" s="5555">
        <f>D13+D36</f>
      </c>
      <c r="E92" s="5556">
        <f>E13+E36</f>
      </c>
      <c r="F92" s="5557">
        <f>F13+F36</f>
      </c>
      <c r="G92" s="5557">
        <f>G13+G36</f>
      </c>
      <c r="H92" s="5558">
        <f>H13+H36</f>
      </c>
      <c r="I92" s="5555">
        <f>I13+I36</f>
      </c>
      <c r="J92" s="5559">
        <f>J13+J36</f>
      </c>
      <c r="K92" s="5560">
        <f>K13+K36</f>
      </c>
      <c r="L92" s="5561">
        <f>L13+L36</f>
      </c>
      <c r="M92" s="5555">
        <f>M13+M36</f>
      </c>
      <c r="N92" s="5555">
        <f>N13+N36</f>
      </c>
      <c r="O92" s="5555">
        <f>O13+O36</f>
      </c>
      <c r="P92" s="5555">
        <f>P13+P36</f>
      </c>
      <c r="Q92" s="5555">
        <f>Q13+Q36</f>
      </c>
      <c r="R92" s="5555">
        <f>R13+R36</f>
      </c>
      <c r="S92" s="5555">
        <f>S13+S36</f>
      </c>
      <c r="T92" s="5555">
        <f>T13+T36</f>
      </c>
      <c r="U92" s="5555">
        <f>U13+U36</f>
      </c>
      <c r="V92" s="5555">
        <f>V13+V36</f>
      </c>
      <c r="W92" s="5555">
        <f>W13+W36</f>
      </c>
      <c r="X92" s="5556">
        <f>X13+X36</f>
      </c>
      <c r="Y92" s="5557">
        <f>Y13+Y36</f>
      </c>
      <c r="Z92" s="5557">
        <f>Z13+Z36</f>
      </c>
      <c r="AA92" s="5558">
        <f>AA13+AA36</f>
      </c>
      <c r="AB92" s="5555">
        <f>AB13+AB36</f>
      </c>
      <c r="AC92" s="5559">
        <f>AC13+AC36</f>
      </c>
      <c r="AD92" s="5560">
        <f>AD13+AD36</f>
      </c>
      <c r="AE92" s="5561">
        <f>AE13+AE36</f>
      </c>
      <c r="AF92" s="5555">
        <f>AF13+AF36</f>
      </c>
      <c r="AG92" s="5555">
        <f>AG13+AG36</f>
      </c>
      <c r="AH92" s="5555">
        <f>AH13+AH36</f>
      </c>
      <c r="AI92" s="5555">
        <f>AI13+AI36</f>
      </c>
      <c r="AJ92" s="5555">
        <f>AJ13+AJ36</f>
      </c>
      <c r="AK92" s="5555">
        <f>AK13+AK36</f>
      </c>
      <c r="AL92" s="5555">
        <f>AL13+AL36</f>
      </c>
      <c r="AM92" s="5555">
        <f>AM13+AM36</f>
      </c>
      <c r="AN92" s="5555">
        <f>AN13+AN36</f>
      </c>
      <c r="AO92" s="5555">
        <f>AO13+AO36</f>
      </c>
      <c r="AP92" s="5555">
        <f>AP13+AP36</f>
      </c>
      <c r="AQ92" s="5556">
        <f>AQ13+AQ36</f>
      </c>
      <c r="AR92" s="5557">
        <f>AR13+AR36</f>
      </c>
      <c r="AS92" s="5557">
        <f>AS13+AS36</f>
      </c>
      <c r="AT92" s="5558">
        <f>AT13+AT36</f>
      </c>
      <c r="AU92" s="5555">
        <f>AU13+AU36</f>
      </c>
      <c r="AV92" s="5559">
        <f>AV13+AV36</f>
      </c>
      <c r="AW92" s="5560">
        <f>AW13+AW36</f>
      </c>
      <c r="AX92" s="5561">
        <f>AX13+AX36</f>
      </c>
      <c r="AY92" s="5555">
        <f>AY13+AY36</f>
      </c>
      <c r="AZ92" s="5555">
        <f>AZ13+AZ36</f>
      </c>
      <c r="BA92" s="5555">
        <f>BA13+BA36</f>
      </c>
      <c r="BB92" s="5555">
        <f>BB13+BB36</f>
      </c>
      <c r="BC92" s="5555">
        <f>BC13+BC36</f>
      </c>
      <c r="BD92" s="5555">
        <f>BD13+BD36</f>
      </c>
      <c r="BE92" s="5555">
        <f>BE13+BE36</f>
      </c>
      <c r="BF92" s="5555">
        <f>BF13+BF36</f>
      </c>
      <c r="BG92" s="5555">
        <f>BG13+BG36</f>
      </c>
      <c r="BH92" s="5555">
        <f>BH13+BH36</f>
      </c>
      <c r="BI92" s="5555">
        <f>BI13+BI36</f>
      </c>
      <c r="BJ92" s="5556">
        <f>BJ13+BJ36</f>
      </c>
      <c r="BK92" s="5557">
        <f>BK13+BK36</f>
      </c>
      <c r="BL92" s="5557">
        <f>BL13+BL36</f>
      </c>
      <c r="BM92" s="5558">
        <f>BM13+BM36</f>
      </c>
      <c r="BN92" s="5555">
        <f>BN13+BN36</f>
      </c>
      <c r="BO92" s="5559">
        <f>BO13+BO36</f>
      </c>
      <c r="BP92" s="5560">
        <f>BP13+BP36</f>
      </c>
      <c r="BQ92" s="5561">
        <f>BQ13+BQ36</f>
      </c>
      <c r="BR92" s="5555">
        <f>BR13+BR36</f>
      </c>
      <c r="BS92" s="5555">
        <f>BS13+BS36</f>
      </c>
      <c r="BT92" s="5555">
        <f>BT13+BT36</f>
      </c>
      <c r="BU92" s="5555">
        <f>BU13+BU36</f>
      </c>
      <c r="BV92" s="5555">
        <f>BV13+BV36</f>
      </c>
      <c r="BW92" s="5555">
        <f>BW13+BW36</f>
      </c>
      <c r="BX92" s="5555">
        <f>BX13+BX36</f>
      </c>
      <c r="BY92" s="5555">
        <f>BY13+BY36</f>
      </c>
      <c r="BZ92" s="5555">
        <f>BZ13+BZ36</f>
      </c>
      <c r="CA92" s="5555">
        <f>CA13+CA36</f>
      </c>
      <c r="CB92" s="5555">
        <f>CB13+CB36</f>
      </c>
      <c r="CC92" s="5556">
        <f>CC13+CC36</f>
      </c>
      <c r="CD92" s="5557">
        <f>CD13+CD36</f>
      </c>
      <c r="CE92" s="5557">
        <f>CE13+CE36</f>
      </c>
      <c r="CF92" s="5558">
        <f>CF13+CF36</f>
      </c>
      <c r="CG92" s="5555">
        <f>CG13+CG36</f>
      </c>
      <c r="CH92" s="5559">
        <f>CH13+CH36</f>
      </c>
      <c r="CI92" s="5560">
        <f>CI13+CI36</f>
      </c>
      <c r="CJ92" s="5561">
        <f>CJ13+CJ36</f>
      </c>
      <c r="CK92" s="5555">
        <f>CK13+CK36</f>
      </c>
      <c r="CL92" s="5555">
        <f>CL13+CL36</f>
      </c>
      <c r="CM92" s="5555">
        <f>CM13+CM36</f>
      </c>
      <c r="CN92" s="5555">
        <f>CN13+CN36</f>
      </c>
      <c r="CO92" s="5555">
        <f>CO13+CO36</f>
      </c>
      <c r="CP92" s="5555">
        <f>CP13+CP36</f>
      </c>
      <c r="CQ92" s="5555">
        <f>CQ13+CQ36</f>
      </c>
      <c r="CR92" s="5555">
        <f>CR13+CR36</f>
      </c>
      <c r="CS92" s="5555">
        <f>CS13+CS36</f>
      </c>
      <c r="CT92" s="5555">
        <f>CT13+CT36</f>
      </c>
      <c r="CU92" s="5555">
        <f>CU13+CU36</f>
      </c>
      <c r="CV92" s="5556">
        <f>CV13+CV36</f>
      </c>
      <c r="CW92" s="5557">
        <f>CW13+CW36</f>
      </c>
      <c r="CX92" s="5557">
        <f>CX13+CX36</f>
      </c>
      <c r="CY92" s="5558">
        <f>CY13+CY36</f>
      </c>
      <c r="CZ92" s="5555">
        <f>CZ13+CZ36</f>
      </c>
      <c r="DA92" s="5559">
        <f>DA13+DA36</f>
      </c>
      <c r="DB92" s="5560">
        <f>DB13+DB36</f>
      </c>
      <c r="DC92" s="5561">
        <f>DC13+DC36</f>
      </c>
      <c r="DD92" s="5555">
        <f>DD13+DD36</f>
      </c>
      <c r="DE92" s="5555">
        <f>DE13+DE36</f>
      </c>
      <c r="DF92" s="5555">
        <f>DF13+DF36</f>
      </c>
      <c r="DG92" s="5555">
        <f>DG13+DG36</f>
      </c>
      <c r="DH92" s="5555">
        <f>DH13+DH36</f>
      </c>
      <c r="DI92" s="5555">
        <f>DI13+DI36</f>
      </c>
      <c r="DJ92" s="5555">
        <f>DJ13+DJ36</f>
      </c>
      <c r="DK92" s="5555">
        <f>DK13+DK36</f>
      </c>
      <c r="DL92" s="5555">
        <f>DL13+DL36</f>
      </c>
      <c r="DM92" s="5555">
        <f>DM13+DM36</f>
      </c>
      <c r="DN92" s="5555">
        <f>DN13+DN36</f>
      </c>
      <c r="DO92" s="5556">
        <f>DO13+DO36</f>
      </c>
      <c r="DP92" s="5557">
        <f>DP13+DP36</f>
      </c>
      <c r="DQ92" s="5557">
        <f>DQ13+DQ36</f>
      </c>
      <c r="DR92" s="5558">
        <f>DR13+DR36</f>
      </c>
      <c r="DS92" s="5555">
        <f>DS13+DS36</f>
      </c>
      <c r="DT92" s="5559">
        <f>DT13+DT36</f>
      </c>
      <c r="DU92" s="5560">
        <f>DU13+DU36</f>
      </c>
      <c r="DV92" s="5561">
        <f>DV13+DV36</f>
      </c>
      <c r="DW92" s="5555">
        <f>DW13+DW36</f>
      </c>
      <c r="DX92" s="5555">
        <f>DX13+DX36</f>
      </c>
      <c r="DY92" s="5555">
        <f>DY13+DY36</f>
      </c>
      <c r="DZ92" s="5555">
        <f>DZ13+DZ36</f>
      </c>
      <c r="EA92" s="5555">
        <f>EA13+EA36</f>
      </c>
      <c r="EB92" s="5555">
        <f>EB13+EB36</f>
      </c>
      <c r="EC92" s="5555">
        <f>EC13+EC36</f>
      </c>
      <c r="ED92" s="5555">
        <f>ED13+ED36</f>
      </c>
      <c r="EE92" s="5555">
        <f>EE13+EE36</f>
      </c>
      <c r="EF92" s="5555">
        <f>EF13+EF36</f>
      </c>
      <c r="EG92" s="5555">
        <f>EG13+EG36</f>
      </c>
      <c r="EH92" s="5556">
        <f>EH13+EH36</f>
      </c>
      <c r="EI92" s="5557">
        <f>EI13+EI36</f>
      </c>
      <c r="EJ92" s="5557">
        <f>EJ13+EJ36</f>
      </c>
      <c r="EK92" s="5558">
        <f>EK13+EK36</f>
      </c>
      <c r="EL92" s="5555">
        <f>EL13+EL36</f>
      </c>
      <c r="EM92" s="5559">
        <f>EM13+EM36</f>
      </c>
      <c r="EN92" s="5560">
        <f>EN13+EN36</f>
      </c>
      <c r="EO92" s="5561">
        <f>EO13+EO36</f>
      </c>
      <c r="EP92" s="5555">
        <f>EP13+EP36</f>
      </c>
      <c r="EQ92" s="5555">
        <f>EQ13+EQ36</f>
      </c>
      <c r="ER92" s="5555">
        <f>ER13+ER36</f>
      </c>
      <c r="ES92" s="5555">
        <f>ES13+ES36</f>
      </c>
      <c r="ET92" s="5555">
        <f>ET13+ET36</f>
      </c>
      <c r="EU92" s="5555">
        <f>EU13+EU36</f>
      </c>
      <c r="EV92" s="5555">
        <f>EV13+EV36</f>
      </c>
      <c r="EW92" s="5555">
        <f>EW13+EW36</f>
      </c>
      <c r="EX92" s="5555">
        <f>EX13+EX36</f>
      </c>
      <c r="EY92" s="5555">
        <f>EY13+EY36</f>
      </c>
      <c r="EZ92" s="5555">
        <f>EZ13+EZ36</f>
      </c>
      <c r="FA92" s="5556">
        <f>FA13+FA36</f>
      </c>
      <c r="FB92" s="5557">
        <f>FB13+FB36</f>
      </c>
      <c r="FC92" s="5557">
        <f>FC13+FC36</f>
      </c>
      <c r="FD92" s="5558">
        <f>FD13+FD36</f>
      </c>
      <c r="FE92" s="5555">
        <f>FE13+FE36</f>
      </c>
      <c r="FF92" s="5559">
        <f>FF13+FF36</f>
      </c>
      <c r="FG92" s="5560">
        <f>FG13+FG36</f>
      </c>
      <c r="FH92" s="5561">
        <f>FH13+FH36</f>
      </c>
      <c r="FI92" s="5555">
        <f>FI13+FI36</f>
      </c>
      <c r="FJ92" s="5555">
        <f>FJ13+FJ36</f>
      </c>
      <c r="FK92" s="5555">
        <f>FK13+FK36</f>
      </c>
      <c r="FL92" s="5555">
        <f>FL13+FL36</f>
      </c>
      <c r="FM92" s="5555">
        <f>FM13+FM36</f>
      </c>
      <c r="FN92" s="5555">
        <f>FN13+FN36</f>
      </c>
      <c r="FO92" s="5555">
        <f>FO13+FO36</f>
      </c>
      <c r="FP92" s="5555">
        <f>FP13+FP36</f>
      </c>
      <c r="FQ92" s="5555">
        <f>FQ13+FQ36</f>
      </c>
      <c r="FR92" s="5555">
        <f>FR13+FR36</f>
      </c>
      <c r="FS92" s="5555">
        <f>FS13+FS36</f>
      </c>
      <c r="FT92" s="5556">
        <f>FT13+FT36</f>
      </c>
      <c r="FU92" s="5557">
        <f>FU13+FU36</f>
      </c>
      <c r="FV92" s="5557">
        <f>FV13+FV36</f>
      </c>
      <c r="FW92" s="5558">
        <f>FW13+FW36</f>
      </c>
      <c r="FX92" s="5555">
        <f>FX13+FX36</f>
      </c>
      <c r="FY92" s="5559">
        <f>FY13+FY36</f>
      </c>
      <c r="FZ92" s="5560">
        <f>FZ13+FZ36</f>
      </c>
      <c r="GA92" s="5561">
        <f>GA13+GA36</f>
      </c>
      <c r="GB92" s="5555">
        <f>GB13+GB36</f>
      </c>
      <c r="GC92" s="5555">
        <f>GC13+GC36</f>
      </c>
      <c r="GD92" s="5555">
        <f>GD13+GD36</f>
      </c>
      <c r="GE92" s="5555">
        <f>GE13+GE36</f>
      </c>
      <c r="GF92" s="5555">
        <f>GF13+GF36</f>
      </c>
      <c r="GG92" s="5555">
        <f>GG13+GG36</f>
      </c>
      <c r="GH92" s="5555">
        <f>GH13+GH36</f>
      </c>
      <c r="GI92" s="5555">
        <f>GI13+GI36</f>
      </c>
      <c r="GJ92" s="5555">
        <f>GJ13+GJ36</f>
      </c>
      <c r="GK92" s="5555">
        <f>GK13+GK36</f>
      </c>
      <c r="GL92" s="5555">
        <f>GL13+GL36</f>
      </c>
      <c r="GM92" s="5556">
        <f>GM13+GM36</f>
      </c>
      <c r="GN92" s="5557">
        <f>GN13+GN36</f>
      </c>
      <c r="GO92" s="5557">
        <f>GO13+GO36</f>
      </c>
      <c r="GP92" s="5558">
        <f>GP13+GP36</f>
      </c>
      <c r="GQ92" s="5555">
        <f>GQ13+GQ36</f>
      </c>
      <c r="GR92" s="5559">
        <f>GR13+GR36</f>
      </c>
      <c r="GS92" s="5560">
        <f>GS13+GS36</f>
      </c>
      <c r="GT92" s="5561">
        <f>GT13+GT36</f>
      </c>
      <c r="GU92" s="5555">
        <f>GU13+GU36</f>
      </c>
      <c r="GV92" s="5555">
        <f>GV13+GV36</f>
      </c>
      <c r="GW92" s="5555">
        <f>GW13+GW36</f>
      </c>
      <c r="GX92" s="5555">
        <f>GX13+GX36</f>
      </c>
      <c r="GY92" s="5555">
        <f>GY13+GY36</f>
      </c>
      <c r="GZ92" s="5555">
        <f>GZ13+GZ36</f>
      </c>
      <c r="HA92" s="5555">
        <f>HA13+HA36</f>
      </c>
      <c r="HB92" s="5555">
        <f>HB13+HB36</f>
      </c>
      <c r="HC92" s="5555">
        <f>HC13+HC36</f>
      </c>
      <c r="HD92" s="5555">
        <f>HD13+HD36</f>
      </c>
      <c r="HE92" s="5555">
        <f>HE13+HE36</f>
      </c>
      <c r="HF92" s="5556">
        <f>HF13+HF36</f>
      </c>
      <c r="HG92" s="5557">
        <f>HG13+HG36</f>
      </c>
      <c r="HH92" s="5557">
        <f>HH13+HH36</f>
      </c>
      <c r="HI92" s="5558">
        <f>HI13+HI36</f>
      </c>
      <c r="HJ92" s="5555">
        <f>HJ13+HJ36</f>
      </c>
      <c r="HK92" s="5559">
        <f>HK13+HK36</f>
      </c>
      <c r="HL92" s="5560">
        <f>HL13+HL36</f>
      </c>
      <c r="HM92" s="5561">
        <f>HM13+HM36</f>
      </c>
      <c r="HN92" s="5555">
        <f>HN13+HN36</f>
      </c>
      <c r="HO92" s="5555">
        <f>HO13+HO36</f>
      </c>
      <c r="HP92" s="5555">
        <f>HP13+HP36</f>
      </c>
      <c r="HQ92" s="5555">
        <f>HQ13+HQ36</f>
      </c>
      <c r="HR92" s="5555">
        <f>HR13+HR36</f>
      </c>
      <c r="HS92" s="5555">
        <f>HS13+HS36</f>
      </c>
      <c r="HT92" s="5555">
        <f>HT13+HT36</f>
      </c>
      <c r="HU92" s="5555">
        <f>HU13+HU36</f>
      </c>
      <c r="HV92" s="5555">
        <f>HV13+HV36</f>
      </c>
      <c r="HW92" s="5555">
        <f>HW13+HW36</f>
      </c>
      <c r="HX92" s="5555">
        <f>HX13+HX36</f>
      </c>
      <c r="HY92" s="5562"/>
      <c r="HZ92" s="5563">
        <f>HZ13+HZ36</f>
      </c>
      <c r="IA92" s="5564">
        <f>IA13+IA36</f>
      </c>
      <c r="IB92" s="5557">
        <f>IB13+IB36</f>
      </c>
      <c r="IC92" s="5557">
        <f>IC13+IC36</f>
      </c>
      <c r="ID92" s="5558">
        <f>ID13+ID36</f>
      </c>
      <c r="IE92" s="5555">
        <f>IE13+IE36</f>
      </c>
      <c r="IF92" s="5559">
        <f>IF13+IF36</f>
      </c>
      <c r="IG92" s="5560">
        <f>IG13+IG36</f>
      </c>
      <c r="IH92" s="5561">
        <f>IH13+IH36</f>
      </c>
      <c r="II92" s="5565">
        <f>II13+II36</f>
      </c>
      <c r="IJ92" s="5557">
        <f>IJ13+IJ36</f>
      </c>
      <c r="IK92" s="5557">
        <f>IK13+IK36</f>
      </c>
      <c r="IL92" s="5557">
        <f>IL13+IL36</f>
      </c>
      <c r="IM92" s="2846">
        <f>IM13+IM36</f>
      </c>
      <c r="IN92" s="5565">
        <f>IN13+IN36</f>
      </c>
      <c r="IO92" s="5557">
        <f>IO13+IO36</f>
      </c>
      <c r="IP92" s="5557">
        <f>IP13+IP36</f>
      </c>
      <c r="IQ92" s="5558">
        <f>IQ13+IQ36</f>
      </c>
      <c r="IR92" s="2847">
        <f>IR13+IR36</f>
      </c>
      <c r="IS92" s="5566">
        <f>IS13+IS36</f>
      </c>
      <c r="IT92" s="2775"/>
      <c r="IU92" s="5541"/>
    </row>
    <row r="93" customHeight="true" ht="30.0">
      <c r="A93" s="5567"/>
      <c r="B93" s="2851">
        <f>"CARGOS VAGOS ANTERIORES A 1º DE ABRIL DE"&amp;" "&amp;$D$10&amp;" (VAGOS ATÉ 31 DE MARÇO DE "&amp;$D$10&amp;")"</f>
      </c>
      <c r="C93" s="2852"/>
      <c r="D93" s="5568">
        <f>D14+D37</f>
      </c>
      <c r="E93" s="5569">
        <f>E14+E37</f>
      </c>
      <c r="F93" s="5570">
        <f>F14+F37</f>
      </c>
      <c r="G93" s="5570">
        <f>G14+G37</f>
      </c>
      <c r="H93" s="5571">
        <f>H14+H37</f>
      </c>
      <c r="I93" s="2940">
        <f>I14+I37</f>
      </c>
      <c r="J93" s="5572">
        <f>J14+J37</f>
      </c>
      <c r="K93" s="5570">
        <f>K14+K37</f>
      </c>
      <c r="L93" s="5573">
        <f>L14+L37</f>
      </c>
      <c r="M93" s="5572">
        <f>M14+M37</f>
      </c>
      <c r="N93" s="5570">
        <f>N14+N37</f>
      </c>
      <c r="O93" s="5570">
        <f>O14+O37</f>
      </c>
      <c r="P93" s="5570">
        <f>P14+P37</f>
      </c>
      <c r="Q93" s="2943">
        <f>Q14+Q37</f>
      </c>
      <c r="R93" s="5572">
        <f>R14+R37</f>
      </c>
      <c r="S93" s="5570">
        <f>S14+S37</f>
      </c>
      <c r="T93" s="5570">
        <f>T14+T37</f>
      </c>
      <c r="U93" s="5570">
        <f>U14+U37</f>
      </c>
      <c r="V93" s="2940">
        <f>V14+V37</f>
      </c>
      <c r="W93" s="5574">
        <f>W14+W37</f>
      </c>
      <c r="X93" s="5569">
        <f>X14+X37</f>
      </c>
      <c r="Y93" s="5570">
        <f>Y14+Y37</f>
      </c>
      <c r="Z93" s="5570">
        <f>Z14+Z37</f>
      </c>
      <c r="AA93" s="5571">
        <f>AA14+AA37</f>
      </c>
      <c r="AB93" s="2940">
        <f>AB14+AB37</f>
      </c>
      <c r="AC93" s="5572">
        <f>AC14+AC37</f>
      </c>
      <c r="AD93" s="5570">
        <f>AD14+AD37</f>
      </c>
      <c r="AE93" s="5573">
        <f>AE14+AE37</f>
      </c>
      <c r="AF93" s="5572">
        <f>AF14+AF37</f>
      </c>
      <c r="AG93" s="5570">
        <f>AG14+AG37</f>
      </c>
      <c r="AH93" s="5570">
        <f>AH14+AH37</f>
      </c>
      <c r="AI93" s="5570">
        <f>AI14+AI37</f>
      </c>
      <c r="AJ93" s="2943">
        <f>AJ14+AJ37</f>
      </c>
      <c r="AK93" s="5572">
        <f>AK14+AK37</f>
      </c>
      <c r="AL93" s="5570">
        <f>AL14+AL37</f>
      </c>
      <c r="AM93" s="5570">
        <f>AM14+AM37</f>
      </c>
      <c r="AN93" s="5570">
        <f>AN14+AN37</f>
      </c>
      <c r="AO93" s="2940">
        <f>AO14+AO37</f>
      </c>
      <c r="AP93" s="5574">
        <f>AP14+AP37</f>
      </c>
      <c r="AQ93" s="5569">
        <f>AQ14+AQ37</f>
      </c>
      <c r="AR93" s="5570">
        <f>AR14+AR37</f>
      </c>
      <c r="AS93" s="5570">
        <f>AS14+AS37</f>
      </c>
      <c r="AT93" s="5571">
        <f>AT14+AT37</f>
      </c>
      <c r="AU93" s="2940">
        <f>AU14+AU37</f>
      </c>
      <c r="AV93" s="5572">
        <f>AV14+AV37</f>
      </c>
      <c r="AW93" s="5570">
        <f>AW14+AW37</f>
      </c>
      <c r="AX93" s="5573">
        <f>AX14+AX37</f>
      </c>
      <c r="AY93" s="5572">
        <f>AY14+AY37</f>
      </c>
      <c r="AZ93" s="5570">
        <f>AZ14+AZ37</f>
      </c>
      <c r="BA93" s="5570">
        <f>BA14+BA37</f>
      </c>
      <c r="BB93" s="5570">
        <f>BB14+BB37</f>
      </c>
      <c r="BC93" s="2943">
        <f>BC14+BC37</f>
      </c>
      <c r="BD93" s="5572">
        <f>BD14+BD37</f>
      </c>
      <c r="BE93" s="5570">
        <f>BE14+BE37</f>
      </c>
      <c r="BF93" s="5570">
        <f>BF14+BF37</f>
      </c>
      <c r="BG93" s="5570">
        <f>BG14+BG37</f>
      </c>
      <c r="BH93" s="2940">
        <f>BH14+BH37</f>
      </c>
      <c r="BI93" s="5574">
        <f>BI14+BI37</f>
      </c>
      <c r="BJ93" s="5569">
        <f>BJ14+BJ37</f>
      </c>
      <c r="BK93" s="5570">
        <f>BK14+BK37</f>
      </c>
      <c r="BL93" s="5570">
        <f>BL14+BL37</f>
      </c>
      <c r="BM93" s="5571">
        <f>BM14+BM37</f>
      </c>
      <c r="BN93" s="2940">
        <f>BN14+BN37</f>
      </c>
      <c r="BO93" s="5572">
        <f>BO14+BO37</f>
      </c>
      <c r="BP93" s="5570">
        <f>BP14+BP37</f>
      </c>
      <c r="BQ93" s="5573">
        <f>BQ14+BQ37</f>
      </c>
      <c r="BR93" s="5572">
        <f>BR14+BR37</f>
      </c>
      <c r="BS93" s="5570">
        <f>BS14+BS37</f>
      </c>
      <c r="BT93" s="5570">
        <f>BT14+BT37</f>
      </c>
      <c r="BU93" s="5570">
        <f>BU14+BU37</f>
      </c>
      <c r="BV93" s="2943">
        <f>BV14+BV37</f>
      </c>
      <c r="BW93" s="5572">
        <f>BW14+BW37</f>
      </c>
      <c r="BX93" s="5570">
        <f>BX14+BX37</f>
      </c>
      <c r="BY93" s="5570">
        <f>BY14+BY37</f>
      </c>
      <c r="BZ93" s="5570">
        <f>BZ14+BZ37</f>
      </c>
      <c r="CA93" s="2940">
        <f>CA14+CA37</f>
      </c>
      <c r="CB93" s="5574">
        <f>CB14+CB37</f>
      </c>
      <c r="CC93" s="5569">
        <f>CC14+CC37</f>
      </c>
      <c r="CD93" s="5570">
        <f>CD14+CD37</f>
      </c>
      <c r="CE93" s="5570">
        <f>CE14+CE37</f>
      </c>
      <c r="CF93" s="5571">
        <f>CF14+CF37</f>
      </c>
      <c r="CG93" s="2940">
        <f>CG14+CG37</f>
      </c>
      <c r="CH93" s="5572">
        <f>CH14+CH37</f>
      </c>
      <c r="CI93" s="5570">
        <f>CI14+CI37</f>
      </c>
      <c r="CJ93" s="5573">
        <f>CJ14+CJ37</f>
      </c>
      <c r="CK93" s="5572">
        <f>CK14+CK37</f>
      </c>
      <c r="CL93" s="5570">
        <f>CL14+CL37</f>
      </c>
      <c r="CM93" s="5570">
        <f>CM14+CM37</f>
      </c>
      <c r="CN93" s="5570">
        <f>CN14+CN37</f>
      </c>
      <c r="CO93" s="2943">
        <f>CO14+CO37</f>
      </c>
      <c r="CP93" s="5572">
        <f>CP14+CP37</f>
      </c>
      <c r="CQ93" s="5570">
        <f>CQ14+CQ37</f>
      </c>
      <c r="CR93" s="5570">
        <f>CR14+CR37</f>
      </c>
      <c r="CS93" s="5570">
        <f>CS14+CS37</f>
      </c>
      <c r="CT93" s="2940">
        <f>CT14+CT37</f>
      </c>
      <c r="CU93" s="5574">
        <f>CU14+CU37</f>
      </c>
      <c r="CV93" s="5569">
        <f>CV14+CV37</f>
      </c>
      <c r="CW93" s="5570">
        <f>CW14+CW37</f>
      </c>
      <c r="CX93" s="5570">
        <f>CX14+CX37</f>
      </c>
      <c r="CY93" s="5571">
        <f>CY14+CY37</f>
      </c>
      <c r="CZ93" s="2940">
        <f>CZ14+CZ37</f>
      </c>
      <c r="DA93" s="5572">
        <f>DA14+DA37</f>
      </c>
      <c r="DB93" s="5570">
        <f>DB14+DB37</f>
      </c>
      <c r="DC93" s="5573">
        <f>DC14+DC37</f>
      </c>
      <c r="DD93" s="5572">
        <f>DD14+DD37</f>
      </c>
      <c r="DE93" s="5570">
        <f>DE14+DE37</f>
      </c>
      <c r="DF93" s="5570">
        <f>DF14+DF37</f>
      </c>
      <c r="DG93" s="5570">
        <f>DG14+DG37</f>
      </c>
      <c r="DH93" s="2943">
        <f>DH14+DH37</f>
      </c>
      <c r="DI93" s="5572">
        <f>DI14+DI37</f>
      </c>
      <c r="DJ93" s="5570">
        <f>DJ14+DJ37</f>
      </c>
      <c r="DK93" s="5570">
        <f>DK14+DK37</f>
      </c>
      <c r="DL93" s="5570">
        <f>DL14+DL37</f>
      </c>
      <c r="DM93" s="2940">
        <f>DM14+DM37</f>
      </c>
      <c r="DN93" s="5574">
        <f>DN14+DN37</f>
      </c>
      <c r="DO93" s="5569">
        <f>DO14+DO37</f>
      </c>
      <c r="DP93" s="5570">
        <f>DP14+DP37</f>
      </c>
      <c r="DQ93" s="5570">
        <f>DQ14+DQ37</f>
      </c>
      <c r="DR93" s="5571">
        <f>DR14+DR37</f>
      </c>
      <c r="DS93" s="2940">
        <f>DS14+DS37</f>
      </c>
      <c r="DT93" s="5572">
        <f>DT14+DT37</f>
      </c>
      <c r="DU93" s="5570">
        <f>DU14+DU37</f>
      </c>
      <c r="DV93" s="5573">
        <f>DV14+DV37</f>
      </c>
      <c r="DW93" s="5572">
        <f>DW14+DW37</f>
      </c>
      <c r="DX93" s="5570">
        <f>DX14+DX37</f>
      </c>
      <c r="DY93" s="5570">
        <f>DY14+DY37</f>
      </c>
      <c r="DZ93" s="5570">
        <f>DZ14+DZ37</f>
      </c>
      <c r="EA93" s="2943">
        <f>EA14+EA37</f>
      </c>
      <c r="EB93" s="5572">
        <f>EB14+EB37</f>
      </c>
      <c r="EC93" s="5570">
        <f>EC14+EC37</f>
      </c>
      <c r="ED93" s="5570">
        <f>ED14+ED37</f>
      </c>
      <c r="EE93" s="5570">
        <f>EE14+EE37</f>
      </c>
      <c r="EF93" s="2940">
        <f>EF14+EF37</f>
      </c>
      <c r="EG93" s="5574">
        <f>EG14+EG37</f>
      </c>
      <c r="EH93" s="5569">
        <f>EH14+EH37</f>
      </c>
      <c r="EI93" s="5570">
        <f>EI14+EI37</f>
      </c>
      <c r="EJ93" s="5570">
        <f>EJ14+EJ37</f>
      </c>
      <c r="EK93" s="5571">
        <f>EK14+EK37</f>
      </c>
      <c r="EL93" s="2940">
        <f>EL14+EL37</f>
      </c>
      <c r="EM93" s="5572">
        <f>EM14+EM37</f>
      </c>
      <c r="EN93" s="5570">
        <f>EN14+EN37</f>
      </c>
      <c r="EO93" s="5573">
        <f>EO14+EO37</f>
      </c>
      <c r="EP93" s="5572">
        <f>EP14+EP37</f>
      </c>
      <c r="EQ93" s="5570">
        <f>EQ14+EQ37</f>
      </c>
      <c r="ER93" s="5570">
        <f>ER14+ER37</f>
      </c>
      <c r="ES93" s="5570">
        <f>ES14+ES37</f>
      </c>
      <c r="ET93" s="2943">
        <f>ET14+ET37</f>
      </c>
      <c r="EU93" s="5572">
        <f>EU14+EU37</f>
      </c>
      <c r="EV93" s="5570">
        <f>EV14+EV37</f>
      </c>
      <c r="EW93" s="5570">
        <f>EW14+EW37</f>
      </c>
      <c r="EX93" s="5570">
        <f>EX14+EX37</f>
      </c>
      <c r="EY93" s="2940">
        <f>EY14+EY37</f>
      </c>
      <c r="EZ93" s="5574">
        <f>EZ14+EZ37</f>
      </c>
      <c r="FA93" s="5569">
        <f>FA14+FA37</f>
      </c>
      <c r="FB93" s="5570">
        <f>FB14+FB37</f>
      </c>
      <c r="FC93" s="5570">
        <f>FC14+FC37</f>
      </c>
      <c r="FD93" s="5571">
        <f>FD14+FD37</f>
      </c>
      <c r="FE93" s="2940">
        <f>FE14+FE37</f>
      </c>
      <c r="FF93" s="5572">
        <f>FF14+FF37</f>
      </c>
      <c r="FG93" s="5570">
        <f>FG14+FG37</f>
      </c>
      <c r="FH93" s="5573">
        <f>FH14+FH37</f>
      </c>
      <c r="FI93" s="5572">
        <f>FI14+FI37</f>
      </c>
      <c r="FJ93" s="5570">
        <f>FJ14+FJ37</f>
      </c>
      <c r="FK93" s="5570">
        <f>FK14+FK37</f>
      </c>
      <c r="FL93" s="5570">
        <f>FL14+FL37</f>
      </c>
      <c r="FM93" s="2943">
        <f>FM14+FM37</f>
      </c>
      <c r="FN93" s="5572">
        <f>FN14+FN37</f>
      </c>
      <c r="FO93" s="5570">
        <f>FO14+FO37</f>
      </c>
      <c r="FP93" s="5570">
        <f>FP14+FP37</f>
      </c>
      <c r="FQ93" s="5570">
        <f>FQ14+FQ37</f>
      </c>
      <c r="FR93" s="2940">
        <f>FR14+FR37</f>
      </c>
      <c r="FS93" s="5574">
        <f>FS14+FS37</f>
      </c>
      <c r="FT93" s="5569">
        <f>FT14+FT37</f>
      </c>
      <c r="FU93" s="5570">
        <f>FU14+FU37</f>
      </c>
      <c r="FV93" s="5570">
        <f>FV14+FV37</f>
      </c>
      <c r="FW93" s="5571">
        <f>FW14+FW37</f>
      </c>
      <c r="FX93" s="2940">
        <f>FX14+FX37</f>
      </c>
      <c r="FY93" s="5572">
        <f>FY14+FY37</f>
      </c>
      <c r="FZ93" s="5570">
        <f>FZ14+FZ37</f>
      </c>
      <c r="GA93" s="5573">
        <f>GA14+GA37</f>
      </c>
      <c r="GB93" s="5572">
        <f>GB14+GB37</f>
      </c>
      <c r="GC93" s="5570">
        <f>GC14+GC37</f>
      </c>
      <c r="GD93" s="5570">
        <f>GD14+GD37</f>
      </c>
      <c r="GE93" s="5570">
        <f>GE14+GE37</f>
      </c>
      <c r="GF93" s="2943">
        <f>GF14+GF37</f>
      </c>
      <c r="GG93" s="5572">
        <f>GG14+GG37</f>
      </c>
      <c r="GH93" s="5570">
        <f>GH14+GH37</f>
      </c>
      <c r="GI93" s="5570">
        <f>GI14+GI37</f>
      </c>
      <c r="GJ93" s="5570">
        <f>GJ14+GJ37</f>
      </c>
      <c r="GK93" s="2940">
        <f>GK14+GK37</f>
      </c>
      <c r="GL93" s="5574">
        <f>GL14+GL37</f>
      </c>
      <c r="GM93" s="5569">
        <f>GM14+GM37</f>
      </c>
      <c r="GN93" s="5570">
        <f>GN14+GN37</f>
      </c>
      <c r="GO93" s="5570">
        <f>GO14+GO37</f>
      </c>
      <c r="GP93" s="5571">
        <f>GP14+GP37</f>
      </c>
      <c r="GQ93" s="2940">
        <f>GQ14+GQ37</f>
      </c>
      <c r="GR93" s="5572">
        <f>GR14+GR37</f>
      </c>
      <c r="GS93" s="5570">
        <f>GS14+GS37</f>
      </c>
      <c r="GT93" s="5573">
        <f>GT14+GT37</f>
      </c>
      <c r="GU93" s="5572">
        <f>GU14+GU37</f>
      </c>
      <c r="GV93" s="5570">
        <f>GV14+GV37</f>
      </c>
      <c r="GW93" s="5570">
        <f>GW14+GW37</f>
      </c>
      <c r="GX93" s="5570">
        <f>GX14+GX37</f>
      </c>
      <c r="GY93" s="2943">
        <f>GY14+GY37</f>
      </c>
      <c r="GZ93" s="5572">
        <f>GZ14+GZ37</f>
      </c>
      <c r="HA93" s="5570">
        <f>HA14+HA37</f>
      </c>
      <c r="HB93" s="5570">
        <f>HB14+HB37</f>
      </c>
      <c r="HC93" s="5570">
        <f>HC14+HC37</f>
      </c>
      <c r="HD93" s="2940">
        <f>HD14+HD37</f>
      </c>
      <c r="HE93" s="5574">
        <f>HE14+HE37</f>
      </c>
      <c r="HF93" s="5569">
        <f>HF14+HF37</f>
      </c>
      <c r="HG93" s="5570">
        <f>HG14+HG37</f>
      </c>
      <c r="HH93" s="5570">
        <f>HH14+HH37</f>
      </c>
      <c r="HI93" s="5571">
        <f>HI14+HI37</f>
      </c>
      <c r="HJ93" s="2940">
        <f>HJ14+HJ37</f>
      </c>
      <c r="HK93" s="5572">
        <f>HK14+HK37</f>
      </c>
      <c r="HL93" s="5570">
        <f>HL14+HL37</f>
      </c>
      <c r="HM93" s="5573">
        <f>HM14+HM37</f>
      </c>
      <c r="HN93" s="5572">
        <f>HN14+HN37</f>
      </c>
      <c r="HO93" s="5570">
        <f>HO14+HO37</f>
      </c>
      <c r="HP93" s="5570">
        <f>HP14+HP37</f>
      </c>
      <c r="HQ93" s="5570">
        <f>HQ14+HQ37</f>
      </c>
      <c r="HR93" s="2943">
        <f>HR14+HR37</f>
      </c>
      <c r="HS93" s="5572">
        <f>HS14+HS37</f>
      </c>
      <c r="HT93" s="5570">
        <f>HT14+HT37</f>
      </c>
      <c r="HU93" s="5570">
        <f>HU14+HU37</f>
      </c>
      <c r="HV93" s="5570">
        <f>HV14+HV37</f>
      </c>
      <c r="HW93" s="2940">
        <f>HW14+HW37</f>
      </c>
      <c r="HX93" s="5574">
        <f>HX14+HX37</f>
      </c>
      <c r="HY93" s="5562"/>
      <c r="HZ93" s="5575">
        <f>HZ14+HZ37</f>
      </c>
      <c r="IA93" s="5576">
        <f>IA14+IA37</f>
      </c>
      <c r="IB93" s="5570">
        <f>IB14+IB37</f>
      </c>
      <c r="IC93" s="5570">
        <f>IC14+IC37</f>
      </c>
      <c r="ID93" s="5571">
        <f>ID14+ID37</f>
      </c>
      <c r="IE93" s="2940">
        <f>IE14+IE37</f>
      </c>
      <c r="IF93" s="5572">
        <f>IF14+IF37</f>
      </c>
      <c r="IG93" s="5570">
        <f>IG14+IG37</f>
      </c>
      <c r="IH93" s="5573">
        <f>IH14+IH37</f>
      </c>
      <c r="II93" s="5572">
        <f>II14+II37</f>
      </c>
      <c r="IJ93" s="5570">
        <f>IJ14+IJ37</f>
      </c>
      <c r="IK93" s="5570">
        <f>IK14+IK37</f>
      </c>
      <c r="IL93" s="5570">
        <f>IL14+IL37</f>
      </c>
      <c r="IM93" s="2943">
        <f>IM14+IM37</f>
      </c>
      <c r="IN93" s="5572">
        <f>IN14+IN37</f>
      </c>
      <c r="IO93" s="5570">
        <f>IO14+IO37</f>
      </c>
      <c r="IP93" s="5570">
        <f>IP14+IP37</f>
      </c>
      <c r="IQ93" s="5571">
        <f>IQ14+IQ37</f>
      </c>
      <c r="IR93" s="2944">
        <f>IR14+IR37</f>
      </c>
      <c r="IS93" s="5577">
        <f>IS14+IS37</f>
      </c>
      <c r="IT93" s="2700"/>
      <c r="IU93" s="5541"/>
    </row>
    <row r="94" customHeight="true" ht="30.0">
      <c r="A94" s="5567"/>
      <c r="B94" s="2947">
        <f>"CARGOS VAGOS A PARTIR DE 1º DE ABRIL DE"&amp;" "&amp;$D$10&amp;" (VAGOS ATÉ 31 DE MARÇO DE "&amp;$C$3&amp;")"</f>
      </c>
      <c r="C94" s="2851" t="s">
        <v>354</v>
      </c>
      <c r="D94" s="5568">
        <f>D15+D38</f>
      </c>
      <c r="E94" s="5569">
        <f>E15+E38</f>
      </c>
      <c r="F94" s="5570">
        <f>F15+F38</f>
      </c>
      <c r="G94" s="5570">
        <f>G15+G38</f>
      </c>
      <c r="H94" s="5571">
        <f>H15+H38</f>
      </c>
      <c r="I94" s="2940">
        <f>I15+I38</f>
      </c>
      <c r="J94" s="5572">
        <f>J15+J38</f>
      </c>
      <c r="K94" s="5570">
        <f>K15+K38</f>
      </c>
      <c r="L94" s="5573">
        <f>L15+L38</f>
      </c>
      <c r="M94" s="5572">
        <f>M15+M38</f>
      </c>
      <c r="N94" s="5570">
        <f>N15+N38</f>
      </c>
      <c r="O94" s="5570">
        <f>O15+O38</f>
      </c>
      <c r="P94" s="5570">
        <f>P15+P38</f>
      </c>
      <c r="Q94" s="2943">
        <f>Q15+Q38</f>
      </c>
      <c r="R94" s="5572">
        <f>R15+R38</f>
      </c>
      <c r="S94" s="5570">
        <f>S15+S38</f>
      </c>
      <c r="T94" s="5570">
        <f>T15+T38</f>
      </c>
      <c r="U94" s="5570">
        <f>U15+U38</f>
      </c>
      <c r="V94" s="2940">
        <f>V15+V38</f>
      </c>
      <c r="W94" s="5574">
        <f>W15+W38</f>
      </c>
      <c r="X94" s="5569">
        <f>X15+X38</f>
      </c>
      <c r="Y94" s="5570">
        <f>Y15+Y38</f>
      </c>
      <c r="Z94" s="5570">
        <f>Z15+Z38</f>
      </c>
      <c r="AA94" s="5571">
        <f>AA15+AA38</f>
      </c>
      <c r="AB94" s="2940">
        <f>AB15+AB38</f>
      </c>
      <c r="AC94" s="5572">
        <f>AC15+AC38</f>
      </c>
      <c r="AD94" s="5570">
        <f>AD15+AD38</f>
      </c>
      <c r="AE94" s="5573">
        <f>AE15+AE38</f>
      </c>
      <c r="AF94" s="5572">
        <f>AF15+AF38</f>
      </c>
      <c r="AG94" s="5570">
        <f>AG15+AG38</f>
      </c>
      <c r="AH94" s="5570">
        <f>AH15+AH38</f>
      </c>
      <c r="AI94" s="5570">
        <f>AI15+AI38</f>
      </c>
      <c r="AJ94" s="2943">
        <f>AJ15+AJ38</f>
      </c>
      <c r="AK94" s="5572">
        <f>AK15+AK38</f>
      </c>
      <c r="AL94" s="5570">
        <f>AL15+AL38</f>
      </c>
      <c r="AM94" s="5570">
        <f>AM15+AM38</f>
      </c>
      <c r="AN94" s="5570">
        <f>AN15+AN38</f>
      </c>
      <c r="AO94" s="2940">
        <f>AO15+AO38</f>
      </c>
      <c r="AP94" s="5574">
        <f>AP15+AP38</f>
      </c>
      <c r="AQ94" s="5569">
        <f>AQ15+AQ38</f>
      </c>
      <c r="AR94" s="5570">
        <f>AR15+AR38</f>
      </c>
      <c r="AS94" s="5570">
        <f>AS15+AS38</f>
      </c>
      <c r="AT94" s="5571">
        <f>AT15+AT38</f>
      </c>
      <c r="AU94" s="2940">
        <f>AU15+AU38</f>
      </c>
      <c r="AV94" s="5572">
        <f>AV15+AV38</f>
      </c>
      <c r="AW94" s="5570">
        <f>AW15+AW38</f>
      </c>
      <c r="AX94" s="5573">
        <f>AX15+AX38</f>
      </c>
      <c r="AY94" s="5572">
        <f>AY15+AY38</f>
      </c>
      <c r="AZ94" s="5570">
        <f>AZ15+AZ38</f>
      </c>
      <c r="BA94" s="5570">
        <f>BA15+BA38</f>
      </c>
      <c r="BB94" s="5570">
        <f>BB15+BB38</f>
      </c>
      <c r="BC94" s="2943">
        <f>BC15+BC38</f>
      </c>
      <c r="BD94" s="5572">
        <f>BD15+BD38</f>
      </c>
      <c r="BE94" s="5570">
        <f>BE15+BE38</f>
      </c>
      <c r="BF94" s="5570">
        <f>BF15+BF38</f>
      </c>
      <c r="BG94" s="5570">
        <f>BG15+BG38</f>
      </c>
      <c r="BH94" s="2940">
        <f>BH15+BH38</f>
      </c>
      <c r="BI94" s="5574">
        <f>BI15+BI38</f>
      </c>
      <c r="BJ94" s="5569">
        <f>BJ15+BJ38</f>
      </c>
      <c r="BK94" s="5570">
        <f>BK15+BK38</f>
      </c>
      <c r="BL94" s="5570">
        <f>BL15+BL38</f>
      </c>
      <c r="BM94" s="5571">
        <f>BM15+BM38</f>
      </c>
      <c r="BN94" s="2940">
        <f>BN15+BN38</f>
      </c>
      <c r="BO94" s="5572">
        <f>BO15+BO38</f>
      </c>
      <c r="BP94" s="5570">
        <f>BP15+BP38</f>
      </c>
      <c r="BQ94" s="5573">
        <f>BQ15+BQ38</f>
      </c>
      <c r="BR94" s="5572">
        <f>BR15+BR38</f>
      </c>
      <c r="BS94" s="5570">
        <f>BS15+BS38</f>
      </c>
      <c r="BT94" s="5570">
        <f>BT15+BT38</f>
      </c>
      <c r="BU94" s="5570">
        <f>BU15+BU38</f>
      </c>
      <c r="BV94" s="2943">
        <f>BV15+BV38</f>
      </c>
      <c r="BW94" s="5572">
        <f>BW15+BW38</f>
      </c>
      <c r="BX94" s="5570">
        <f>BX15+BX38</f>
      </c>
      <c r="BY94" s="5570">
        <f>BY15+BY38</f>
      </c>
      <c r="BZ94" s="5570">
        <f>BZ15+BZ38</f>
      </c>
      <c r="CA94" s="2940">
        <f>CA15+CA38</f>
      </c>
      <c r="CB94" s="5574">
        <f>CB15+CB38</f>
      </c>
      <c r="CC94" s="5569">
        <f>CC15+CC38</f>
      </c>
      <c r="CD94" s="5570">
        <f>CD15+CD38</f>
      </c>
      <c r="CE94" s="5570">
        <f>CE15+CE38</f>
      </c>
      <c r="CF94" s="5571">
        <f>CF15+CF38</f>
      </c>
      <c r="CG94" s="2940">
        <f>CG15+CG38</f>
      </c>
      <c r="CH94" s="5572">
        <f>CH15+CH38</f>
      </c>
      <c r="CI94" s="5570">
        <f>CI15+CI38</f>
      </c>
      <c r="CJ94" s="5573">
        <f>CJ15+CJ38</f>
      </c>
      <c r="CK94" s="5572">
        <f>CK15+CK38</f>
      </c>
      <c r="CL94" s="5570">
        <f>CL15+CL38</f>
      </c>
      <c r="CM94" s="5570">
        <f>CM15+CM38</f>
      </c>
      <c r="CN94" s="5570">
        <f>CN15+CN38</f>
      </c>
      <c r="CO94" s="2943">
        <f>CO15+CO38</f>
      </c>
      <c r="CP94" s="5572">
        <f>CP15+CP38</f>
      </c>
      <c r="CQ94" s="5570">
        <f>CQ15+CQ38</f>
      </c>
      <c r="CR94" s="5570">
        <f>CR15+CR38</f>
      </c>
      <c r="CS94" s="5570">
        <f>CS15+CS38</f>
      </c>
      <c r="CT94" s="2940">
        <f>CT15+CT38</f>
      </c>
      <c r="CU94" s="5574">
        <f>CU15+CU38</f>
      </c>
      <c r="CV94" s="5569">
        <f>CV15+CV38</f>
      </c>
      <c r="CW94" s="5570">
        <f>CW15+CW38</f>
      </c>
      <c r="CX94" s="5570">
        <f>CX15+CX38</f>
      </c>
      <c r="CY94" s="5571">
        <f>CY15+CY38</f>
      </c>
      <c r="CZ94" s="2940">
        <f>CZ15+CZ38</f>
      </c>
      <c r="DA94" s="5572">
        <f>DA15+DA38</f>
      </c>
      <c r="DB94" s="5570">
        <f>DB15+DB38</f>
      </c>
      <c r="DC94" s="5573">
        <f>DC15+DC38</f>
      </c>
      <c r="DD94" s="5572">
        <f>DD15+DD38</f>
      </c>
      <c r="DE94" s="5570">
        <f>DE15+DE38</f>
      </c>
      <c r="DF94" s="5570">
        <f>DF15+DF38</f>
      </c>
      <c r="DG94" s="5570">
        <f>DG15+DG38</f>
      </c>
      <c r="DH94" s="2943">
        <f>DH15+DH38</f>
      </c>
      <c r="DI94" s="5572">
        <f>DI15+DI38</f>
      </c>
      <c r="DJ94" s="5570">
        <f>DJ15+DJ38</f>
      </c>
      <c r="DK94" s="5570">
        <f>DK15+DK38</f>
      </c>
      <c r="DL94" s="5570">
        <f>DL15+DL38</f>
      </c>
      <c r="DM94" s="2940">
        <f>DM15+DM38</f>
      </c>
      <c r="DN94" s="5574">
        <f>DN15+DN38</f>
      </c>
      <c r="DO94" s="5569">
        <f>DO15+DO38</f>
      </c>
      <c r="DP94" s="5570">
        <f>DP15+DP38</f>
      </c>
      <c r="DQ94" s="5570">
        <f>DQ15+DQ38</f>
      </c>
      <c r="DR94" s="5571">
        <f>DR15+DR38</f>
      </c>
      <c r="DS94" s="2940">
        <f>DS15+DS38</f>
      </c>
      <c r="DT94" s="5572">
        <f>DT15+DT38</f>
      </c>
      <c r="DU94" s="5570">
        <f>DU15+DU38</f>
      </c>
      <c r="DV94" s="5573">
        <f>DV15+DV38</f>
      </c>
      <c r="DW94" s="5572">
        <f>DW15+DW38</f>
      </c>
      <c r="DX94" s="5570">
        <f>DX15+DX38</f>
      </c>
      <c r="DY94" s="5570">
        <f>DY15+DY38</f>
      </c>
      <c r="DZ94" s="5570">
        <f>DZ15+DZ38</f>
      </c>
      <c r="EA94" s="2943">
        <f>EA15+EA38</f>
      </c>
      <c r="EB94" s="5572">
        <f>EB15+EB38</f>
      </c>
      <c r="EC94" s="5570">
        <f>EC15+EC38</f>
      </c>
      <c r="ED94" s="5570">
        <f>ED15+ED38</f>
      </c>
      <c r="EE94" s="5570">
        <f>EE15+EE38</f>
      </c>
      <c r="EF94" s="2940">
        <f>EF15+EF38</f>
      </c>
      <c r="EG94" s="5574">
        <f>EG15+EG38</f>
      </c>
      <c r="EH94" s="5569">
        <f>EH15+EH38</f>
      </c>
      <c r="EI94" s="5570">
        <f>EI15+EI38</f>
      </c>
      <c r="EJ94" s="5570">
        <f>EJ15+EJ38</f>
      </c>
      <c r="EK94" s="5571">
        <f>EK15+EK38</f>
      </c>
      <c r="EL94" s="2940">
        <f>EL15+EL38</f>
      </c>
      <c r="EM94" s="5572">
        <f>EM15+EM38</f>
      </c>
      <c r="EN94" s="5570">
        <f>EN15+EN38</f>
      </c>
      <c r="EO94" s="5573">
        <f>EO15+EO38</f>
      </c>
      <c r="EP94" s="5572">
        <f>EP15+EP38</f>
      </c>
      <c r="EQ94" s="5570">
        <f>EQ15+EQ38</f>
      </c>
      <c r="ER94" s="5570">
        <f>ER15+ER38</f>
      </c>
      <c r="ES94" s="5570">
        <f>ES15+ES38</f>
      </c>
      <c r="ET94" s="2943">
        <f>ET15+ET38</f>
      </c>
      <c r="EU94" s="5572">
        <f>EU15+EU38</f>
      </c>
      <c r="EV94" s="5570">
        <f>EV15+EV38</f>
      </c>
      <c r="EW94" s="5570">
        <f>EW15+EW38</f>
      </c>
      <c r="EX94" s="5570">
        <f>EX15+EX38</f>
      </c>
      <c r="EY94" s="2940">
        <f>EY15+EY38</f>
      </c>
      <c r="EZ94" s="5574">
        <f>EZ15+EZ38</f>
      </c>
      <c r="FA94" s="5569">
        <f>FA15+FA38</f>
      </c>
      <c r="FB94" s="5570">
        <f>FB15+FB38</f>
      </c>
      <c r="FC94" s="5570">
        <f>FC15+FC38</f>
      </c>
      <c r="FD94" s="5571">
        <f>FD15+FD38</f>
      </c>
      <c r="FE94" s="2940">
        <f>FE15+FE38</f>
      </c>
      <c r="FF94" s="5572">
        <f>FF15+FF38</f>
      </c>
      <c r="FG94" s="5570">
        <f>FG15+FG38</f>
      </c>
      <c r="FH94" s="5573">
        <f>FH15+FH38</f>
      </c>
      <c r="FI94" s="5572">
        <f>FI15+FI38</f>
      </c>
      <c r="FJ94" s="5570">
        <f>FJ15+FJ38</f>
      </c>
      <c r="FK94" s="5570">
        <f>FK15+FK38</f>
      </c>
      <c r="FL94" s="5570">
        <f>FL15+FL38</f>
      </c>
      <c r="FM94" s="2943">
        <f>FM15+FM38</f>
      </c>
      <c r="FN94" s="5572">
        <f>FN15+FN38</f>
      </c>
      <c r="FO94" s="5570">
        <f>FO15+FO38</f>
      </c>
      <c r="FP94" s="5570">
        <f>FP15+FP38</f>
      </c>
      <c r="FQ94" s="5570">
        <f>FQ15+FQ38</f>
      </c>
      <c r="FR94" s="2940">
        <f>FR15+FR38</f>
      </c>
      <c r="FS94" s="5574">
        <f>FS15+FS38</f>
      </c>
      <c r="FT94" s="5569">
        <f>FT15+FT38</f>
      </c>
      <c r="FU94" s="5570">
        <f>FU15+FU38</f>
      </c>
      <c r="FV94" s="5570">
        <f>FV15+FV38</f>
      </c>
      <c r="FW94" s="5571">
        <f>FW15+FW38</f>
      </c>
      <c r="FX94" s="2940">
        <f>FX15+FX38</f>
      </c>
      <c r="FY94" s="5572">
        <f>FY15+FY38</f>
      </c>
      <c r="FZ94" s="5570">
        <f>FZ15+FZ38</f>
      </c>
      <c r="GA94" s="5573">
        <f>GA15+GA38</f>
      </c>
      <c r="GB94" s="5572">
        <f>GB15+GB38</f>
      </c>
      <c r="GC94" s="5570">
        <f>GC15+GC38</f>
      </c>
      <c r="GD94" s="5570">
        <f>GD15+GD38</f>
      </c>
      <c r="GE94" s="5570">
        <f>GE15+GE38</f>
      </c>
      <c r="GF94" s="2943">
        <f>GF15+GF38</f>
      </c>
      <c r="GG94" s="5572">
        <f>GG15+GG38</f>
      </c>
      <c r="GH94" s="5570">
        <f>GH15+GH38</f>
      </c>
      <c r="GI94" s="5570">
        <f>GI15+GI38</f>
      </c>
      <c r="GJ94" s="5570">
        <f>GJ15+GJ38</f>
      </c>
      <c r="GK94" s="2940">
        <f>GK15+GK38</f>
      </c>
      <c r="GL94" s="5574">
        <f>GL15+GL38</f>
      </c>
      <c r="GM94" s="5569">
        <f>GM15+GM38</f>
      </c>
      <c r="GN94" s="5570">
        <f>GN15+GN38</f>
      </c>
      <c r="GO94" s="5570">
        <f>GO15+GO38</f>
      </c>
      <c r="GP94" s="5571">
        <f>GP15+GP38</f>
      </c>
      <c r="GQ94" s="2940">
        <f>GQ15+GQ38</f>
      </c>
      <c r="GR94" s="5572">
        <f>GR15+GR38</f>
      </c>
      <c r="GS94" s="5570">
        <f>GS15+GS38</f>
      </c>
      <c r="GT94" s="5573">
        <f>GT15+GT38</f>
      </c>
      <c r="GU94" s="5572">
        <f>GU15+GU38</f>
      </c>
      <c r="GV94" s="5570">
        <f>GV15+GV38</f>
      </c>
      <c r="GW94" s="5570">
        <f>GW15+GW38</f>
      </c>
      <c r="GX94" s="5570">
        <f>GX15+GX38</f>
      </c>
      <c r="GY94" s="2943">
        <f>GY15+GY38</f>
      </c>
      <c r="GZ94" s="5572">
        <f>GZ15+GZ38</f>
      </c>
      <c r="HA94" s="5570">
        <f>HA15+HA38</f>
      </c>
      <c r="HB94" s="5570">
        <f>HB15+HB38</f>
      </c>
      <c r="HC94" s="5570">
        <f>HC15+HC38</f>
      </c>
      <c r="HD94" s="2940">
        <f>HD15+HD38</f>
      </c>
      <c r="HE94" s="5574">
        <f>HE15+HE38</f>
      </c>
      <c r="HF94" s="5569">
        <f>HF15+HF38</f>
      </c>
      <c r="HG94" s="5570">
        <f>HG15+HG38</f>
      </c>
      <c r="HH94" s="5570">
        <f>HH15+HH38</f>
      </c>
      <c r="HI94" s="5571">
        <f>HI15+HI38</f>
      </c>
      <c r="HJ94" s="2940">
        <f>HJ15+HJ38</f>
      </c>
      <c r="HK94" s="5572">
        <f>HK15+HK38</f>
      </c>
      <c r="HL94" s="5570">
        <f>HL15+HL38</f>
      </c>
      <c r="HM94" s="5573">
        <f>HM15+HM38</f>
      </c>
      <c r="HN94" s="5572">
        <f>HN15+HN38</f>
      </c>
      <c r="HO94" s="5570">
        <f>HO15+HO38</f>
      </c>
      <c r="HP94" s="5570">
        <f>HP15+HP38</f>
      </c>
      <c r="HQ94" s="5570">
        <f>HQ15+HQ38</f>
      </c>
      <c r="HR94" s="2943">
        <f>HR15+HR38</f>
      </c>
      <c r="HS94" s="5572">
        <f>HS15+HS38</f>
      </c>
      <c r="HT94" s="5570">
        <f>HT15+HT38</f>
      </c>
      <c r="HU94" s="5570">
        <f>HU15+HU38</f>
      </c>
      <c r="HV94" s="5570">
        <f>HV15+HV38</f>
      </c>
      <c r="HW94" s="2940">
        <f>HW15+HW38</f>
      </c>
      <c r="HX94" s="5574">
        <f>HX15+HX38</f>
      </c>
      <c r="HY94" s="5562"/>
      <c r="HZ94" s="5575">
        <f>HZ15+HZ38</f>
      </c>
      <c r="IA94" s="5576">
        <f>IA15+IA38</f>
      </c>
      <c r="IB94" s="5570">
        <f>IB15+IB38</f>
      </c>
      <c r="IC94" s="5570">
        <f>IC15+IC38</f>
      </c>
      <c r="ID94" s="5571">
        <f>ID15+ID38</f>
      </c>
      <c r="IE94" s="2940">
        <f>IE15+IE38</f>
      </c>
      <c r="IF94" s="5572">
        <f>IF15+IF38</f>
      </c>
      <c r="IG94" s="5570">
        <f>IG15+IG38</f>
      </c>
      <c r="IH94" s="5573">
        <f>IH15+IH38</f>
      </c>
      <c r="II94" s="5572">
        <f>II15+II38</f>
      </c>
      <c r="IJ94" s="5570">
        <f>IJ15+IJ38</f>
      </c>
      <c r="IK94" s="5570">
        <f>IK15+IK38</f>
      </c>
      <c r="IL94" s="5570">
        <f>IL15+IL38</f>
      </c>
      <c r="IM94" s="2943">
        <f>IM15+IM38</f>
      </c>
      <c r="IN94" s="5572">
        <f>IN15+IN38</f>
      </c>
      <c r="IO94" s="5570">
        <f>IO15+IO38</f>
      </c>
      <c r="IP94" s="5570">
        <f>IP15+IP38</f>
      </c>
      <c r="IQ94" s="5571">
        <f>IQ15+IQ38</f>
      </c>
      <c r="IR94" s="2944">
        <f>IR15+IR38</f>
      </c>
      <c r="IS94" s="5577">
        <f>IS15+IS38</f>
      </c>
      <c r="IT94" s="2700"/>
      <c r="IU94" s="5541"/>
    </row>
    <row r="95" customHeight="true" ht="30.0">
      <c r="A95" s="5567"/>
      <c r="B95" s="3024"/>
      <c r="C95" s="3025" t="s">
        <v>355</v>
      </c>
      <c r="D95" s="5568">
        <f>D16+D39</f>
      </c>
      <c r="E95" s="5569">
        <f>E16+E39</f>
      </c>
      <c r="F95" s="5570">
        <f>F16+F39</f>
      </c>
      <c r="G95" s="5570">
        <f>G16+G39</f>
      </c>
      <c r="H95" s="5571">
        <f>H16+H39</f>
      </c>
      <c r="I95" s="2940">
        <f>I16+I39</f>
      </c>
      <c r="J95" s="5572">
        <f>J16+J39</f>
      </c>
      <c r="K95" s="5570">
        <f>K16+K39</f>
      </c>
      <c r="L95" s="5573">
        <f>L16+L39</f>
      </c>
      <c r="M95" s="5572">
        <f>M16+M39</f>
      </c>
      <c r="N95" s="5570">
        <f>N16+N39</f>
      </c>
      <c r="O95" s="5570">
        <f>O16+O39</f>
      </c>
      <c r="P95" s="5570">
        <f>P16+P39</f>
      </c>
      <c r="Q95" s="2943">
        <f>Q16+Q39</f>
      </c>
      <c r="R95" s="5572">
        <f>R16+R39</f>
      </c>
      <c r="S95" s="5570">
        <f>S16+S39</f>
      </c>
      <c r="T95" s="5570">
        <f>T16+T39</f>
      </c>
      <c r="U95" s="5570">
        <f>U16+U39</f>
      </c>
      <c r="V95" s="2940">
        <f>V16+V39</f>
      </c>
      <c r="W95" s="5574">
        <f>W16+W39</f>
      </c>
      <c r="X95" s="5569">
        <f>X16+X39</f>
      </c>
      <c r="Y95" s="5570">
        <f>Y16+Y39</f>
      </c>
      <c r="Z95" s="5570">
        <f>Z16+Z39</f>
      </c>
      <c r="AA95" s="5571">
        <f>AA16+AA39</f>
      </c>
      <c r="AB95" s="2940">
        <f>AB16+AB39</f>
      </c>
      <c r="AC95" s="5572">
        <f>AC16+AC39</f>
      </c>
      <c r="AD95" s="5570">
        <f>AD16+AD39</f>
      </c>
      <c r="AE95" s="5573">
        <f>AE16+AE39</f>
      </c>
      <c r="AF95" s="5572">
        <f>AF16+AF39</f>
      </c>
      <c r="AG95" s="5570">
        <f>AG16+AG39</f>
      </c>
      <c r="AH95" s="5570">
        <f>AH16+AH39</f>
      </c>
      <c r="AI95" s="5570">
        <f>AI16+AI39</f>
      </c>
      <c r="AJ95" s="2943">
        <f>AJ16+AJ39</f>
      </c>
      <c r="AK95" s="5572">
        <f>AK16+AK39</f>
      </c>
      <c r="AL95" s="5570">
        <f>AL16+AL39</f>
      </c>
      <c r="AM95" s="5570">
        <f>AM16+AM39</f>
      </c>
      <c r="AN95" s="5570">
        <f>AN16+AN39</f>
      </c>
      <c r="AO95" s="2940">
        <f>AO16+AO39</f>
      </c>
      <c r="AP95" s="5574">
        <f>AP16+AP39</f>
      </c>
      <c r="AQ95" s="5569">
        <f>AQ16+AQ39</f>
      </c>
      <c r="AR95" s="5570">
        <f>AR16+AR39</f>
      </c>
      <c r="AS95" s="5570">
        <f>AS16+AS39</f>
      </c>
      <c r="AT95" s="5571">
        <f>AT16+AT39</f>
      </c>
      <c r="AU95" s="2940">
        <f>AU16+AU39</f>
      </c>
      <c r="AV95" s="5572">
        <f>AV16+AV39</f>
      </c>
      <c r="AW95" s="5570">
        <f>AW16+AW39</f>
      </c>
      <c r="AX95" s="5573">
        <f>AX16+AX39</f>
      </c>
      <c r="AY95" s="5572">
        <f>AY16+AY39</f>
      </c>
      <c r="AZ95" s="5570">
        <f>AZ16+AZ39</f>
      </c>
      <c r="BA95" s="5570">
        <f>BA16+BA39</f>
      </c>
      <c r="BB95" s="5570">
        <f>BB16+BB39</f>
      </c>
      <c r="BC95" s="2943">
        <f>BC16+BC39</f>
      </c>
      <c r="BD95" s="5572">
        <f>BD16+BD39</f>
      </c>
      <c r="BE95" s="5570">
        <f>BE16+BE39</f>
      </c>
      <c r="BF95" s="5570">
        <f>BF16+BF39</f>
      </c>
      <c r="BG95" s="5570">
        <f>BG16+BG39</f>
      </c>
      <c r="BH95" s="2940">
        <f>BH16+BH39</f>
      </c>
      <c r="BI95" s="5574">
        <f>BI16+BI39</f>
      </c>
      <c r="BJ95" s="5569">
        <f>BJ16+BJ39</f>
      </c>
      <c r="BK95" s="5570">
        <f>BK16+BK39</f>
      </c>
      <c r="BL95" s="5570">
        <f>BL16+BL39</f>
      </c>
      <c r="BM95" s="5571">
        <f>BM16+BM39</f>
      </c>
      <c r="BN95" s="2940">
        <f>BN16+BN39</f>
      </c>
      <c r="BO95" s="5572">
        <f>BO16+BO39</f>
      </c>
      <c r="BP95" s="5570">
        <f>BP16+BP39</f>
      </c>
      <c r="BQ95" s="5573">
        <f>BQ16+BQ39</f>
      </c>
      <c r="BR95" s="5572">
        <f>BR16+BR39</f>
      </c>
      <c r="BS95" s="5570">
        <f>BS16+BS39</f>
      </c>
      <c r="BT95" s="5570">
        <f>BT16+BT39</f>
      </c>
      <c r="BU95" s="5570">
        <f>BU16+BU39</f>
      </c>
      <c r="BV95" s="2943">
        <f>BV16+BV39</f>
      </c>
      <c r="BW95" s="5572">
        <f>BW16+BW39</f>
      </c>
      <c r="BX95" s="5570">
        <f>BX16+BX39</f>
      </c>
      <c r="BY95" s="5570">
        <f>BY16+BY39</f>
      </c>
      <c r="BZ95" s="5570">
        <f>BZ16+BZ39</f>
      </c>
      <c r="CA95" s="2940">
        <f>CA16+CA39</f>
      </c>
      <c r="CB95" s="5574">
        <f>CB16+CB39</f>
      </c>
      <c r="CC95" s="5569">
        <f>CC16+CC39</f>
      </c>
      <c r="CD95" s="5570">
        <f>CD16+CD39</f>
      </c>
      <c r="CE95" s="5570">
        <f>CE16+CE39</f>
      </c>
      <c r="CF95" s="5571">
        <f>CF16+CF39</f>
      </c>
      <c r="CG95" s="2940">
        <f>CG16+CG39</f>
      </c>
      <c r="CH95" s="5572">
        <f>CH16+CH39</f>
      </c>
      <c r="CI95" s="5570">
        <f>CI16+CI39</f>
      </c>
      <c r="CJ95" s="5573">
        <f>CJ16+CJ39</f>
      </c>
      <c r="CK95" s="5572">
        <f>CK16+CK39</f>
      </c>
      <c r="CL95" s="5570">
        <f>CL16+CL39</f>
      </c>
      <c r="CM95" s="5570">
        <f>CM16+CM39</f>
      </c>
      <c r="CN95" s="5570">
        <f>CN16+CN39</f>
      </c>
      <c r="CO95" s="2943">
        <f>CO16+CO39</f>
      </c>
      <c r="CP95" s="5572">
        <f>CP16+CP39</f>
      </c>
      <c r="CQ95" s="5570">
        <f>CQ16+CQ39</f>
      </c>
      <c r="CR95" s="5570">
        <f>CR16+CR39</f>
      </c>
      <c r="CS95" s="5570">
        <f>CS16+CS39</f>
      </c>
      <c r="CT95" s="2940">
        <f>CT16+CT39</f>
      </c>
      <c r="CU95" s="5574">
        <f>CU16+CU39</f>
      </c>
      <c r="CV95" s="5569">
        <f>CV16+CV39</f>
      </c>
      <c r="CW95" s="5570">
        <f>CW16+CW39</f>
      </c>
      <c r="CX95" s="5570">
        <f>CX16+CX39</f>
      </c>
      <c r="CY95" s="5571">
        <f>CY16+CY39</f>
      </c>
      <c r="CZ95" s="2940">
        <f>CZ16+CZ39</f>
      </c>
      <c r="DA95" s="5572">
        <f>DA16+DA39</f>
      </c>
      <c r="DB95" s="5570">
        <f>DB16+DB39</f>
      </c>
      <c r="DC95" s="5573">
        <f>DC16+DC39</f>
      </c>
      <c r="DD95" s="5572">
        <f>DD16+DD39</f>
      </c>
      <c r="DE95" s="5570">
        <f>DE16+DE39</f>
      </c>
      <c r="DF95" s="5570">
        <f>DF16+DF39</f>
      </c>
      <c r="DG95" s="5570">
        <f>DG16+DG39</f>
      </c>
      <c r="DH95" s="2943">
        <f>DH16+DH39</f>
      </c>
      <c r="DI95" s="5572">
        <f>DI16+DI39</f>
      </c>
      <c r="DJ95" s="5570">
        <f>DJ16+DJ39</f>
      </c>
      <c r="DK95" s="5570">
        <f>DK16+DK39</f>
      </c>
      <c r="DL95" s="5570">
        <f>DL16+DL39</f>
      </c>
      <c r="DM95" s="2940">
        <f>DM16+DM39</f>
      </c>
      <c r="DN95" s="5574">
        <f>DN16+DN39</f>
      </c>
      <c r="DO95" s="5569">
        <f>DO16+DO39</f>
      </c>
      <c r="DP95" s="5570">
        <f>DP16+DP39</f>
      </c>
      <c r="DQ95" s="5570">
        <f>DQ16+DQ39</f>
      </c>
      <c r="DR95" s="5571">
        <f>DR16+DR39</f>
      </c>
      <c r="DS95" s="2940">
        <f>DS16+DS39</f>
      </c>
      <c r="DT95" s="5572">
        <f>DT16+DT39</f>
      </c>
      <c r="DU95" s="5570">
        <f>DU16+DU39</f>
      </c>
      <c r="DV95" s="5573">
        <f>DV16+DV39</f>
      </c>
      <c r="DW95" s="5572">
        <f>DW16+DW39</f>
      </c>
      <c r="DX95" s="5570">
        <f>DX16+DX39</f>
      </c>
      <c r="DY95" s="5570">
        <f>DY16+DY39</f>
      </c>
      <c r="DZ95" s="5570">
        <f>DZ16+DZ39</f>
      </c>
      <c r="EA95" s="2943">
        <f>EA16+EA39</f>
      </c>
      <c r="EB95" s="5572">
        <f>EB16+EB39</f>
      </c>
      <c r="EC95" s="5570">
        <f>EC16+EC39</f>
      </c>
      <c r="ED95" s="5570">
        <f>ED16+ED39</f>
      </c>
      <c r="EE95" s="5570">
        <f>EE16+EE39</f>
      </c>
      <c r="EF95" s="2940">
        <f>EF16+EF39</f>
      </c>
      <c r="EG95" s="5574">
        <f>EG16+EG39</f>
      </c>
      <c r="EH95" s="5569">
        <f>EH16+EH39</f>
      </c>
      <c r="EI95" s="5570">
        <f>EI16+EI39</f>
      </c>
      <c r="EJ95" s="5570">
        <f>EJ16+EJ39</f>
      </c>
      <c r="EK95" s="5571">
        <f>EK16+EK39</f>
      </c>
      <c r="EL95" s="2940">
        <f>EL16+EL39</f>
      </c>
      <c r="EM95" s="5572">
        <f>EM16+EM39</f>
      </c>
      <c r="EN95" s="5570">
        <f>EN16+EN39</f>
      </c>
      <c r="EO95" s="5573">
        <f>EO16+EO39</f>
      </c>
      <c r="EP95" s="5572">
        <f>EP16+EP39</f>
      </c>
      <c r="EQ95" s="5570">
        <f>EQ16+EQ39</f>
      </c>
      <c r="ER95" s="5570">
        <f>ER16+ER39</f>
      </c>
      <c r="ES95" s="5570">
        <f>ES16+ES39</f>
      </c>
      <c r="ET95" s="2943">
        <f>ET16+ET39</f>
      </c>
      <c r="EU95" s="5572">
        <f>EU16+EU39</f>
      </c>
      <c r="EV95" s="5570">
        <f>EV16+EV39</f>
      </c>
      <c r="EW95" s="5570">
        <f>EW16+EW39</f>
      </c>
      <c r="EX95" s="5570">
        <f>EX16+EX39</f>
      </c>
      <c r="EY95" s="2940">
        <f>EY16+EY39</f>
      </c>
      <c r="EZ95" s="5574">
        <f>EZ16+EZ39</f>
      </c>
      <c r="FA95" s="5569">
        <f>FA16+FA39</f>
      </c>
      <c r="FB95" s="5570">
        <f>FB16+FB39</f>
      </c>
      <c r="FC95" s="5570">
        <f>FC16+FC39</f>
      </c>
      <c r="FD95" s="5571">
        <f>FD16+FD39</f>
      </c>
      <c r="FE95" s="2940">
        <f>FE16+FE39</f>
      </c>
      <c r="FF95" s="5572">
        <f>FF16+FF39</f>
      </c>
      <c r="FG95" s="5570">
        <f>FG16+FG39</f>
      </c>
      <c r="FH95" s="5573">
        <f>FH16+FH39</f>
      </c>
      <c r="FI95" s="5572">
        <f>FI16+FI39</f>
      </c>
      <c r="FJ95" s="5570">
        <f>FJ16+FJ39</f>
      </c>
      <c r="FK95" s="5570">
        <f>FK16+FK39</f>
      </c>
      <c r="FL95" s="5570">
        <f>FL16+FL39</f>
      </c>
      <c r="FM95" s="2943">
        <f>FM16+FM39</f>
      </c>
      <c r="FN95" s="5572">
        <f>FN16+FN39</f>
      </c>
      <c r="FO95" s="5570">
        <f>FO16+FO39</f>
      </c>
      <c r="FP95" s="5570">
        <f>FP16+FP39</f>
      </c>
      <c r="FQ95" s="5570">
        <f>FQ16+FQ39</f>
      </c>
      <c r="FR95" s="2940">
        <f>FR16+FR39</f>
      </c>
      <c r="FS95" s="5574">
        <f>FS16+FS39</f>
      </c>
      <c r="FT95" s="5569">
        <f>FT16+FT39</f>
      </c>
      <c r="FU95" s="5570">
        <f>FU16+FU39</f>
      </c>
      <c r="FV95" s="5570">
        <f>FV16+FV39</f>
      </c>
      <c r="FW95" s="5571">
        <f>FW16+FW39</f>
      </c>
      <c r="FX95" s="2940">
        <f>FX16+FX39</f>
      </c>
      <c r="FY95" s="5572">
        <f>FY16+FY39</f>
      </c>
      <c r="FZ95" s="5570">
        <f>FZ16+FZ39</f>
      </c>
      <c r="GA95" s="5573">
        <f>GA16+GA39</f>
      </c>
      <c r="GB95" s="5572">
        <f>GB16+GB39</f>
      </c>
      <c r="GC95" s="5570">
        <f>GC16+GC39</f>
      </c>
      <c r="GD95" s="5570">
        <f>GD16+GD39</f>
      </c>
      <c r="GE95" s="5570">
        <f>GE16+GE39</f>
      </c>
      <c r="GF95" s="2943">
        <f>GF16+GF39</f>
      </c>
      <c r="GG95" s="5572">
        <f>GG16+GG39</f>
      </c>
      <c r="GH95" s="5570">
        <f>GH16+GH39</f>
      </c>
      <c r="GI95" s="5570">
        <f>GI16+GI39</f>
      </c>
      <c r="GJ95" s="5570">
        <f>GJ16+GJ39</f>
      </c>
      <c r="GK95" s="2940">
        <f>GK16+GK39</f>
      </c>
      <c r="GL95" s="5574">
        <f>GL16+GL39</f>
      </c>
      <c r="GM95" s="5569">
        <f>GM16+GM39</f>
      </c>
      <c r="GN95" s="5570">
        <f>GN16+GN39</f>
      </c>
      <c r="GO95" s="5570">
        <f>GO16+GO39</f>
      </c>
      <c r="GP95" s="5571">
        <f>GP16+GP39</f>
      </c>
      <c r="GQ95" s="2940">
        <f>GQ16+GQ39</f>
      </c>
      <c r="GR95" s="5572">
        <f>GR16+GR39</f>
      </c>
      <c r="GS95" s="5570">
        <f>GS16+GS39</f>
      </c>
      <c r="GT95" s="5573">
        <f>GT16+GT39</f>
      </c>
      <c r="GU95" s="5572">
        <f>GU16+GU39</f>
      </c>
      <c r="GV95" s="5570">
        <f>GV16+GV39</f>
      </c>
      <c r="GW95" s="5570">
        <f>GW16+GW39</f>
      </c>
      <c r="GX95" s="5570">
        <f>GX16+GX39</f>
      </c>
      <c r="GY95" s="2943">
        <f>GY16+GY39</f>
      </c>
      <c r="GZ95" s="5572">
        <f>GZ16+GZ39</f>
      </c>
      <c r="HA95" s="5570">
        <f>HA16+HA39</f>
      </c>
      <c r="HB95" s="5570">
        <f>HB16+HB39</f>
      </c>
      <c r="HC95" s="5570">
        <f>HC16+HC39</f>
      </c>
      <c r="HD95" s="2940">
        <f>HD16+HD39</f>
      </c>
      <c r="HE95" s="5574">
        <f>HE16+HE39</f>
      </c>
      <c r="HF95" s="5569">
        <f>HF16+HF39</f>
      </c>
      <c r="HG95" s="5570">
        <f>HG16+HG39</f>
      </c>
      <c r="HH95" s="5570">
        <f>HH16+HH39</f>
      </c>
      <c r="HI95" s="5571">
        <f>HI16+HI39</f>
      </c>
      <c r="HJ95" s="2940">
        <f>HJ16+HJ39</f>
      </c>
      <c r="HK95" s="5572">
        <f>HK16+HK39</f>
      </c>
      <c r="HL95" s="5570">
        <f>HL16+HL39</f>
      </c>
      <c r="HM95" s="5573">
        <f>HM16+HM39</f>
      </c>
      <c r="HN95" s="5572">
        <f>HN16+HN39</f>
      </c>
      <c r="HO95" s="5570">
        <f>HO16+HO39</f>
      </c>
      <c r="HP95" s="5570">
        <f>HP16+HP39</f>
      </c>
      <c r="HQ95" s="5570">
        <f>HQ16+HQ39</f>
      </c>
      <c r="HR95" s="2943">
        <f>HR16+HR39</f>
      </c>
      <c r="HS95" s="5572">
        <f>HS16+HS39</f>
      </c>
      <c r="HT95" s="5570">
        <f>HT16+HT39</f>
      </c>
      <c r="HU95" s="5570">
        <f>HU16+HU39</f>
      </c>
      <c r="HV95" s="5570">
        <f>HV16+HV39</f>
      </c>
      <c r="HW95" s="2940">
        <f>HW16+HW39</f>
      </c>
      <c r="HX95" s="5574">
        <f>HX16+HX39</f>
      </c>
      <c r="HY95" s="5562"/>
      <c r="HZ95" s="5575">
        <f>HZ16+HZ39</f>
      </c>
      <c r="IA95" s="5576">
        <f>IA16+IA39</f>
      </c>
      <c r="IB95" s="5570">
        <f>IB16+IB39</f>
      </c>
      <c r="IC95" s="5570">
        <f>IC16+IC39</f>
      </c>
      <c r="ID95" s="5571">
        <f>ID16+ID39</f>
      </c>
      <c r="IE95" s="2940">
        <f>IE16+IE39</f>
      </c>
      <c r="IF95" s="5572">
        <f>IF16+IF39</f>
      </c>
      <c r="IG95" s="5570">
        <f>IG16+IG39</f>
      </c>
      <c r="IH95" s="5573">
        <f>IH16+IH39</f>
      </c>
      <c r="II95" s="5572">
        <f>II16+II39</f>
      </c>
      <c r="IJ95" s="5570">
        <f>IJ16+IJ39</f>
      </c>
      <c r="IK95" s="5570">
        <f>IK16+IK39</f>
      </c>
      <c r="IL95" s="5570">
        <f>IL16+IL39</f>
      </c>
      <c r="IM95" s="2943">
        <f>IM16+IM39</f>
      </c>
      <c r="IN95" s="5572">
        <f>IN16+IN39</f>
      </c>
      <c r="IO95" s="5570">
        <f>IO16+IO39</f>
      </c>
      <c r="IP95" s="5570">
        <f>IP16+IP39</f>
      </c>
      <c r="IQ95" s="5571">
        <f>IQ16+IQ39</f>
      </c>
      <c r="IR95" s="2944">
        <f>IR16+IR39</f>
      </c>
      <c r="IS95" s="5577">
        <f>IS16+IS39</f>
      </c>
      <c r="IT95" s="2700"/>
      <c r="IU95" s="5541"/>
    </row>
    <row r="96" customHeight="true" ht="30.0">
      <c r="A96" s="5567"/>
      <c r="B96" s="2947">
        <f>"CARGOS VAGOS A PARTIR DE 1º DE ABRIL DE"&amp;" "&amp;$C$3&amp;""</f>
      </c>
      <c r="C96" s="2851" t="s">
        <v>354</v>
      </c>
      <c r="D96" s="5568">
        <f>D17+D40</f>
      </c>
      <c r="E96" s="5569">
        <f>E17+E40</f>
      </c>
      <c r="F96" s="5570">
        <f>F17+F40</f>
      </c>
      <c r="G96" s="5570">
        <f>G17+G40</f>
      </c>
      <c r="H96" s="5571">
        <f>H17+H40</f>
      </c>
      <c r="I96" s="2940">
        <f>I17+I40</f>
      </c>
      <c r="J96" s="5572">
        <f>J17+J40</f>
      </c>
      <c r="K96" s="5570">
        <f>K17+K40</f>
      </c>
      <c r="L96" s="5573">
        <f>L17+L40</f>
      </c>
      <c r="M96" s="5572">
        <f>M17+M40</f>
      </c>
      <c r="N96" s="5570">
        <f>N17+N40</f>
      </c>
      <c r="O96" s="5570">
        <f>O17+O40</f>
      </c>
      <c r="P96" s="5570">
        <f>P17+P40</f>
      </c>
      <c r="Q96" s="2943">
        <f>Q17+Q40</f>
      </c>
      <c r="R96" s="5572">
        <f>R17+R40</f>
      </c>
      <c r="S96" s="5570">
        <f>S17+S40</f>
      </c>
      <c r="T96" s="5570">
        <f>T17+T40</f>
      </c>
      <c r="U96" s="5570">
        <f>U17+U40</f>
      </c>
      <c r="V96" s="2940">
        <f>V17+V40</f>
      </c>
      <c r="W96" s="5574">
        <f>W17+W40</f>
      </c>
      <c r="X96" s="5569">
        <f>X17+X40</f>
      </c>
      <c r="Y96" s="5570">
        <f>Y17+Y40</f>
      </c>
      <c r="Z96" s="5570">
        <f>Z17+Z40</f>
      </c>
      <c r="AA96" s="5571">
        <f>AA17+AA40</f>
      </c>
      <c r="AB96" s="2940">
        <f>AB17+AB40</f>
      </c>
      <c r="AC96" s="5572">
        <f>AC17+AC40</f>
      </c>
      <c r="AD96" s="5570">
        <f>AD17+AD40</f>
      </c>
      <c r="AE96" s="5573">
        <f>AE17+AE40</f>
      </c>
      <c r="AF96" s="5572">
        <f>AF17+AF40</f>
      </c>
      <c r="AG96" s="5570">
        <f>AG17+AG40</f>
      </c>
      <c r="AH96" s="5570">
        <f>AH17+AH40</f>
      </c>
      <c r="AI96" s="5570">
        <f>AI17+AI40</f>
      </c>
      <c r="AJ96" s="2943">
        <f>AJ17+AJ40</f>
      </c>
      <c r="AK96" s="5572">
        <f>AK17+AK40</f>
      </c>
      <c r="AL96" s="5570">
        <f>AL17+AL40</f>
      </c>
      <c r="AM96" s="5570">
        <f>AM17+AM40</f>
      </c>
      <c r="AN96" s="5570">
        <f>AN17+AN40</f>
      </c>
      <c r="AO96" s="2940">
        <f>AO17+AO40</f>
      </c>
      <c r="AP96" s="5574">
        <f>AP17+AP40</f>
      </c>
      <c r="AQ96" s="5569">
        <f>AQ17+AQ40</f>
      </c>
      <c r="AR96" s="5570">
        <f>AR17+AR40</f>
      </c>
      <c r="AS96" s="5570">
        <f>AS17+AS40</f>
      </c>
      <c r="AT96" s="5571">
        <f>AT17+AT40</f>
      </c>
      <c r="AU96" s="2940">
        <f>AU17+AU40</f>
      </c>
      <c r="AV96" s="5572">
        <f>AV17+AV40</f>
      </c>
      <c r="AW96" s="5570">
        <f>AW17+AW40</f>
      </c>
      <c r="AX96" s="5573">
        <f>AX17+AX40</f>
      </c>
      <c r="AY96" s="5572">
        <f>AY17+AY40</f>
      </c>
      <c r="AZ96" s="5570">
        <f>AZ17+AZ40</f>
      </c>
      <c r="BA96" s="5570">
        <f>BA17+BA40</f>
      </c>
      <c r="BB96" s="5570">
        <f>BB17+BB40</f>
      </c>
      <c r="BC96" s="2943">
        <f>BC17+BC40</f>
      </c>
      <c r="BD96" s="5572">
        <f>BD17+BD40</f>
      </c>
      <c r="BE96" s="5570">
        <f>BE17+BE40</f>
      </c>
      <c r="BF96" s="5570">
        <f>BF17+BF40</f>
      </c>
      <c r="BG96" s="5570">
        <f>BG17+BG40</f>
      </c>
      <c r="BH96" s="2940">
        <f>BH17+BH40</f>
      </c>
      <c r="BI96" s="5574">
        <f>BI17+BI40</f>
      </c>
      <c r="BJ96" s="5569">
        <f>BJ17+BJ40</f>
      </c>
      <c r="BK96" s="5570">
        <f>BK17+BK40</f>
      </c>
      <c r="BL96" s="5570">
        <f>BL17+BL40</f>
      </c>
      <c r="BM96" s="5571">
        <f>BM17+BM40</f>
      </c>
      <c r="BN96" s="2940">
        <f>BN17+BN40</f>
      </c>
      <c r="BO96" s="5572">
        <f>BO17+BO40</f>
      </c>
      <c r="BP96" s="5570">
        <f>BP17+BP40</f>
      </c>
      <c r="BQ96" s="5573">
        <f>BQ17+BQ40</f>
      </c>
      <c r="BR96" s="5572">
        <f>BR17+BR40</f>
      </c>
      <c r="BS96" s="5570">
        <f>BS17+BS40</f>
      </c>
      <c r="BT96" s="5570">
        <f>BT17+BT40</f>
      </c>
      <c r="BU96" s="5570">
        <f>BU17+BU40</f>
      </c>
      <c r="BV96" s="2943">
        <f>BV17+BV40</f>
      </c>
      <c r="BW96" s="5572">
        <f>BW17+BW40</f>
      </c>
      <c r="BX96" s="5570">
        <f>BX17+BX40</f>
      </c>
      <c r="BY96" s="5570">
        <f>BY17+BY40</f>
      </c>
      <c r="BZ96" s="5570">
        <f>BZ17+BZ40</f>
      </c>
      <c r="CA96" s="2940">
        <f>CA17+CA40</f>
      </c>
      <c r="CB96" s="5574">
        <f>CB17+CB40</f>
      </c>
      <c r="CC96" s="5569">
        <f>CC17+CC40</f>
      </c>
      <c r="CD96" s="5570">
        <f>CD17+CD40</f>
      </c>
      <c r="CE96" s="5570">
        <f>CE17+CE40</f>
      </c>
      <c r="CF96" s="5571">
        <f>CF17+CF40</f>
      </c>
      <c r="CG96" s="2940">
        <f>CG17+CG40</f>
      </c>
      <c r="CH96" s="5572">
        <f>CH17+CH40</f>
      </c>
      <c r="CI96" s="5570">
        <f>CI17+CI40</f>
      </c>
      <c r="CJ96" s="5573">
        <f>CJ17+CJ40</f>
      </c>
      <c r="CK96" s="5572">
        <f>CK17+CK40</f>
      </c>
      <c r="CL96" s="5570">
        <f>CL17+CL40</f>
      </c>
      <c r="CM96" s="5570">
        <f>CM17+CM40</f>
      </c>
      <c r="CN96" s="5570">
        <f>CN17+CN40</f>
      </c>
      <c r="CO96" s="2943">
        <f>CO17+CO40</f>
      </c>
      <c r="CP96" s="5572">
        <f>CP17+CP40</f>
      </c>
      <c r="CQ96" s="5570">
        <f>CQ17+CQ40</f>
      </c>
      <c r="CR96" s="5570">
        <f>CR17+CR40</f>
      </c>
      <c r="CS96" s="5570">
        <f>CS17+CS40</f>
      </c>
      <c r="CT96" s="2940">
        <f>CT17+CT40</f>
      </c>
      <c r="CU96" s="5574">
        <f>CU17+CU40</f>
      </c>
      <c r="CV96" s="5569">
        <f>CV17+CV40</f>
      </c>
      <c r="CW96" s="5570">
        <f>CW17+CW40</f>
      </c>
      <c r="CX96" s="5570">
        <f>CX17+CX40</f>
      </c>
      <c r="CY96" s="5571">
        <f>CY17+CY40</f>
      </c>
      <c r="CZ96" s="2940">
        <f>CZ17+CZ40</f>
      </c>
      <c r="DA96" s="5572">
        <f>DA17+DA40</f>
      </c>
      <c r="DB96" s="5570">
        <f>DB17+DB40</f>
      </c>
      <c r="DC96" s="5573">
        <f>DC17+DC40</f>
      </c>
      <c r="DD96" s="5572">
        <f>DD17+DD40</f>
      </c>
      <c r="DE96" s="5570">
        <f>DE17+DE40</f>
      </c>
      <c r="DF96" s="5570">
        <f>DF17+DF40</f>
      </c>
      <c r="DG96" s="5570">
        <f>DG17+DG40</f>
      </c>
      <c r="DH96" s="2943">
        <f>DH17+DH40</f>
      </c>
      <c r="DI96" s="5572">
        <f>DI17+DI40</f>
      </c>
      <c r="DJ96" s="5570">
        <f>DJ17+DJ40</f>
      </c>
      <c r="DK96" s="5570">
        <f>DK17+DK40</f>
      </c>
      <c r="DL96" s="5570">
        <f>DL17+DL40</f>
      </c>
      <c r="DM96" s="2940">
        <f>DM17+DM40</f>
      </c>
      <c r="DN96" s="5574">
        <f>DN17+DN40</f>
      </c>
      <c r="DO96" s="5569">
        <f>DO17+DO40</f>
      </c>
      <c r="DP96" s="5570">
        <f>DP17+DP40</f>
      </c>
      <c r="DQ96" s="5570">
        <f>DQ17+DQ40</f>
      </c>
      <c r="DR96" s="5571">
        <f>DR17+DR40</f>
      </c>
      <c r="DS96" s="2940">
        <f>DS17+DS40</f>
      </c>
      <c r="DT96" s="5572">
        <f>DT17+DT40</f>
      </c>
      <c r="DU96" s="5570">
        <f>DU17+DU40</f>
      </c>
      <c r="DV96" s="5573">
        <f>DV17+DV40</f>
      </c>
      <c r="DW96" s="5572">
        <f>DW17+DW40</f>
      </c>
      <c r="DX96" s="5570">
        <f>DX17+DX40</f>
      </c>
      <c r="DY96" s="5570">
        <f>DY17+DY40</f>
      </c>
      <c r="DZ96" s="5570">
        <f>DZ17+DZ40</f>
      </c>
      <c r="EA96" s="2943">
        <f>EA17+EA40</f>
      </c>
      <c r="EB96" s="5572">
        <f>EB17+EB40</f>
      </c>
      <c r="EC96" s="5570">
        <f>EC17+EC40</f>
      </c>
      <c r="ED96" s="5570">
        <f>ED17+ED40</f>
      </c>
      <c r="EE96" s="5570">
        <f>EE17+EE40</f>
      </c>
      <c r="EF96" s="2940">
        <f>EF17+EF40</f>
      </c>
      <c r="EG96" s="5574">
        <f>EG17+EG40</f>
      </c>
      <c r="EH96" s="5569">
        <f>EH17+EH40</f>
      </c>
      <c r="EI96" s="5570">
        <f>EI17+EI40</f>
      </c>
      <c r="EJ96" s="5570">
        <f>EJ17+EJ40</f>
      </c>
      <c r="EK96" s="5571">
        <f>EK17+EK40</f>
      </c>
      <c r="EL96" s="2940">
        <f>EL17+EL40</f>
      </c>
      <c r="EM96" s="5572">
        <f>EM17+EM40</f>
      </c>
      <c r="EN96" s="5570">
        <f>EN17+EN40</f>
      </c>
      <c r="EO96" s="5573">
        <f>EO17+EO40</f>
      </c>
      <c r="EP96" s="5572">
        <f>EP17+EP40</f>
      </c>
      <c r="EQ96" s="5570">
        <f>EQ17+EQ40</f>
      </c>
      <c r="ER96" s="5570">
        <f>ER17+ER40</f>
      </c>
      <c r="ES96" s="5570">
        <f>ES17+ES40</f>
      </c>
      <c r="ET96" s="2943">
        <f>ET17+ET40</f>
      </c>
      <c r="EU96" s="5572">
        <f>EU17+EU40</f>
      </c>
      <c r="EV96" s="5570">
        <f>EV17+EV40</f>
      </c>
      <c r="EW96" s="5570">
        <f>EW17+EW40</f>
      </c>
      <c r="EX96" s="5570">
        <f>EX17+EX40</f>
      </c>
      <c r="EY96" s="2940">
        <f>EY17+EY40</f>
      </c>
      <c r="EZ96" s="5574">
        <f>EZ17+EZ40</f>
      </c>
      <c r="FA96" s="5569">
        <f>FA17+FA40</f>
      </c>
      <c r="FB96" s="5570">
        <f>FB17+FB40</f>
      </c>
      <c r="FC96" s="5570">
        <f>FC17+FC40</f>
      </c>
      <c r="FD96" s="5571">
        <f>FD17+FD40</f>
      </c>
      <c r="FE96" s="2940">
        <f>FE17+FE40</f>
      </c>
      <c r="FF96" s="5572">
        <f>FF17+FF40</f>
      </c>
      <c r="FG96" s="5570">
        <f>FG17+FG40</f>
      </c>
      <c r="FH96" s="5573">
        <f>FH17+FH40</f>
      </c>
      <c r="FI96" s="5572">
        <f>FI17+FI40</f>
      </c>
      <c r="FJ96" s="5570">
        <f>FJ17+FJ40</f>
      </c>
      <c r="FK96" s="5570">
        <f>FK17+FK40</f>
      </c>
      <c r="FL96" s="5570">
        <f>FL17+FL40</f>
      </c>
      <c r="FM96" s="2943">
        <f>FM17+FM40</f>
      </c>
      <c r="FN96" s="5572">
        <f>FN17+FN40</f>
      </c>
      <c r="FO96" s="5570">
        <f>FO17+FO40</f>
      </c>
      <c r="FP96" s="5570">
        <f>FP17+FP40</f>
      </c>
      <c r="FQ96" s="5570">
        <f>FQ17+FQ40</f>
      </c>
      <c r="FR96" s="2940">
        <f>FR17+FR40</f>
      </c>
      <c r="FS96" s="5574">
        <f>FS17+FS40</f>
      </c>
      <c r="FT96" s="5569">
        <f>FT17+FT40</f>
      </c>
      <c r="FU96" s="5570">
        <f>FU17+FU40</f>
      </c>
      <c r="FV96" s="5570">
        <f>FV17+FV40</f>
      </c>
      <c r="FW96" s="5571">
        <f>FW17+FW40</f>
      </c>
      <c r="FX96" s="2940">
        <f>FX17+FX40</f>
      </c>
      <c r="FY96" s="5572">
        <f>FY17+FY40</f>
      </c>
      <c r="FZ96" s="5570">
        <f>FZ17+FZ40</f>
      </c>
      <c r="GA96" s="5573">
        <f>GA17+GA40</f>
      </c>
      <c r="GB96" s="5572">
        <f>GB17+GB40</f>
      </c>
      <c r="GC96" s="5570">
        <f>GC17+GC40</f>
      </c>
      <c r="GD96" s="5570">
        <f>GD17+GD40</f>
      </c>
      <c r="GE96" s="5570">
        <f>GE17+GE40</f>
      </c>
      <c r="GF96" s="2943">
        <f>GF17+GF40</f>
      </c>
      <c r="GG96" s="5572">
        <f>GG17+GG40</f>
      </c>
      <c r="GH96" s="5570">
        <f>GH17+GH40</f>
      </c>
      <c r="GI96" s="5570">
        <f>GI17+GI40</f>
      </c>
      <c r="GJ96" s="5570">
        <f>GJ17+GJ40</f>
      </c>
      <c r="GK96" s="2940">
        <f>GK17+GK40</f>
      </c>
      <c r="GL96" s="5574">
        <f>GL17+GL40</f>
      </c>
      <c r="GM96" s="5569">
        <f>GM17+GM40</f>
      </c>
      <c r="GN96" s="5570">
        <f>GN17+GN40</f>
      </c>
      <c r="GO96" s="5570">
        <f>GO17+GO40</f>
      </c>
      <c r="GP96" s="5571">
        <f>GP17+GP40</f>
      </c>
      <c r="GQ96" s="2940">
        <f>GQ17+GQ40</f>
      </c>
      <c r="GR96" s="5572">
        <f>GR17+GR40</f>
      </c>
      <c r="GS96" s="5570">
        <f>GS17+GS40</f>
      </c>
      <c r="GT96" s="5573">
        <f>GT17+GT40</f>
      </c>
      <c r="GU96" s="5572">
        <f>GU17+GU40</f>
      </c>
      <c r="GV96" s="5570">
        <f>GV17+GV40</f>
      </c>
      <c r="GW96" s="5570">
        <f>GW17+GW40</f>
      </c>
      <c r="GX96" s="5570">
        <f>GX17+GX40</f>
      </c>
      <c r="GY96" s="2943">
        <f>GY17+GY40</f>
      </c>
      <c r="GZ96" s="5572">
        <f>GZ17+GZ40</f>
      </c>
      <c r="HA96" s="5570">
        <f>HA17+HA40</f>
      </c>
      <c r="HB96" s="5570">
        <f>HB17+HB40</f>
      </c>
      <c r="HC96" s="5570">
        <f>HC17+HC40</f>
      </c>
      <c r="HD96" s="2940">
        <f>HD17+HD40</f>
      </c>
      <c r="HE96" s="5574">
        <f>HE17+HE40</f>
      </c>
      <c r="HF96" s="5569">
        <f>HF17+HF40</f>
      </c>
      <c r="HG96" s="5570">
        <f>HG17+HG40</f>
      </c>
      <c r="HH96" s="5570">
        <f>HH17+HH40</f>
      </c>
      <c r="HI96" s="5571">
        <f>HI17+HI40</f>
      </c>
      <c r="HJ96" s="2940">
        <f>HJ17+HJ40</f>
      </c>
      <c r="HK96" s="5572">
        <f>HK17+HK40</f>
      </c>
      <c r="HL96" s="5570">
        <f>HL17+HL40</f>
      </c>
      <c r="HM96" s="5573">
        <f>HM17+HM40</f>
      </c>
      <c r="HN96" s="5572">
        <f>HN17+HN40</f>
      </c>
      <c r="HO96" s="5570">
        <f>HO17+HO40</f>
      </c>
      <c r="HP96" s="5570">
        <f>HP17+HP40</f>
      </c>
      <c r="HQ96" s="5570">
        <f>HQ17+HQ40</f>
      </c>
      <c r="HR96" s="2943">
        <f>HR17+HR40</f>
      </c>
      <c r="HS96" s="5572">
        <f>HS17+HS40</f>
      </c>
      <c r="HT96" s="5570">
        <f>HT17+HT40</f>
      </c>
      <c r="HU96" s="5570">
        <f>HU17+HU40</f>
      </c>
      <c r="HV96" s="5570">
        <f>HV17+HV40</f>
      </c>
      <c r="HW96" s="2940">
        <f>HW17+HW40</f>
      </c>
      <c r="HX96" s="5574">
        <f>HX17+HX40</f>
      </c>
      <c r="HY96" s="5562"/>
      <c r="HZ96" s="5575">
        <f>HZ17+HZ40</f>
      </c>
      <c r="IA96" s="5576">
        <f>IA17+IA40</f>
      </c>
      <c r="IB96" s="5570">
        <f>IB17+IB40</f>
      </c>
      <c r="IC96" s="5570">
        <f>IC17+IC40</f>
      </c>
      <c r="ID96" s="5571">
        <f>ID17+ID40</f>
      </c>
      <c r="IE96" s="2940">
        <f>IE17+IE40</f>
      </c>
      <c r="IF96" s="5572">
        <f>IF17+IF40</f>
      </c>
      <c r="IG96" s="5570">
        <f>IG17+IG40</f>
      </c>
      <c r="IH96" s="5573">
        <f>IH17+IH40</f>
      </c>
      <c r="II96" s="5572">
        <f>II17+II40</f>
      </c>
      <c r="IJ96" s="5570">
        <f>IJ17+IJ40</f>
      </c>
      <c r="IK96" s="5570">
        <f>IK17+IK40</f>
      </c>
      <c r="IL96" s="5570">
        <f>IL17+IL40</f>
      </c>
      <c r="IM96" s="2943">
        <f>IM17+IM40</f>
      </c>
      <c r="IN96" s="5572">
        <f>IN17+IN40</f>
      </c>
      <c r="IO96" s="5570">
        <f>IO17+IO40</f>
      </c>
      <c r="IP96" s="5570">
        <f>IP17+IP40</f>
      </c>
      <c r="IQ96" s="5571">
        <f>IQ17+IQ40</f>
      </c>
      <c r="IR96" s="2944">
        <f>IR17+IR40</f>
      </c>
      <c r="IS96" s="5577">
        <f>IS17+IS40</f>
      </c>
      <c r="IT96" s="2700"/>
      <c r="IU96" s="5541"/>
    </row>
    <row r="97" customHeight="true" ht="30.0">
      <c r="A97" s="5567"/>
      <c r="B97" s="3024"/>
      <c r="C97" s="3025" t="s">
        <v>355</v>
      </c>
      <c r="D97" s="5568">
        <f>D18+D41</f>
      </c>
      <c r="E97" s="5569">
        <f>E18+E41</f>
      </c>
      <c r="F97" s="5570">
        <f>F18+F41</f>
      </c>
      <c r="G97" s="5570">
        <f>G18+G41</f>
      </c>
      <c r="H97" s="5571">
        <f>H18+H41</f>
      </c>
      <c r="I97" s="2940">
        <f>I18+I41</f>
      </c>
      <c r="J97" s="5572">
        <f>J18+J41</f>
      </c>
      <c r="K97" s="5570">
        <f>K18+K41</f>
      </c>
      <c r="L97" s="5573">
        <f>L18+L41</f>
      </c>
      <c r="M97" s="5572">
        <f>M18+M41</f>
      </c>
      <c r="N97" s="5570">
        <f>N18+N41</f>
      </c>
      <c r="O97" s="5570">
        <f>O18+O41</f>
      </c>
      <c r="P97" s="5570">
        <f>P18+P41</f>
      </c>
      <c r="Q97" s="2943">
        <f>Q18+Q41</f>
      </c>
      <c r="R97" s="5572">
        <f>R18+R41</f>
      </c>
      <c r="S97" s="5570">
        <f>S18+S41</f>
      </c>
      <c r="T97" s="5570">
        <f>T18+T41</f>
      </c>
      <c r="U97" s="5570">
        <f>U18+U41</f>
      </c>
      <c r="V97" s="2940">
        <f>V18+V41</f>
      </c>
      <c r="W97" s="5574">
        <f>W18+W41</f>
      </c>
      <c r="X97" s="5569">
        <f>X18+X41</f>
      </c>
      <c r="Y97" s="5570">
        <f>Y18+Y41</f>
      </c>
      <c r="Z97" s="5570">
        <f>Z18+Z41</f>
      </c>
      <c r="AA97" s="5571">
        <f>AA18+AA41</f>
      </c>
      <c r="AB97" s="2940">
        <f>AB18+AB41</f>
      </c>
      <c r="AC97" s="5572">
        <f>AC18+AC41</f>
      </c>
      <c r="AD97" s="5570">
        <f>AD18+AD41</f>
      </c>
      <c r="AE97" s="5573">
        <f>AE18+AE41</f>
      </c>
      <c r="AF97" s="5572">
        <f>AF18+AF41</f>
      </c>
      <c r="AG97" s="5570">
        <f>AG18+AG41</f>
      </c>
      <c r="AH97" s="5570">
        <f>AH18+AH41</f>
      </c>
      <c r="AI97" s="5570">
        <f>AI18+AI41</f>
      </c>
      <c r="AJ97" s="2943">
        <f>AJ18+AJ41</f>
      </c>
      <c r="AK97" s="5572">
        <f>AK18+AK41</f>
      </c>
      <c r="AL97" s="5570">
        <f>AL18+AL41</f>
      </c>
      <c r="AM97" s="5570">
        <f>AM18+AM41</f>
      </c>
      <c r="AN97" s="5570">
        <f>AN18+AN41</f>
      </c>
      <c r="AO97" s="2940">
        <f>AO18+AO41</f>
      </c>
      <c r="AP97" s="5574">
        <f>AP18+AP41</f>
      </c>
      <c r="AQ97" s="5569">
        <f>AQ18+AQ41</f>
      </c>
      <c r="AR97" s="5570">
        <f>AR18+AR41</f>
      </c>
      <c r="AS97" s="5570">
        <f>AS18+AS41</f>
      </c>
      <c r="AT97" s="5571">
        <f>AT18+AT41</f>
      </c>
      <c r="AU97" s="2940">
        <f>AU18+AU41</f>
      </c>
      <c r="AV97" s="5572">
        <f>AV18+AV41</f>
      </c>
      <c r="AW97" s="5570">
        <f>AW18+AW41</f>
      </c>
      <c r="AX97" s="5573">
        <f>AX18+AX41</f>
      </c>
      <c r="AY97" s="5572">
        <f>AY18+AY41</f>
      </c>
      <c r="AZ97" s="5570">
        <f>AZ18+AZ41</f>
      </c>
      <c r="BA97" s="5570">
        <f>BA18+BA41</f>
      </c>
      <c r="BB97" s="5570">
        <f>BB18+BB41</f>
      </c>
      <c r="BC97" s="2943">
        <f>BC18+BC41</f>
      </c>
      <c r="BD97" s="5572">
        <f>BD18+BD41</f>
      </c>
      <c r="BE97" s="5570">
        <f>BE18+BE41</f>
      </c>
      <c r="BF97" s="5570">
        <f>BF18+BF41</f>
      </c>
      <c r="BG97" s="5570">
        <f>BG18+BG41</f>
      </c>
      <c r="BH97" s="2940">
        <f>BH18+BH41</f>
      </c>
      <c r="BI97" s="5574">
        <f>BI18+BI41</f>
      </c>
      <c r="BJ97" s="5569">
        <f>BJ18+BJ41</f>
      </c>
      <c r="BK97" s="5570">
        <f>BK18+BK41</f>
      </c>
      <c r="BL97" s="5570">
        <f>BL18+BL41</f>
      </c>
      <c r="BM97" s="5571">
        <f>BM18+BM41</f>
      </c>
      <c r="BN97" s="2940">
        <f>BN18+BN41</f>
      </c>
      <c r="BO97" s="5572">
        <f>BO18+BO41</f>
      </c>
      <c r="BP97" s="5570">
        <f>BP18+BP41</f>
      </c>
      <c r="BQ97" s="5573">
        <f>BQ18+BQ41</f>
      </c>
      <c r="BR97" s="5572">
        <f>BR18+BR41</f>
      </c>
      <c r="BS97" s="5570">
        <f>BS18+BS41</f>
      </c>
      <c r="BT97" s="5570">
        <f>BT18+BT41</f>
      </c>
      <c r="BU97" s="5570">
        <f>BU18+BU41</f>
      </c>
      <c r="BV97" s="2943">
        <f>BV18+BV41</f>
      </c>
      <c r="BW97" s="5572">
        <f>BW18+BW41</f>
      </c>
      <c r="BX97" s="5570">
        <f>BX18+BX41</f>
      </c>
      <c r="BY97" s="5570">
        <f>BY18+BY41</f>
      </c>
      <c r="BZ97" s="5570">
        <f>BZ18+BZ41</f>
      </c>
      <c r="CA97" s="2940">
        <f>CA18+CA41</f>
      </c>
      <c r="CB97" s="5574">
        <f>CB18+CB41</f>
      </c>
      <c r="CC97" s="5569">
        <f>CC18+CC41</f>
      </c>
      <c r="CD97" s="5570">
        <f>CD18+CD41</f>
      </c>
      <c r="CE97" s="5570">
        <f>CE18+CE41</f>
      </c>
      <c r="CF97" s="5571">
        <f>CF18+CF41</f>
      </c>
      <c r="CG97" s="2940">
        <f>CG18+CG41</f>
      </c>
      <c r="CH97" s="5572">
        <f>CH18+CH41</f>
      </c>
      <c r="CI97" s="5570">
        <f>CI18+CI41</f>
      </c>
      <c r="CJ97" s="5573">
        <f>CJ18+CJ41</f>
      </c>
      <c r="CK97" s="5572">
        <f>CK18+CK41</f>
      </c>
      <c r="CL97" s="5570">
        <f>CL18+CL41</f>
      </c>
      <c r="CM97" s="5570">
        <f>CM18+CM41</f>
      </c>
      <c r="CN97" s="5570">
        <f>CN18+CN41</f>
      </c>
      <c r="CO97" s="2943">
        <f>CO18+CO41</f>
      </c>
      <c r="CP97" s="5572">
        <f>CP18+CP41</f>
      </c>
      <c r="CQ97" s="5570">
        <f>CQ18+CQ41</f>
      </c>
      <c r="CR97" s="5570">
        <f>CR18+CR41</f>
      </c>
      <c r="CS97" s="5570">
        <f>CS18+CS41</f>
      </c>
      <c r="CT97" s="2940">
        <f>CT18+CT41</f>
      </c>
      <c r="CU97" s="5574">
        <f>CU18+CU41</f>
      </c>
      <c r="CV97" s="5569">
        <f>CV18+CV41</f>
      </c>
      <c r="CW97" s="5570">
        <f>CW18+CW41</f>
      </c>
      <c r="CX97" s="5570">
        <f>CX18+CX41</f>
      </c>
      <c r="CY97" s="5571">
        <f>CY18+CY41</f>
      </c>
      <c r="CZ97" s="2940">
        <f>CZ18+CZ41</f>
      </c>
      <c r="DA97" s="5572">
        <f>DA18+DA41</f>
      </c>
      <c r="DB97" s="5570">
        <f>DB18+DB41</f>
      </c>
      <c r="DC97" s="5573">
        <f>DC18+DC41</f>
      </c>
      <c r="DD97" s="5572">
        <f>DD18+DD41</f>
      </c>
      <c r="DE97" s="5570">
        <f>DE18+DE41</f>
      </c>
      <c r="DF97" s="5570">
        <f>DF18+DF41</f>
      </c>
      <c r="DG97" s="5570">
        <f>DG18+DG41</f>
      </c>
      <c r="DH97" s="2943">
        <f>DH18+DH41</f>
      </c>
      <c r="DI97" s="5572">
        <f>DI18+DI41</f>
      </c>
      <c r="DJ97" s="5570">
        <f>DJ18+DJ41</f>
      </c>
      <c r="DK97" s="5570">
        <f>DK18+DK41</f>
      </c>
      <c r="DL97" s="5570">
        <f>DL18+DL41</f>
      </c>
      <c r="DM97" s="2940">
        <f>DM18+DM41</f>
      </c>
      <c r="DN97" s="5574">
        <f>DN18+DN41</f>
      </c>
      <c r="DO97" s="5569">
        <f>DO18+DO41</f>
      </c>
      <c r="DP97" s="5570">
        <f>DP18+DP41</f>
      </c>
      <c r="DQ97" s="5570">
        <f>DQ18+DQ41</f>
      </c>
      <c r="DR97" s="5571">
        <f>DR18+DR41</f>
      </c>
      <c r="DS97" s="2940">
        <f>DS18+DS41</f>
      </c>
      <c r="DT97" s="5572">
        <f>DT18+DT41</f>
      </c>
      <c r="DU97" s="5570">
        <f>DU18+DU41</f>
      </c>
      <c r="DV97" s="5573">
        <f>DV18+DV41</f>
      </c>
      <c r="DW97" s="5572">
        <f>DW18+DW41</f>
      </c>
      <c r="DX97" s="5570">
        <f>DX18+DX41</f>
      </c>
      <c r="DY97" s="5570">
        <f>DY18+DY41</f>
      </c>
      <c r="DZ97" s="5570">
        <f>DZ18+DZ41</f>
      </c>
      <c r="EA97" s="2943">
        <f>EA18+EA41</f>
      </c>
      <c r="EB97" s="5572">
        <f>EB18+EB41</f>
      </c>
      <c r="EC97" s="5570">
        <f>EC18+EC41</f>
      </c>
      <c r="ED97" s="5570">
        <f>ED18+ED41</f>
      </c>
      <c r="EE97" s="5570">
        <f>EE18+EE41</f>
      </c>
      <c r="EF97" s="2940">
        <f>EF18+EF41</f>
      </c>
      <c r="EG97" s="5574">
        <f>EG18+EG41</f>
      </c>
      <c r="EH97" s="5569">
        <f>EH18+EH41</f>
      </c>
      <c r="EI97" s="5570">
        <f>EI18+EI41</f>
      </c>
      <c r="EJ97" s="5570">
        <f>EJ18+EJ41</f>
      </c>
      <c r="EK97" s="5571">
        <f>EK18+EK41</f>
      </c>
      <c r="EL97" s="2940">
        <f>EL18+EL41</f>
      </c>
      <c r="EM97" s="5572">
        <f>EM18+EM41</f>
      </c>
      <c r="EN97" s="5570">
        <f>EN18+EN41</f>
      </c>
      <c r="EO97" s="5573">
        <f>EO18+EO41</f>
      </c>
      <c r="EP97" s="5572">
        <f>EP18+EP41</f>
      </c>
      <c r="EQ97" s="5570">
        <f>EQ18+EQ41</f>
      </c>
      <c r="ER97" s="5570">
        <f>ER18+ER41</f>
      </c>
      <c r="ES97" s="5570">
        <f>ES18+ES41</f>
      </c>
      <c r="ET97" s="2943">
        <f>ET18+ET41</f>
      </c>
      <c r="EU97" s="5572">
        <f>EU18+EU41</f>
      </c>
      <c r="EV97" s="5570">
        <f>EV18+EV41</f>
      </c>
      <c r="EW97" s="5570">
        <f>EW18+EW41</f>
      </c>
      <c r="EX97" s="5570">
        <f>EX18+EX41</f>
      </c>
      <c r="EY97" s="2940">
        <f>EY18+EY41</f>
      </c>
      <c r="EZ97" s="5574">
        <f>EZ18+EZ41</f>
      </c>
      <c r="FA97" s="5569">
        <f>FA18+FA41</f>
      </c>
      <c r="FB97" s="5570">
        <f>FB18+FB41</f>
      </c>
      <c r="FC97" s="5570">
        <f>FC18+FC41</f>
      </c>
      <c r="FD97" s="5571">
        <f>FD18+FD41</f>
      </c>
      <c r="FE97" s="2940">
        <f>FE18+FE41</f>
      </c>
      <c r="FF97" s="5572">
        <f>FF18+FF41</f>
      </c>
      <c r="FG97" s="5570">
        <f>FG18+FG41</f>
      </c>
      <c r="FH97" s="5573">
        <f>FH18+FH41</f>
      </c>
      <c r="FI97" s="5572">
        <f>FI18+FI41</f>
      </c>
      <c r="FJ97" s="5570">
        <f>FJ18+FJ41</f>
      </c>
      <c r="FK97" s="5570">
        <f>FK18+FK41</f>
      </c>
      <c r="FL97" s="5570">
        <f>FL18+FL41</f>
      </c>
      <c r="FM97" s="2943">
        <f>FM18+FM41</f>
      </c>
      <c r="FN97" s="5572">
        <f>FN18+FN41</f>
      </c>
      <c r="FO97" s="5570">
        <f>FO18+FO41</f>
      </c>
      <c r="FP97" s="5570">
        <f>FP18+FP41</f>
      </c>
      <c r="FQ97" s="5570">
        <f>FQ18+FQ41</f>
      </c>
      <c r="FR97" s="2940">
        <f>FR18+FR41</f>
      </c>
      <c r="FS97" s="5574">
        <f>FS18+FS41</f>
      </c>
      <c r="FT97" s="5569">
        <f>FT18+FT41</f>
      </c>
      <c r="FU97" s="5570">
        <f>FU18+FU41</f>
      </c>
      <c r="FV97" s="5570">
        <f>FV18+FV41</f>
      </c>
      <c r="FW97" s="5571">
        <f>FW18+FW41</f>
      </c>
      <c r="FX97" s="2940">
        <f>FX18+FX41</f>
      </c>
      <c r="FY97" s="5572">
        <f>FY18+FY41</f>
      </c>
      <c r="FZ97" s="5570">
        <f>FZ18+FZ41</f>
      </c>
      <c r="GA97" s="5573">
        <f>GA18+GA41</f>
      </c>
      <c r="GB97" s="5572">
        <f>GB18+GB41</f>
      </c>
      <c r="GC97" s="5570">
        <f>GC18+GC41</f>
      </c>
      <c r="GD97" s="5570">
        <f>GD18+GD41</f>
      </c>
      <c r="GE97" s="5570">
        <f>GE18+GE41</f>
      </c>
      <c r="GF97" s="2943">
        <f>GF18+GF41</f>
      </c>
      <c r="GG97" s="5572">
        <f>GG18+GG41</f>
      </c>
      <c r="GH97" s="5570">
        <f>GH18+GH41</f>
      </c>
      <c r="GI97" s="5570">
        <f>GI18+GI41</f>
      </c>
      <c r="GJ97" s="5570">
        <f>GJ18+GJ41</f>
      </c>
      <c r="GK97" s="2940">
        <f>GK18+GK41</f>
      </c>
      <c r="GL97" s="5574">
        <f>GL18+GL41</f>
      </c>
      <c r="GM97" s="5569">
        <f>GM18+GM41</f>
      </c>
      <c r="GN97" s="5570">
        <f>GN18+GN41</f>
      </c>
      <c r="GO97" s="5570">
        <f>GO18+GO41</f>
      </c>
      <c r="GP97" s="5571">
        <f>GP18+GP41</f>
      </c>
      <c r="GQ97" s="2940">
        <f>GQ18+GQ41</f>
      </c>
      <c r="GR97" s="5572">
        <f>GR18+GR41</f>
      </c>
      <c r="GS97" s="5570">
        <f>GS18+GS41</f>
      </c>
      <c r="GT97" s="5573">
        <f>GT18+GT41</f>
      </c>
      <c r="GU97" s="5572">
        <f>GU18+GU41</f>
      </c>
      <c r="GV97" s="5570">
        <f>GV18+GV41</f>
      </c>
      <c r="GW97" s="5570">
        <f>GW18+GW41</f>
      </c>
      <c r="GX97" s="5570">
        <f>GX18+GX41</f>
      </c>
      <c r="GY97" s="2943">
        <f>GY18+GY41</f>
      </c>
      <c r="GZ97" s="5572">
        <f>GZ18+GZ41</f>
      </c>
      <c r="HA97" s="5570">
        <f>HA18+HA41</f>
      </c>
      <c r="HB97" s="5570">
        <f>HB18+HB41</f>
      </c>
      <c r="HC97" s="5570">
        <f>HC18+HC41</f>
      </c>
      <c r="HD97" s="2940">
        <f>HD18+HD41</f>
      </c>
      <c r="HE97" s="5574">
        <f>HE18+HE41</f>
      </c>
      <c r="HF97" s="5569">
        <f>HF18+HF41</f>
      </c>
      <c r="HG97" s="5570">
        <f>HG18+HG41</f>
      </c>
      <c r="HH97" s="5570">
        <f>HH18+HH41</f>
      </c>
      <c r="HI97" s="5571">
        <f>HI18+HI41</f>
      </c>
      <c r="HJ97" s="2940">
        <f>HJ18+HJ41</f>
      </c>
      <c r="HK97" s="5572">
        <f>HK18+HK41</f>
      </c>
      <c r="HL97" s="5570">
        <f>HL18+HL41</f>
      </c>
      <c r="HM97" s="5573">
        <f>HM18+HM41</f>
      </c>
      <c r="HN97" s="5572">
        <f>HN18+HN41</f>
      </c>
      <c r="HO97" s="5570">
        <f>HO18+HO41</f>
      </c>
      <c r="HP97" s="5570">
        <f>HP18+HP41</f>
      </c>
      <c r="HQ97" s="5570">
        <f>HQ18+HQ41</f>
      </c>
      <c r="HR97" s="2943">
        <f>HR18+HR41</f>
      </c>
      <c r="HS97" s="5572">
        <f>HS18+HS41</f>
      </c>
      <c r="HT97" s="5570">
        <f>HT18+HT41</f>
      </c>
      <c r="HU97" s="5570">
        <f>HU18+HU41</f>
      </c>
      <c r="HV97" s="5570">
        <f>HV18+HV41</f>
      </c>
      <c r="HW97" s="2940">
        <f>HW18+HW41</f>
      </c>
      <c r="HX97" s="5574">
        <f>HX18+HX41</f>
      </c>
      <c r="HY97" s="5562"/>
      <c r="HZ97" s="5575">
        <f>HZ18+HZ41</f>
      </c>
      <c r="IA97" s="5576">
        <f>IA18+IA41</f>
      </c>
      <c r="IB97" s="5570">
        <f>IB18+IB41</f>
      </c>
      <c r="IC97" s="5570">
        <f>IC18+IC41</f>
      </c>
      <c r="ID97" s="5571">
        <f>ID18+ID41</f>
      </c>
      <c r="IE97" s="2940">
        <f>IE18+IE41</f>
      </c>
      <c r="IF97" s="5572">
        <f>IF18+IF41</f>
      </c>
      <c r="IG97" s="5570">
        <f>IG18+IG41</f>
      </c>
      <c r="IH97" s="5573">
        <f>IH18+IH41</f>
      </c>
      <c r="II97" s="5572">
        <f>II18+II41</f>
      </c>
      <c r="IJ97" s="5570">
        <f>IJ18+IJ41</f>
      </c>
      <c r="IK97" s="5570">
        <f>IK18+IK41</f>
      </c>
      <c r="IL97" s="5570">
        <f>IL18+IL41</f>
      </c>
      <c r="IM97" s="2943">
        <f>IM18+IM41</f>
      </c>
      <c r="IN97" s="5572">
        <f>IN18+IN41</f>
      </c>
      <c r="IO97" s="5570">
        <f>IO18+IO41</f>
      </c>
      <c r="IP97" s="5570">
        <f>IP18+IP41</f>
      </c>
      <c r="IQ97" s="5571">
        <f>IQ18+IQ41</f>
      </c>
      <c r="IR97" s="2944">
        <f>IR18+IR41</f>
      </c>
      <c r="IS97" s="5577">
        <f>IS18+IS41</f>
      </c>
      <c r="IT97" s="2700"/>
      <c r="IU97" s="5541"/>
    </row>
    <row r="98" customHeight="true" ht="30.0">
      <c r="A98" s="5578"/>
      <c r="B98" s="5579" t="s">
        <v>136</v>
      </c>
      <c r="C98" s="5580"/>
      <c r="D98" s="5581">
        <f>SUM(D92:D97)</f>
      </c>
      <c r="E98" s="5582">
        <f>SUM(E92:E97)</f>
      </c>
      <c r="F98" s="5583">
        <f>SUM(F92:F97)</f>
      </c>
      <c r="G98" s="5583">
        <f>SUM(G92:G97)</f>
      </c>
      <c r="H98" s="5584">
        <f>SUM(H92:H97)</f>
      </c>
      <c r="I98" s="5585">
        <f>SUM(I92:I97)</f>
      </c>
      <c r="J98" s="5586">
        <f>SUM(J92:J97)</f>
      </c>
      <c r="K98" s="5583">
        <f>SUM(K92:K97)</f>
      </c>
      <c r="L98" s="5584">
        <f>SUM(L92:L97)</f>
      </c>
      <c r="M98" s="5586">
        <f>SUM(M92:M97)</f>
      </c>
      <c r="N98" s="5583">
        <f>SUM(N92:N97)</f>
      </c>
      <c r="O98" s="5583">
        <f>SUM(O92:O97)</f>
      </c>
      <c r="P98" s="5583">
        <f>SUM(P92:P97)</f>
      </c>
      <c r="Q98" s="5587">
        <f>SUM(Q92:Q97)</f>
      </c>
      <c r="R98" s="5586">
        <f>SUM(R92:R97)</f>
      </c>
      <c r="S98" s="5583">
        <f>SUM(S92:S97)</f>
      </c>
      <c r="T98" s="5583">
        <f>SUM(T92:T97)</f>
      </c>
      <c r="U98" s="5583">
        <f>SUM(U92:U97)</f>
      </c>
      <c r="V98" s="5585">
        <f>SUM(V92:V97)</f>
      </c>
      <c r="W98" s="5588">
        <f>SUM(W92:W97)</f>
      </c>
      <c r="X98" s="5582">
        <f>SUM(X92:X97)</f>
      </c>
      <c r="Y98" s="5583">
        <f>SUM(Y92:Y97)</f>
      </c>
      <c r="Z98" s="5583">
        <f>SUM(Z92:Z97)</f>
      </c>
      <c r="AA98" s="5584">
        <f>SUM(AA92:AA97)</f>
      </c>
      <c r="AB98" s="5585">
        <f>SUM(AB92:AB97)</f>
      </c>
      <c r="AC98" s="5586">
        <f>SUM(AC92:AC97)</f>
      </c>
      <c r="AD98" s="5583">
        <f>SUM(AD92:AD97)</f>
      </c>
      <c r="AE98" s="5584">
        <f>SUM(AE92:AE97)</f>
      </c>
      <c r="AF98" s="5586">
        <f>SUM(AF92:AF97)</f>
      </c>
      <c r="AG98" s="5583">
        <f>SUM(AG92:AG97)</f>
      </c>
      <c r="AH98" s="5583">
        <f>SUM(AH92:AH97)</f>
      </c>
      <c r="AI98" s="5583">
        <f>SUM(AI92:AI97)</f>
      </c>
      <c r="AJ98" s="5587">
        <f>SUM(AJ92:AJ97)</f>
      </c>
      <c r="AK98" s="5586">
        <f>SUM(AK92:AK97)</f>
      </c>
      <c r="AL98" s="5583">
        <f>SUM(AL92:AL97)</f>
      </c>
      <c r="AM98" s="5583">
        <f>SUM(AM92:AM97)</f>
      </c>
      <c r="AN98" s="5583">
        <f>SUM(AN92:AN97)</f>
      </c>
      <c r="AO98" s="5585">
        <f>SUM(AO92:AO97)</f>
      </c>
      <c r="AP98" s="5588">
        <f>SUM(AP92:AP97)</f>
      </c>
      <c r="AQ98" s="5582">
        <f>SUM(AQ92:AQ97)</f>
      </c>
      <c r="AR98" s="5583">
        <f>SUM(AR92:AR97)</f>
      </c>
      <c r="AS98" s="5583">
        <f>SUM(AS92:AS97)</f>
      </c>
      <c r="AT98" s="5584">
        <f>SUM(AT92:AT97)</f>
      </c>
      <c r="AU98" s="5585">
        <f>SUM(AU92:AU97)</f>
      </c>
      <c r="AV98" s="5586">
        <f>SUM(AV92:AV97)</f>
      </c>
      <c r="AW98" s="5583">
        <f>SUM(AW92:AW97)</f>
      </c>
      <c r="AX98" s="5584">
        <f>SUM(AX92:AX97)</f>
      </c>
      <c r="AY98" s="5586">
        <f>SUM(AY92:AY97)</f>
      </c>
      <c r="AZ98" s="5583">
        <f>SUM(AZ92:AZ97)</f>
      </c>
      <c r="BA98" s="5583">
        <f>SUM(BA92:BA97)</f>
      </c>
      <c r="BB98" s="5583">
        <f>SUM(BB92:BB97)</f>
      </c>
      <c r="BC98" s="5587">
        <f>SUM(BC92:BC97)</f>
      </c>
      <c r="BD98" s="5586">
        <f>SUM(BD92:BD97)</f>
      </c>
      <c r="BE98" s="5583">
        <f>SUM(BE92:BE97)</f>
      </c>
      <c r="BF98" s="5583">
        <f>SUM(BF92:BF97)</f>
      </c>
      <c r="BG98" s="5583">
        <f>SUM(BG92:BG97)</f>
      </c>
      <c r="BH98" s="5585">
        <f>SUM(BH92:BH97)</f>
      </c>
      <c r="BI98" s="5588">
        <f>SUM(BI92:BI97)</f>
      </c>
      <c r="BJ98" s="5582">
        <f>SUM(BJ92:BJ97)</f>
      </c>
      <c r="BK98" s="5583">
        <f>SUM(BK92:BK97)</f>
      </c>
      <c r="BL98" s="5583">
        <f>SUM(BL92:BL97)</f>
      </c>
      <c r="BM98" s="5584">
        <f>SUM(BM92:BM97)</f>
      </c>
      <c r="BN98" s="5585">
        <f>SUM(BN92:BN97)</f>
      </c>
      <c r="BO98" s="5586">
        <f>SUM(BO92:BO97)</f>
      </c>
      <c r="BP98" s="5583">
        <f>SUM(BP92:BP97)</f>
      </c>
      <c r="BQ98" s="5584">
        <f>SUM(BQ92:BQ97)</f>
      </c>
      <c r="BR98" s="5586">
        <f>SUM(BR92:BR97)</f>
      </c>
      <c r="BS98" s="5583">
        <f>SUM(BS92:BS97)</f>
      </c>
      <c r="BT98" s="5583">
        <f>SUM(BT92:BT97)</f>
      </c>
      <c r="BU98" s="5583">
        <f>SUM(BU92:BU97)</f>
      </c>
      <c r="BV98" s="5587">
        <f>SUM(BV92:BV97)</f>
      </c>
      <c r="BW98" s="5586">
        <f>SUM(BW92:BW97)</f>
      </c>
      <c r="BX98" s="5583">
        <f>SUM(BX92:BX97)</f>
      </c>
      <c r="BY98" s="5583">
        <f>SUM(BY92:BY97)</f>
      </c>
      <c r="BZ98" s="5583">
        <f>SUM(BZ92:BZ97)</f>
      </c>
      <c r="CA98" s="5585">
        <f>SUM(CA92:CA97)</f>
      </c>
      <c r="CB98" s="5588">
        <f>SUM(CB92:CB97)</f>
      </c>
      <c r="CC98" s="5582">
        <f>SUM(CC92:CC97)</f>
      </c>
      <c r="CD98" s="5583">
        <f>SUM(CD92:CD97)</f>
      </c>
      <c r="CE98" s="5583">
        <f>SUM(CE92:CE97)</f>
      </c>
      <c r="CF98" s="5584">
        <f>SUM(CF92:CF97)</f>
      </c>
      <c r="CG98" s="5585">
        <f>SUM(CG92:CG97)</f>
      </c>
      <c r="CH98" s="5586">
        <f>SUM(CH92:CH97)</f>
      </c>
      <c r="CI98" s="5583">
        <f>SUM(CI92:CI97)</f>
      </c>
      <c r="CJ98" s="5584">
        <f>SUM(CJ92:CJ97)</f>
      </c>
      <c r="CK98" s="5586">
        <f>SUM(CK92:CK97)</f>
      </c>
      <c r="CL98" s="5583">
        <f>SUM(CL92:CL97)</f>
      </c>
      <c r="CM98" s="5583">
        <f>SUM(CM92:CM97)</f>
      </c>
      <c r="CN98" s="5583">
        <f>SUM(CN92:CN97)</f>
      </c>
      <c r="CO98" s="5587">
        <f>SUM(CO92:CO97)</f>
      </c>
      <c r="CP98" s="5586">
        <f>SUM(CP92:CP97)</f>
      </c>
      <c r="CQ98" s="5583">
        <f>SUM(CQ92:CQ97)</f>
      </c>
      <c r="CR98" s="5583">
        <f>SUM(CR92:CR97)</f>
      </c>
      <c r="CS98" s="5583">
        <f>SUM(CS92:CS97)</f>
      </c>
      <c r="CT98" s="5585">
        <f>SUM(CT92:CT97)</f>
      </c>
      <c r="CU98" s="5588">
        <f>SUM(CU92:CU97)</f>
      </c>
      <c r="CV98" s="5582">
        <f>SUM(CV92:CV97)</f>
      </c>
      <c r="CW98" s="5583">
        <f>SUM(CW92:CW97)</f>
      </c>
      <c r="CX98" s="5583">
        <f>SUM(CX92:CX97)</f>
      </c>
      <c r="CY98" s="5584">
        <f>SUM(CY92:CY97)</f>
      </c>
      <c r="CZ98" s="5585">
        <f>SUM(CZ92:CZ97)</f>
      </c>
      <c r="DA98" s="5586">
        <f>SUM(DA92:DA97)</f>
      </c>
      <c r="DB98" s="5583">
        <f>SUM(DB92:DB97)</f>
      </c>
      <c r="DC98" s="5584">
        <f>SUM(DC92:DC97)</f>
      </c>
      <c r="DD98" s="5586">
        <f>SUM(DD92:DD97)</f>
      </c>
      <c r="DE98" s="5583">
        <f>SUM(DE92:DE97)</f>
      </c>
      <c r="DF98" s="5583">
        <f>SUM(DF92:DF97)</f>
      </c>
      <c r="DG98" s="5583">
        <f>SUM(DG92:DG97)</f>
      </c>
      <c r="DH98" s="5587">
        <f>SUM(DH92:DH97)</f>
      </c>
      <c r="DI98" s="5586">
        <f>SUM(DI92:DI97)</f>
      </c>
      <c r="DJ98" s="5583">
        <f>SUM(DJ92:DJ97)</f>
      </c>
      <c r="DK98" s="5583">
        <f>SUM(DK92:DK97)</f>
      </c>
      <c r="DL98" s="5583">
        <f>SUM(DL92:DL97)</f>
      </c>
      <c r="DM98" s="5585">
        <f>SUM(DM92:DM97)</f>
      </c>
      <c r="DN98" s="5588">
        <f>SUM(DN92:DN97)</f>
      </c>
      <c r="DO98" s="5582">
        <f>SUM(DO92:DO97)</f>
      </c>
      <c r="DP98" s="5583">
        <f>SUM(DP92:DP97)</f>
      </c>
      <c r="DQ98" s="5583">
        <f>SUM(DQ92:DQ97)</f>
      </c>
      <c r="DR98" s="5584">
        <f>SUM(DR92:DR97)</f>
      </c>
      <c r="DS98" s="5585">
        <f>SUM(DS92:DS97)</f>
      </c>
      <c r="DT98" s="5586">
        <f>SUM(DT92:DT97)</f>
      </c>
      <c r="DU98" s="5583">
        <f>SUM(DU92:DU97)</f>
      </c>
      <c r="DV98" s="5584">
        <f>SUM(DV92:DV97)</f>
      </c>
      <c r="DW98" s="5586">
        <f>SUM(DW92:DW97)</f>
      </c>
      <c r="DX98" s="5583">
        <f>SUM(DX92:DX97)</f>
      </c>
      <c r="DY98" s="5583">
        <f>SUM(DY92:DY97)</f>
      </c>
      <c r="DZ98" s="5583">
        <f>SUM(DZ92:DZ97)</f>
      </c>
      <c r="EA98" s="5587">
        <f>SUM(EA92:EA97)</f>
      </c>
      <c r="EB98" s="5586">
        <f>SUM(EB92:EB97)</f>
      </c>
      <c r="EC98" s="5583">
        <f>SUM(EC92:EC97)</f>
      </c>
      <c r="ED98" s="5583">
        <f>SUM(ED92:ED97)</f>
      </c>
      <c r="EE98" s="5583">
        <f>SUM(EE92:EE97)</f>
      </c>
      <c r="EF98" s="5585">
        <f>SUM(EF92:EF97)</f>
      </c>
      <c r="EG98" s="5588">
        <f>SUM(EG92:EG97)</f>
      </c>
      <c r="EH98" s="5582">
        <f>SUM(EH92:EH97)</f>
      </c>
      <c r="EI98" s="5583">
        <f>SUM(EI92:EI97)</f>
      </c>
      <c r="EJ98" s="5583">
        <f>SUM(EJ92:EJ97)</f>
      </c>
      <c r="EK98" s="5584">
        <f>SUM(EK92:EK97)</f>
      </c>
      <c r="EL98" s="5585">
        <f>SUM(EL92:EL97)</f>
      </c>
      <c r="EM98" s="5586">
        <f>SUM(EM92:EM97)</f>
      </c>
      <c r="EN98" s="5583">
        <f>SUM(EN92:EN97)</f>
      </c>
      <c r="EO98" s="5584">
        <f>SUM(EO92:EO97)</f>
      </c>
      <c r="EP98" s="5586">
        <f>SUM(EP92:EP97)</f>
      </c>
      <c r="EQ98" s="5583">
        <f>SUM(EQ92:EQ97)</f>
      </c>
      <c r="ER98" s="5583">
        <f>SUM(ER92:ER97)</f>
      </c>
      <c r="ES98" s="5583">
        <f>SUM(ES92:ES97)</f>
      </c>
      <c r="ET98" s="5587">
        <f>SUM(ET92:ET97)</f>
      </c>
      <c r="EU98" s="5586">
        <f>SUM(EU92:EU97)</f>
      </c>
      <c r="EV98" s="5583">
        <f>SUM(EV92:EV97)</f>
      </c>
      <c r="EW98" s="5583">
        <f>SUM(EW92:EW97)</f>
      </c>
      <c r="EX98" s="5583">
        <f>SUM(EX92:EX97)</f>
      </c>
      <c r="EY98" s="5585">
        <f>SUM(EY92:EY97)</f>
      </c>
      <c r="EZ98" s="5588">
        <f>SUM(EZ92:EZ97)</f>
      </c>
      <c r="FA98" s="5582">
        <f>SUM(FA92:FA97)</f>
      </c>
      <c r="FB98" s="5583">
        <f>SUM(FB92:FB97)</f>
      </c>
      <c r="FC98" s="5583">
        <f>SUM(FC92:FC97)</f>
      </c>
      <c r="FD98" s="5584">
        <f>SUM(FD92:FD97)</f>
      </c>
      <c r="FE98" s="5585">
        <f>SUM(FE92:FE97)</f>
      </c>
      <c r="FF98" s="5586">
        <f>SUM(FF92:FF97)</f>
      </c>
      <c r="FG98" s="5583">
        <f>SUM(FG92:FG97)</f>
      </c>
      <c r="FH98" s="5584">
        <f>SUM(FH92:FH97)</f>
      </c>
      <c r="FI98" s="5586">
        <f>SUM(FI92:FI97)</f>
      </c>
      <c r="FJ98" s="5583">
        <f>SUM(FJ92:FJ97)</f>
      </c>
      <c r="FK98" s="5583">
        <f>SUM(FK92:FK97)</f>
      </c>
      <c r="FL98" s="5583">
        <f>SUM(FL92:FL97)</f>
      </c>
      <c r="FM98" s="5587">
        <f>SUM(FM92:FM97)</f>
      </c>
      <c r="FN98" s="5586">
        <f>SUM(FN92:FN97)</f>
      </c>
      <c r="FO98" s="5583">
        <f>SUM(FO92:FO97)</f>
      </c>
      <c r="FP98" s="5583">
        <f>SUM(FP92:FP97)</f>
      </c>
      <c r="FQ98" s="5583">
        <f>SUM(FQ92:FQ97)</f>
      </c>
      <c r="FR98" s="5585">
        <f>SUM(FR92:FR97)</f>
      </c>
      <c r="FS98" s="5588">
        <f>SUM(FS92:FS97)</f>
      </c>
      <c r="FT98" s="5582">
        <f>SUM(FT92:FT97)</f>
      </c>
      <c r="FU98" s="5583">
        <f>SUM(FU92:FU97)</f>
      </c>
      <c r="FV98" s="5583">
        <f>SUM(FV92:FV97)</f>
      </c>
      <c r="FW98" s="5584">
        <f>SUM(FW92:FW97)</f>
      </c>
      <c r="FX98" s="5585">
        <f>SUM(FX92:FX97)</f>
      </c>
      <c r="FY98" s="5586">
        <f>SUM(FY92:FY97)</f>
      </c>
      <c r="FZ98" s="5583">
        <f>SUM(FZ92:FZ97)</f>
      </c>
      <c r="GA98" s="5584">
        <f>SUM(GA92:GA97)</f>
      </c>
      <c r="GB98" s="5586">
        <f>SUM(GB92:GB97)</f>
      </c>
      <c r="GC98" s="5583">
        <f>SUM(GC92:GC97)</f>
      </c>
      <c r="GD98" s="5583">
        <f>SUM(GD92:GD97)</f>
      </c>
      <c r="GE98" s="5583">
        <f>SUM(GE92:GE97)</f>
      </c>
      <c r="GF98" s="5587">
        <f>SUM(GF92:GF97)</f>
      </c>
      <c r="GG98" s="5586">
        <f>SUM(GG92:GG97)</f>
      </c>
      <c r="GH98" s="5583">
        <f>SUM(GH92:GH97)</f>
      </c>
      <c r="GI98" s="5583">
        <f>SUM(GI92:GI97)</f>
      </c>
      <c r="GJ98" s="5583">
        <f>SUM(GJ92:GJ97)</f>
      </c>
      <c r="GK98" s="5585">
        <f>SUM(GK92:GK97)</f>
      </c>
      <c r="GL98" s="5588">
        <f>SUM(GL92:GL97)</f>
      </c>
      <c r="GM98" s="5582">
        <f>SUM(GM92:GM97)</f>
      </c>
      <c r="GN98" s="5583">
        <f>SUM(GN92:GN97)</f>
      </c>
      <c r="GO98" s="5583">
        <f>SUM(GO92:GO97)</f>
      </c>
      <c r="GP98" s="5584">
        <f>SUM(GP92:GP97)</f>
      </c>
      <c r="GQ98" s="5585">
        <f>SUM(GQ92:GQ97)</f>
      </c>
      <c r="GR98" s="5586">
        <f>SUM(GR92:GR97)</f>
      </c>
      <c r="GS98" s="5583">
        <f>SUM(GS92:GS97)</f>
      </c>
      <c r="GT98" s="5584">
        <f>SUM(GT92:GT97)</f>
      </c>
      <c r="GU98" s="5586">
        <f>SUM(GU92:GU97)</f>
      </c>
      <c r="GV98" s="5583">
        <f>SUM(GV92:GV97)</f>
      </c>
      <c r="GW98" s="5583">
        <f>SUM(GW92:GW97)</f>
      </c>
      <c r="GX98" s="5583">
        <f>SUM(GX92:GX97)</f>
      </c>
      <c r="GY98" s="5587">
        <f>SUM(GY92:GY97)</f>
      </c>
      <c r="GZ98" s="5586">
        <f>SUM(GZ92:GZ97)</f>
      </c>
      <c r="HA98" s="5583">
        <f>SUM(HA92:HA97)</f>
      </c>
      <c r="HB98" s="5583">
        <f>SUM(HB92:HB97)</f>
      </c>
      <c r="HC98" s="5583">
        <f>SUM(HC92:HC97)</f>
      </c>
      <c r="HD98" s="5585">
        <f>SUM(HD92:HD97)</f>
      </c>
      <c r="HE98" s="5588">
        <f>SUM(HE92:HE97)</f>
      </c>
      <c r="HF98" s="5582">
        <f>SUM(HF92:HF97)</f>
      </c>
      <c r="HG98" s="5583">
        <f>SUM(HG92:HG97)</f>
      </c>
      <c r="HH98" s="5583">
        <f>SUM(HH92:HH97)</f>
      </c>
      <c r="HI98" s="5584">
        <f>SUM(HI92:HI97)</f>
      </c>
      <c r="HJ98" s="5585">
        <f>SUM(HJ92:HJ97)</f>
      </c>
      <c r="HK98" s="5586">
        <f>SUM(HK92:HK97)</f>
      </c>
      <c r="HL98" s="5583">
        <f>SUM(HL92:HL97)</f>
      </c>
      <c r="HM98" s="5584">
        <f>SUM(HM92:HM97)</f>
      </c>
      <c r="HN98" s="5586">
        <f>SUM(HN92:HN97)</f>
      </c>
      <c r="HO98" s="5583">
        <f>SUM(HO92:HO97)</f>
      </c>
      <c r="HP98" s="5583">
        <f>SUM(HP92:HP97)</f>
      </c>
      <c r="HQ98" s="5583">
        <f>SUM(HQ92:HQ97)</f>
      </c>
      <c r="HR98" s="5587">
        <f>SUM(HR92:HR97)</f>
      </c>
      <c r="HS98" s="5586">
        <f>SUM(HS92:HS97)</f>
      </c>
      <c r="HT98" s="5583">
        <f>SUM(HT92:HT97)</f>
      </c>
      <c r="HU98" s="5583">
        <f>SUM(HU92:HU97)</f>
      </c>
      <c r="HV98" s="5583">
        <f>SUM(HV92:HV97)</f>
      </c>
      <c r="HW98" s="5585">
        <f>SUM(HW92:HW97)</f>
      </c>
      <c r="HX98" s="5588">
        <f>SUM(HX92:HX97)</f>
      </c>
      <c r="HY98" s="5562"/>
      <c r="HZ98" s="5589">
        <f>SUM(HZ92:HZ97)</f>
      </c>
      <c r="IA98" s="5590">
        <f>SUM(IA92:IA97)</f>
      </c>
      <c r="IB98" s="5583">
        <f>SUM(IB92:IB97)</f>
      </c>
      <c r="IC98" s="5583">
        <f>SUM(IC92:IC97)</f>
      </c>
      <c r="ID98" s="5584">
        <f>SUM(ID92:ID97)</f>
      </c>
      <c r="IE98" s="5585">
        <f>SUM(IE92:IE97)</f>
      </c>
      <c r="IF98" s="5586">
        <f>SUM(IF92:IF97)</f>
      </c>
      <c r="IG98" s="5583">
        <f>SUM(IG92:IG97)</f>
      </c>
      <c r="IH98" s="5584">
        <f>SUM(IH92:IH97)</f>
      </c>
      <c r="II98" s="5586">
        <f>SUM(II92:II97)</f>
      </c>
      <c r="IJ98" s="5583">
        <f>SUM(IJ92:IJ97)</f>
      </c>
      <c r="IK98" s="5583">
        <f>SUM(IK92:IK97)</f>
      </c>
      <c r="IL98" s="5583">
        <f>SUM(IL92:IL97)</f>
      </c>
      <c r="IM98" s="5587">
        <f>SUM(IM92:IM97)</f>
      </c>
      <c r="IN98" s="5586">
        <f>SUM(IN92:IN97)</f>
      </c>
      <c r="IO98" s="5583">
        <f>SUM(IO92:IO97)</f>
      </c>
      <c r="IP98" s="5583">
        <f>SUM(IP92:IP97)</f>
      </c>
      <c r="IQ98" s="5584">
        <f>SUM(IQ92:IQ97)</f>
      </c>
      <c r="IR98" s="5591">
        <f>SUM(IR92:IR97)</f>
      </c>
      <c r="IS98" s="5592">
        <f>SUM(IS92:IS97)</f>
      </c>
      <c r="IT98" s="2700"/>
      <c r="IU98" s="5541"/>
    </row>
    <row r="99" customHeight="true" ht="30.0">
      <c r="A99" s="5554" t="s">
        <v>356</v>
      </c>
      <c r="B99" s="2778" t="s">
        <v>353</v>
      </c>
      <c r="C99" s="2779"/>
      <c r="D99" s="5555">
        <f>D20+D43</f>
      </c>
      <c r="E99" s="5556">
        <f>E20+E43</f>
      </c>
      <c r="F99" s="5557">
        <f>F20+F43</f>
      </c>
      <c r="G99" s="5557">
        <f>G20+G43</f>
      </c>
      <c r="H99" s="5558">
        <f>H20+H43</f>
      </c>
      <c r="I99" s="5555">
        <f>I20+I43</f>
      </c>
      <c r="J99" s="5565">
        <f>J20+J43</f>
      </c>
      <c r="K99" s="5557">
        <f>K20+K43</f>
      </c>
      <c r="L99" s="5561">
        <f>L20+L43</f>
      </c>
      <c r="M99" s="5565">
        <f>M20+M43</f>
      </c>
      <c r="N99" s="5557">
        <f>N20+N43</f>
      </c>
      <c r="O99" s="5557">
        <f>O20+O43</f>
      </c>
      <c r="P99" s="5557">
        <f>P20+P43</f>
      </c>
      <c r="Q99" s="2846">
        <f>Q20+Q43</f>
      </c>
      <c r="R99" s="5565">
        <f>R20+R43</f>
      </c>
      <c r="S99" s="5557">
        <f>S20+S43</f>
      </c>
      <c r="T99" s="5557">
        <f>T20+T43</f>
      </c>
      <c r="U99" s="5557">
        <f>U20+U43</f>
      </c>
      <c r="V99" s="5555">
        <f>V20+V43</f>
      </c>
      <c r="W99" s="2793">
        <f>W20+W43</f>
      </c>
      <c r="X99" s="5556">
        <f>X20+X43</f>
      </c>
      <c r="Y99" s="5557">
        <f>Y20+Y43</f>
      </c>
      <c r="Z99" s="5557">
        <f>Z20+Z43</f>
      </c>
      <c r="AA99" s="5558">
        <f>AA20+AA43</f>
      </c>
      <c r="AB99" s="5555">
        <f>AB20+AB43</f>
      </c>
      <c r="AC99" s="5565">
        <f>AC20+AC43</f>
      </c>
      <c r="AD99" s="5557">
        <f>AD20+AD43</f>
      </c>
      <c r="AE99" s="5561">
        <f>AE20+AE43</f>
      </c>
      <c r="AF99" s="5565">
        <f>AF20+AF43</f>
      </c>
      <c r="AG99" s="5557">
        <f>AG20+AG43</f>
      </c>
      <c r="AH99" s="5557">
        <f>AH20+AH43</f>
      </c>
      <c r="AI99" s="5557">
        <f>AI20+AI43</f>
      </c>
      <c r="AJ99" s="2846">
        <f>AJ20+AJ43</f>
      </c>
      <c r="AK99" s="5565">
        <f>AK20+AK43</f>
      </c>
      <c r="AL99" s="5557">
        <f>AL20+AL43</f>
      </c>
      <c r="AM99" s="5557">
        <f>AM20+AM43</f>
      </c>
      <c r="AN99" s="5557">
        <f>AN20+AN43</f>
      </c>
      <c r="AO99" s="5555">
        <f>AO20+AO43</f>
      </c>
      <c r="AP99" s="2793">
        <f>AP20+AP43</f>
      </c>
      <c r="AQ99" s="5556">
        <f>AQ20+AQ43</f>
      </c>
      <c r="AR99" s="5557">
        <f>AR20+AR43</f>
      </c>
      <c r="AS99" s="5557">
        <f>AS20+AS43</f>
      </c>
      <c r="AT99" s="5558">
        <f>AT20+AT43</f>
      </c>
      <c r="AU99" s="5555">
        <f>AU20+AU43</f>
      </c>
      <c r="AV99" s="5565">
        <f>AV20+AV43</f>
      </c>
      <c r="AW99" s="5557">
        <f>AW20+AW43</f>
      </c>
      <c r="AX99" s="5561">
        <f>AX20+AX43</f>
      </c>
      <c r="AY99" s="5565">
        <f>AY20+AY43</f>
      </c>
      <c r="AZ99" s="5557">
        <f>AZ20+AZ43</f>
      </c>
      <c r="BA99" s="5557">
        <f>BA20+BA43</f>
      </c>
      <c r="BB99" s="5557">
        <f>BB20+BB43</f>
      </c>
      <c r="BC99" s="2846">
        <f>BC20+BC43</f>
      </c>
      <c r="BD99" s="5565">
        <f>BD20+BD43</f>
      </c>
      <c r="BE99" s="5557">
        <f>BE20+BE43</f>
      </c>
      <c r="BF99" s="5557">
        <f>BF20+BF43</f>
      </c>
      <c r="BG99" s="5557">
        <f>BG20+BG43</f>
      </c>
      <c r="BH99" s="5555">
        <f>BH20+BH43</f>
      </c>
      <c r="BI99" s="2793">
        <f>BI20+BI43</f>
      </c>
      <c r="BJ99" s="5556">
        <f>BJ20+BJ43</f>
      </c>
      <c r="BK99" s="5557">
        <f>BK20+BK43</f>
      </c>
      <c r="BL99" s="5557">
        <f>BL20+BL43</f>
      </c>
      <c r="BM99" s="5558">
        <f>BM20+BM43</f>
      </c>
      <c r="BN99" s="5555">
        <f>BN20+BN43</f>
      </c>
      <c r="BO99" s="5565">
        <f>BO20+BO43</f>
      </c>
      <c r="BP99" s="5557">
        <f>BP20+BP43</f>
      </c>
      <c r="BQ99" s="5561">
        <f>BQ20+BQ43</f>
      </c>
      <c r="BR99" s="5565">
        <f>BR20+BR43</f>
      </c>
      <c r="BS99" s="5557">
        <f>BS20+BS43</f>
      </c>
      <c r="BT99" s="5557">
        <f>BT20+BT43</f>
      </c>
      <c r="BU99" s="5557">
        <f>BU20+BU43</f>
      </c>
      <c r="BV99" s="2846">
        <f>BV20+BV43</f>
      </c>
      <c r="BW99" s="5565">
        <f>BW20+BW43</f>
      </c>
      <c r="BX99" s="5557">
        <f>BX20+BX43</f>
      </c>
      <c r="BY99" s="5557">
        <f>BY20+BY43</f>
      </c>
      <c r="BZ99" s="5557">
        <f>BZ20+BZ43</f>
      </c>
      <c r="CA99" s="5555">
        <f>CA20+CA43</f>
      </c>
      <c r="CB99" s="2793">
        <f>CB20+CB43</f>
      </c>
      <c r="CC99" s="5556">
        <f>CC20+CC43</f>
      </c>
      <c r="CD99" s="5557">
        <f>CD20+CD43</f>
      </c>
      <c r="CE99" s="5557">
        <f>CE20+CE43</f>
      </c>
      <c r="CF99" s="5558">
        <f>CF20+CF43</f>
      </c>
      <c r="CG99" s="5555">
        <f>CG20+CG43</f>
      </c>
      <c r="CH99" s="5565">
        <f>CH20+CH43</f>
      </c>
      <c r="CI99" s="5557">
        <f>CI20+CI43</f>
      </c>
      <c r="CJ99" s="5561">
        <f>CJ20+CJ43</f>
      </c>
      <c r="CK99" s="5565">
        <f>CK20+CK43</f>
      </c>
      <c r="CL99" s="5557">
        <f>CL20+CL43</f>
      </c>
      <c r="CM99" s="5557">
        <f>CM20+CM43</f>
      </c>
      <c r="CN99" s="5557">
        <f>CN20+CN43</f>
      </c>
      <c r="CO99" s="2846">
        <f>CO20+CO43</f>
      </c>
      <c r="CP99" s="5565">
        <f>CP20+CP43</f>
      </c>
      <c r="CQ99" s="5557">
        <f>CQ20+CQ43</f>
      </c>
      <c r="CR99" s="5557">
        <f>CR20+CR43</f>
      </c>
      <c r="CS99" s="5557">
        <f>CS20+CS43</f>
      </c>
      <c r="CT99" s="5555">
        <f>CT20+CT43</f>
      </c>
      <c r="CU99" s="2793">
        <f>CU20+CU43</f>
      </c>
      <c r="CV99" s="5556">
        <f>CV20+CV43</f>
      </c>
      <c r="CW99" s="5557">
        <f>CW20+CW43</f>
      </c>
      <c r="CX99" s="5557">
        <f>CX20+CX43</f>
      </c>
      <c r="CY99" s="5558">
        <f>CY20+CY43</f>
      </c>
      <c r="CZ99" s="5555">
        <f>CZ20+CZ43</f>
      </c>
      <c r="DA99" s="5565">
        <f>DA20+DA43</f>
      </c>
      <c r="DB99" s="5557">
        <f>DB20+DB43</f>
      </c>
      <c r="DC99" s="5561">
        <f>DC20+DC43</f>
      </c>
      <c r="DD99" s="5565">
        <f>DD20+DD43</f>
      </c>
      <c r="DE99" s="5557">
        <f>DE20+DE43</f>
      </c>
      <c r="DF99" s="5557">
        <f>DF20+DF43</f>
      </c>
      <c r="DG99" s="5557">
        <f>DG20+DG43</f>
      </c>
      <c r="DH99" s="2846">
        <f>DH20+DH43</f>
      </c>
      <c r="DI99" s="5565">
        <f>DI20+DI43</f>
      </c>
      <c r="DJ99" s="5557">
        <f>DJ20+DJ43</f>
      </c>
      <c r="DK99" s="5557">
        <f>DK20+DK43</f>
      </c>
      <c r="DL99" s="5557">
        <f>DL20+DL43</f>
      </c>
      <c r="DM99" s="5555">
        <f>DM20+DM43</f>
      </c>
      <c r="DN99" s="2793">
        <f>DN20+DN43</f>
      </c>
      <c r="DO99" s="5556">
        <f>DO20+DO43</f>
      </c>
      <c r="DP99" s="5557">
        <f>DP20+DP43</f>
      </c>
      <c r="DQ99" s="5557">
        <f>DQ20+DQ43</f>
      </c>
      <c r="DR99" s="5558">
        <f>DR20+DR43</f>
      </c>
      <c r="DS99" s="5555">
        <f>DS20+DS43</f>
      </c>
      <c r="DT99" s="5565">
        <f>DT20+DT43</f>
      </c>
      <c r="DU99" s="5557">
        <f>DU20+DU43</f>
      </c>
      <c r="DV99" s="5561">
        <f>DV20+DV43</f>
      </c>
      <c r="DW99" s="5565">
        <f>DW20+DW43</f>
      </c>
      <c r="DX99" s="5557">
        <f>DX20+DX43</f>
      </c>
      <c r="DY99" s="5557">
        <f>DY20+DY43</f>
      </c>
      <c r="DZ99" s="5557">
        <f>DZ20+DZ43</f>
      </c>
      <c r="EA99" s="2846">
        <f>EA20+EA43</f>
      </c>
      <c r="EB99" s="5565">
        <f>EB20+EB43</f>
      </c>
      <c r="EC99" s="5557">
        <f>EC20+EC43</f>
      </c>
      <c r="ED99" s="5557">
        <f>ED20+ED43</f>
      </c>
      <c r="EE99" s="5557">
        <f>EE20+EE43</f>
      </c>
      <c r="EF99" s="5555">
        <f>EF20+EF43</f>
      </c>
      <c r="EG99" s="2793">
        <f>EG20+EG43</f>
      </c>
      <c r="EH99" s="5556">
        <f>EH20+EH43</f>
      </c>
      <c r="EI99" s="5557">
        <f>EI20+EI43</f>
      </c>
      <c r="EJ99" s="5557">
        <f>EJ20+EJ43</f>
      </c>
      <c r="EK99" s="5558">
        <f>EK20+EK43</f>
      </c>
      <c r="EL99" s="5555">
        <f>EL20+EL43</f>
      </c>
      <c r="EM99" s="5565">
        <f>EM20+EM43</f>
      </c>
      <c r="EN99" s="5557">
        <f>EN20+EN43</f>
      </c>
      <c r="EO99" s="5561">
        <f>EO20+EO43</f>
      </c>
      <c r="EP99" s="5565">
        <f>EP20+EP43</f>
      </c>
      <c r="EQ99" s="5557">
        <f>EQ20+EQ43</f>
      </c>
      <c r="ER99" s="5557">
        <f>ER20+ER43</f>
      </c>
      <c r="ES99" s="5557">
        <f>ES20+ES43</f>
      </c>
      <c r="ET99" s="2846">
        <f>ET20+ET43</f>
      </c>
      <c r="EU99" s="5565">
        <f>EU20+EU43</f>
      </c>
      <c r="EV99" s="5557">
        <f>EV20+EV43</f>
      </c>
      <c r="EW99" s="5557">
        <f>EW20+EW43</f>
      </c>
      <c r="EX99" s="5557">
        <f>EX20+EX43</f>
      </c>
      <c r="EY99" s="5555">
        <f>EY20+EY43</f>
      </c>
      <c r="EZ99" s="2793">
        <f>EZ20+EZ43</f>
      </c>
      <c r="FA99" s="5556">
        <f>FA20+FA43</f>
      </c>
      <c r="FB99" s="5557">
        <f>FB20+FB43</f>
      </c>
      <c r="FC99" s="5557">
        <f>FC20+FC43</f>
      </c>
      <c r="FD99" s="5558">
        <f>FD20+FD43</f>
      </c>
      <c r="FE99" s="5555">
        <f>FE20+FE43</f>
      </c>
      <c r="FF99" s="5565">
        <f>FF20+FF43</f>
      </c>
      <c r="FG99" s="5557">
        <f>FG20+FG43</f>
      </c>
      <c r="FH99" s="5561">
        <f>FH20+FH43</f>
      </c>
      <c r="FI99" s="5565">
        <f>FI20+FI43</f>
      </c>
      <c r="FJ99" s="5557">
        <f>FJ20+FJ43</f>
      </c>
      <c r="FK99" s="5557">
        <f>FK20+FK43</f>
      </c>
      <c r="FL99" s="5557">
        <f>FL20+FL43</f>
      </c>
      <c r="FM99" s="2846">
        <f>FM20+FM43</f>
      </c>
      <c r="FN99" s="5565">
        <f>FN20+FN43</f>
      </c>
      <c r="FO99" s="5557">
        <f>FO20+FO43</f>
      </c>
      <c r="FP99" s="5557">
        <f>FP20+FP43</f>
      </c>
      <c r="FQ99" s="5557">
        <f>FQ20+FQ43</f>
      </c>
      <c r="FR99" s="5555">
        <f>FR20+FR43</f>
      </c>
      <c r="FS99" s="2793">
        <f>FS20+FS43</f>
      </c>
      <c r="FT99" s="5556">
        <f>FT20+FT43</f>
      </c>
      <c r="FU99" s="5557">
        <f>FU20+FU43</f>
      </c>
      <c r="FV99" s="5557">
        <f>FV20+FV43</f>
      </c>
      <c r="FW99" s="5558">
        <f>FW20+FW43</f>
      </c>
      <c r="FX99" s="5555">
        <f>FX20+FX43</f>
      </c>
      <c r="FY99" s="5565">
        <f>FY20+FY43</f>
      </c>
      <c r="FZ99" s="5557">
        <f>FZ20+FZ43</f>
      </c>
      <c r="GA99" s="5561">
        <f>GA20+GA43</f>
      </c>
      <c r="GB99" s="5565">
        <f>GB20+GB43</f>
      </c>
      <c r="GC99" s="5557">
        <f>GC20+GC43</f>
      </c>
      <c r="GD99" s="5557">
        <f>GD20+GD43</f>
      </c>
      <c r="GE99" s="5557">
        <f>GE20+GE43</f>
      </c>
      <c r="GF99" s="2846">
        <f>GF20+GF43</f>
      </c>
      <c r="GG99" s="5565">
        <f>GG20+GG43</f>
      </c>
      <c r="GH99" s="5557">
        <f>GH20+GH43</f>
      </c>
      <c r="GI99" s="5557">
        <f>GI20+GI43</f>
      </c>
      <c r="GJ99" s="5557">
        <f>GJ20+GJ43</f>
      </c>
      <c r="GK99" s="5555">
        <f>GK20+GK43</f>
      </c>
      <c r="GL99" s="2793">
        <f>GL20+GL43</f>
      </c>
      <c r="GM99" s="5556">
        <f>GM20+GM43</f>
      </c>
      <c r="GN99" s="5557">
        <f>GN20+GN43</f>
      </c>
      <c r="GO99" s="5557">
        <f>GO20+GO43</f>
      </c>
      <c r="GP99" s="5558">
        <f>GP20+GP43</f>
      </c>
      <c r="GQ99" s="5555">
        <f>GQ20+GQ43</f>
      </c>
      <c r="GR99" s="5565">
        <f>GR20+GR43</f>
      </c>
      <c r="GS99" s="5557">
        <f>GS20+GS43</f>
      </c>
      <c r="GT99" s="5561">
        <f>GT20+GT43</f>
      </c>
      <c r="GU99" s="5565">
        <f>GU20+GU43</f>
      </c>
      <c r="GV99" s="5557">
        <f>GV20+GV43</f>
      </c>
      <c r="GW99" s="5557">
        <f>GW20+GW43</f>
      </c>
      <c r="GX99" s="5557">
        <f>GX20+GX43</f>
      </c>
      <c r="GY99" s="2846">
        <f>GY20+GY43</f>
      </c>
      <c r="GZ99" s="5565">
        <f>GZ20+GZ43</f>
      </c>
      <c r="HA99" s="5557">
        <f>HA20+HA43</f>
      </c>
      <c r="HB99" s="5557">
        <f>HB20+HB43</f>
      </c>
      <c r="HC99" s="5557">
        <f>HC20+HC43</f>
      </c>
      <c r="HD99" s="5555">
        <f>HD20+HD43</f>
      </c>
      <c r="HE99" s="2793">
        <f>HE20+HE43</f>
      </c>
      <c r="HF99" s="5556">
        <f>HF20+HF43</f>
      </c>
      <c r="HG99" s="5557">
        <f>HG20+HG43</f>
      </c>
      <c r="HH99" s="5557">
        <f>HH20+HH43</f>
      </c>
      <c r="HI99" s="5558">
        <f>HI20+HI43</f>
      </c>
      <c r="HJ99" s="5555">
        <f>HJ20+HJ43</f>
      </c>
      <c r="HK99" s="5565">
        <f>HK20+HK43</f>
      </c>
      <c r="HL99" s="5557">
        <f>HL20+HL43</f>
      </c>
      <c r="HM99" s="5561">
        <f>HM20+HM43</f>
      </c>
      <c r="HN99" s="5565">
        <f>HN20+HN43</f>
      </c>
      <c r="HO99" s="5557">
        <f>HO20+HO43</f>
      </c>
      <c r="HP99" s="5557">
        <f>HP20+HP43</f>
      </c>
      <c r="HQ99" s="5557">
        <f>HQ20+HQ43</f>
      </c>
      <c r="HR99" s="2846">
        <f>HR20+HR43</f>
      </c>
      <c r="HS99" s="5565">
        <f>HS20+HS43</f>
      </c>
      <c r="HT99" s="5557">
        <f>HT20+HT43</f>
      </c>
      <c r="HU99" s="5557">
        <f>HU20+HU43</f>
      </c>
      <c r="HV99" s="5557">
        <f>HV20+HV43</f>
      </c>
      <c r="HW99" s="5555">
        <f>HW20+HW43</f>
      </c>
      <c r="HX99" s="2793">
        <f>HX20+HX43</f>
      </c>
      <c r="HY99" s="5562"/>
      <c r="HZ99" s="5563">
        <f>HZ20+HZ43</f>
      </c>
      <c r="IA99" s="5564">
        <f>IA20+IA43</f>
      </c>
      <c r="IB99" s="5557">
        <f>IB20+IB43</f>
      </c>
      <c r="IC99" s="5557">
        <f>IC20+IC43</f>
      </c>
      <c r="ID99" s="5558">
        <f>ID20+ID43</f>
      </c>
      <c r="IE99" s="5555">
        <f>IE20+IE43</f>
      </c>
      <c r="IF99" s="5565">
        <f>IF20+IF43</f>
      </c>
      <c r="IG99" s="5557">
        <f>IG20+IG43</f>
      </c>
      <c r="IH99" s="5561">
        <f>IH20+IH43</f>
      </c>
      <c r="II99" s="5565">
        <f>II20+II43</f>
      </c>
      <c r="IJ99" s="5557">
        <f>IJ20+IJ43</f>
      </c>
      <c r="IK99" s="5557">
        <f>IK20+IK43</f>
      </c>
      <c r="IL99" s="5557">
        <f>IL20+IL43</f>
      </c>
      <c r="IM99" s="2846">
        <f>IM20+IM43</f>
      </c>
      <c r="IN99" s="5565">
        <f>IN20+IN43</f>
      </c>
      <c r="IO99" s="5557">
        <f>IO20+IO43</f>
      </c>
      <c r="IP99" s="5557">
        <f>IP20+IP43</f>
      </c>
      <c r="IQ99" s="5558">
        <f>IQ20+IQ43</f>
      </c>
      <c r="IR99" s="2847">
        <f>IR20+IR43</f>
      </c>
      <c r="IS99" s="5566">
        <f>IS20+IS43</f>
      </c>
      <c r="IT99" s="2775"/>
      <c r="IU99" s="5541"/>
    </row>
    <row r="100" customHeight="true" ht="30.0">
      <c r="A100" s="5567"/>
      <c r="B100" s="2851">
        <f>"CARGOS VAGOS ANTERIORES A 1º DE ABRIL DE"&amp;" "&amp;$D$10&amp;" (VAGOS ATÉ 31 DE MARÇO DE "&amp;$D$10&amp;")"</f>
      </c>
      <c r="C100" s="2852"/>
      <c r="D100" s="5568">
        <f>D21+D44</f>
      </c>
      <c r="E100" s="5569">
        <f>E21+E44</f>
      </c>
      <c r="F100" s="5570">
        <f>F21+F44</f>
      </c>
      <c r="G100" s="5570">
        <f>G21+G44</f>
      </c>
      <c r="H100" s="5571">
        <f>H21+H44</f>
      </c>
      <c r="I100" s="2940">
        <f>I21+I44</f>
      </c>
      <c r="J100" s="5572">
        <f>J21+J44</f>
      </c>
      <c r="K100" s="5570">
        <f>K21+K44</f>
      </c>
      <c r="L100" s="5573">
        <f>L21+L44</f>
      </c>
      <c r="M100" s="5572">
        <f>M21+M44</f>
      </c>
      <c r="N100" s="5570">
        <f>N21+N44</f>
      </c>
      <c r="O100" s="5570">
        <f>O21+O44</f>
      </c>
      <c r="P100" s="5570">
        <f>P21+P44</f>
      </c>
      <c r="Q100" s="2943">
        <f>Q21+Q44</f>
      </c>
      <c r="R100" s="5572">
        <f>R21+R44</f>
      </c>
      <c r="S100" s="5570">
        <f>S21+S44</f>
      </c>
      <c r="T100" s="5570">
        <f>T21+T44</f>
      </c>
      <c r="U100" s="5570">
        <f>U21+U44</f>
      </c>
      <c r="V100" s="2940">
        <f>V21+V44</f>
      </c>
      <c r="W100" s="5574">
        <f>W21+W44</f>
      </c>
      <c r="X100" s="5569">
        <f>X21+X44</f>
      </c>
      <c r="Y100" s="5570">
        <f>Y21+Y44</f>
      </c>
      <c r="Z100" s="5570">
        <f>Z21+Z44</f>
      </c>
      <c r="AA100" s="5571">
        <f>AA21+AA44</f>
      </c>
      <c r="AB100" s="2940">
        <f>AB21+AB44</f>
      </c>
      <c r="AC100" s="5572">
        <f>AC21+AC44</f>
      </c>
      <c r="AD100" s="5570">
        <f>AD21+AD44</f>
      </c>
      <c r="AE100" s="5573">
        <f>AE21+AE44</f>
      </c>
      <c r="AF100" s="5572">
        <f>AF21+AF44</f>
      </c>
      <c r="AG100" s="5570">
        <f>AG21+AG44</f>
      </c>
      <c r="AH100" s="5570">
        <f>AH21+AH44</f>
      </c>
      <c r="AI100" s="5570">
        <f>AI21+AI44</f>
      </c>
      <c r="AJ100" s="2943">
        <f>AJ21+AJ44</f>
      </c>
      <c r="AK100" s="5572">
        <f>AK21+AK44</f>
      </c>
      <c r="AL100" s="5570">
        <f>AL21+AL44</f>
      </c>
      <c r="AM100" s="5570">
        <f>AM21+AM44</f>
      </c>
      <c r="AN100" s="5570">
        <f>AN21+AN44</f>
      </c>
      <c r="AO100" s="2940">
        <f>AO21+AO44</f>
      </c>
      <c r="AP100" s="5574">
        <f>AP21+AP44</f>
      </c>
      <c r="AQ100" s="5569">
        <f>AQ21+AQ44</f>
      </c>
      <c r="AR100" s="5570">
        <f>AR21+AR44</f>
      </c>
      <c r="AS100" s="5570">
        <f>AS21+AS44</f>
      </c>
      <c r="AT100" s="5571">
        <f>AT21+AT44</f>
      </c>
      <c r="AU100" s="2940">
        <f>AU21+AU44</f>
      </c>
      <c r="AV100" s="5572">
        <f>AV21+AV44</f>
      </c>
      <c r="AW100" s="5570">
        <f>AW21+AW44</f>
      </c>
      <c r="AX100" s="5573">
        <f>AX21+AX44</f>
      </c>
      <c r="AY100" s="5572">
        <f>AY21+AY44</f>
      </c>
      <c r="AZ100" s="5570">
        <f>AZ21+AZ44</f>
      </c>
      <c r="BA100" s="5570">
        <f>BA21+BA44</f>
      </c>
      <c r="BB100" s="5570">
        <f>BB21+BB44</f>
      </c>
      <c r="BC100" s="2943">
        <f>BC21+BC44</f>
      </c>
      <c r="BD100" s="5572">
        <f>BD21+BD44</f>
      </c>
      <c r="BE100" s="5570">
        <f>BE21+BE44</f>
      </c>
      <c r="BF100" s="5570">
        <f>BF21+BF44</f>
      </c>
      <c r="BG100" s="5570">
        <f>BG21+BG44</f>
      </c>
      <c r="BH100" s="2940">
        <f>BH21+BH44</f>
      </c>
      <c r="BI100" s="5574">
        <f>BI21+BI44</f>
      </c>
      <c r="BJ100" s="5569">
        <f>BJ21+BJ44</f>
      </c>
      <c r="BK100" s="5570">
        <f>BK21+BK44</f>
      </c>
      <c r="BL100" s="5570">
        <f>BL21+BL44</f>
      </c>
      <c r="BM100" s="5571">
        <f>BM21+BM44</f>
      </c>
      <c r="BN100" s="2940">
        <f>BN21+BN44</f>
      </c>
      <c r="BO100" s="5572">
        <f>BO21+BO44</f>
      </c>
      <c r="BP100" s="5570">
        <f>BP21+BP44</f>
      </c>
      <c r="BQ100" s="5573">
        <f>BQ21+BQ44</f>
      </c>
      <c r="BR100" s="5572">
        <f>BR21+BR44</f>
      </c>
      <c r="BS100" s="5570">
        <f>BS21+BS44</f>
      </c>
      <c r="BT100" s="5570">
        <f>BT21+BT44</f>
      </c>
      <c r="BU100" s="5570">
        <f>BU21+BU44</f>
      </c>
      <c r="BV100" s="2943">
        <f>BV21+BV44</f>
      </c>
      <c r="BW100" s="5572">
        <f>BW21+BW44</f>
      </c>
      <c r="BX100" s="5570">
        <f>BX21+BX44</f>
      </c>
      <c r="BY100" s="5570">
        <f>BY21+BY44</f>
      </c>
      <c r="BZ100" s="5570">
        <f>BZ21+BZ44</f>
      </c>
      <c r="CA100" s="2940">
        <f>CA21+CA44</f>
      </c>
      <c r="CB100" s="5574">
        <f>CB21+CB44</f>
      </c>
      <c r="CC100" s="5569">
        <f>CC21+CC44</f>
      </c>
      <c r="CD100" s="5570">
        <f>CD21+CD44</f>
      </c>
      <c r="CE100" s="5570">
        <f>CE21+CE44</f>
      </c>
      <c r="CF100" s="5571">
        <f>CF21+CF44</f>
      </c>
      <c r="CG100" s="2940">
        <f>CG21+CG44</f>
      </c>
      <c r="CH100" s="5572">
        <f>CH21+CH44</f>
      </c>
      <c r="CI100" s="5570">
        <f>CI21+CI44</f>
      </c>
      <c r="CJ100" s="5573">
        <f>CJ21+CJ44</f>
      </c>
      <c r="CK100" s="5572">
        <f>CK21+CK44</f>
      </c>
      <c r="CL100" s="5570">
        <f>CL21+CL44</f>
      </c>
      <c r="CM100" s="5570">
        <f>CM21+CM44</f>
      </c>
      <c r="CN100" s="5570">
        <f>CN21+CN44</f>
      </c>
      <c r="CO100" s="2943">
        <f>CO21+CO44</f>
      </c>
      <c r="CP100" s="5572">
        <f>CP21+CP44</f>
      </c>
      <c r="CQ100" s="5570">
        <f>CQ21+CQ44</f>
      </c>
      <c r="CR100" s="5570">
        <f>CR21+CR44</f>
      </c>
      <c r="CS100" s="5570">
        <f>CS21+CS44</f>
      </c>
      <c r="CT100" s="2940">
        <f>CT21+CT44</f>
      </c>
      <c r="CU100" s="5574">
        <f>CU21+CU44</f>
      </c>
      <c r="CV100" s="5569">
        <f>CV21+CV44</f>
      </c>
      <c r="CW100" s="5570">
        <f>CW21+CW44</f>
      </c>
      <c r="CX100" s="5570">
        <f>CX21+CX44</f>
      </c>
      <c r="CY100" s="5571">
        <f>CY21+CY44</f>
      </c>
      <c r="CZ100" s="2940">
        <f>CZ21+CZ44</f>
      </c>
      <c r="DA100" s="5572">
        <f>DA21+DA44</f>
      </c>
      <c r="DB100" s="5570">
        <f>DB21+DB44</f>
      </c>
      <c r="DC100" s="5573">
        <f>DC21+DC44</f>
      </c>
      <c r="DD100" s="5572">
        <f>DD21+DD44</f>
      </c>
      <c r="DE100" s="5570">
        <f>DE21+DE44</f>
      </c>
      <c r="DF100" s="5570">
        <f>DF21+DF44</f>
      </c>
      <c r="DG100" s="5570">
        <f>DG21+DG44</f>
      </c>
      <c r="DH100" s="2943">
        <f>DH21+DH44</f>
      </c>
      <c r="DI100" s="5572">
        <f>DI21+DI44</f>
      </c>
      <c r="DJ100" s="5570">
        <f>DJ21+DJ44</f>
      </c>
      <c r="DK100" s="5570">
        <f>DK21+DK44</f>
      </c>
      <c r="DL100" s="5570">
        <f>DL21+DL44</f>
      </c>
      <c r="DM100" s="2940">
        <f>DM21+DM44</f>
      </c>
      <c r="DN100" s="5574">
        <f>DN21+DN44</f>
      </c>
      <c r="DO100" s="5569">
        <f>DO21+DO44</f>
      </c>
      <c r="DP100" s="5570">
        <f>DP21+DP44</f>
      </c>
      <c r="DQ100" s="5570">
        <f>DQ21+DQ44</f>
      </c>
      <c r="DR100" s="5571">
        <f>DR21+DR44</f>
      </c>
      <c r="DS100" s="2940">
        <f>DS21+DS44</f>
      </c>
      <c r="DT100" s="5572">
        <f>DT21+DT44</f>
      </c>
      <c r="DU100" s="5570">
        <f>DU21+DU44</f>
      </c>
      <c r="DV100" s="5573">
        <f>DV21+DV44</f>
      </c>
      <c r="DW100" s="5572">
        <f>DW21+DW44</f>
      </c>
      <c r="DX100" s="5570">
        <f>DX21+DX44</f>
      </c>
      <c r="DY100" s="5570">
        <f>DY21+DY44</f>
      </c>
      <c r="DZ100" s="5570">
        <f>DZ21+DZ44</f>
      </c>
      <c r="EA100" s="2943">
        <f>EA21+EA44</f>
      </c>
      <c r="EB100" s="5572">
        <f>EB21+EB44</f>
      </c>
      <c r="EC100" s="5570">
        <f>EC21+EC44</f>
      </c>
      <c r="ED100" s="5570">
        <f>ED21+ED44</f>
      </c>
      <c r="EE100" s="5570">
        <f>EE21+EE44</f>
      </c>
      <c r="EF100" s="2940">
        <f>EF21+EF44</f>
      </c>
      <c r="EG100" s="5574">
        <f>EG21+EG44</f>
      </c>
      <c r="EH100" s="5569">
        <f>EH21+EH44</f>
      </c>
      <c r="EI100" s="5570">
        <f>EI21+EI44</f>
      </c>
      <c r="EJ100" s="5570">
        <f>EJ21+EJ44</f>
      </c>
      <c r="EK100" s="5571">
        <f>EK21+EK44</f>
      </c>
      <c r="EL100" s="2940">
        <f>EL21+EL44</f>
      </c>
      <c r="EM100" s="5572">
        <f>EM21+EM44</f>
      </c>
      <c r="EN100" s="5570">
        <f>EN21+EN44</f>
      </c>
      <c r="EO100" s="5573">
        <f>EO21+EO44</f>
      </c>
      <c r="EP100" s="5572">
        <f>EP21+EP44</f>
      </c>
      <c r="EQ100" s="5570">
        <f>EQ21+EQ44</f>
      </c>
      <c r="ER100" s="5570">
        <f>ER21+ER44</f>
      </c>
      <c r="ES100" s="5570">
        <f>ES21+ES44</f>
      </c>
      <c r="ET100" s="2943">
        <f>ET21+ET44</f>
      </c>
      <c r="EU100" s="5572">
        <f>EU21+EU44</f>
      </c>
      <c r="EV100" s="5570">
        <f>EV21+EV44</f>
      </c>
      <c r="EW100" s="5570">
        <f>EW21+EW44</f>
      </c>
      <c r="EX100" s="5570">
        <f>EX21+EX44</f>
      </c>
      <c r="EY100" s="2940">
        <f>EY21+EY44</f>
      </c>
      <c r="EZ100" s="5574">
        <f>EZ21+EZ44</f>
      </c>
      <c r="FA100" s="5569">
        <f>FA21+FA44</f>
      </c>
      <c r="FB100" s="5570">
        <f>FB21+FB44</f>
      </c>
      <c r="FC100" s="5570">
        <f>FC21+FC44</f>
      </c>
      <c r="FD100" s="5571">
        <f>FD21+FD44</f>
      </c>
      <c r="FE100" s="2940">
        <f>FE21+FE44</f>
      </c>
      <c r="FF100" s="5572">
        <f>FF21+FF44</f>
      </c>
      <c r="FG100" s="5570">
        <f>FG21+FG44</f>
      </c>
      <c r="FH100" s="5573">
        <f>FH21+FH44</f>
      </c>
      <c r="FI100" s="5572">
        <f>FI21+FI44</f>
      </c>
      <c r="FJ100" s="5570">
        <f>FJ21+FJ44</f>
      </c>
      <c r="FK100" s="5570">
        <f>FK21+FK44</f>
      </c>
      <c r="FL100" s="5570">
        <f>FL21+FL44</f>
      </c>
      <c r="FM100" s="2943">
        <f>FM21+FM44</f>
      </c>
      <c r="FN100" s="5572">
        <f>FN21+FN44</f>
      </c>
      <c r="FO100" s="5570">
        <f>FO21+FO44</f>
      </c>
      <c r="FP100" s="5570">
        <f>FP21+FP44</f>
      </c>
      <c r="FQ100" s="5570">
        <f>FQ21+FQ44</f>
      </c>
      <c r="FR100" s="2940">
        <f>FR21+FR44</f>
      </c>
      <c r="FS100" s="5574">
        <f>FS21+FS44</f>
      </c>
      <c r="FT100" s="5569">
        <f>FT21+FT44</f>
      </c>
      <c r="FU100" s="5570">
        <f>FU21+FU44</f>
      </c>
      <c r="FV100" s="5570">
        <f>FV21+FV44</f>
      </c>
      <c r="FW100" s="5571">
        <f>FW21+FW44</f>
      </c>
      <c r="FX100" s="2940">
        <f>FX21+FX44</f>
      </c>
      <c r="FY100" s="5572">
        <f>FY21+FY44</f>
      </c>
      <c r="FZ100" s="5570">
        <f>FZ21+FZ44</f>
      </c>
      <c r="GA100" s="5573">
        <f>GA21+GA44</f>
      </c>
      <c r="GB100" s="5572">
        <f>GB21+GB44</f>
      </c>
      <c r="GC100" s="5570">
        <f>GC21+GC44</f>
      </c>
      <c r="GD100" s="5570">
        <f>GD21+GD44</f>
      </c>
      <c r="GE100" s="5570">
        <f>GE21+GE44</f>
      </c>
      <c r="GF100" s="2943">
        <f>GF21+GF44</f>
      </c>
      <c r="GG100" s="5572">
        <f>GG21+GG44</f>
      </c>
      <c r="GH100" s="5570">
        <f>GH21+GH44</f>
      </c>
      <c r="GI100" s="5570">
        <f>GI21+GI44</f>
      </c>
      <c r="GJ100" s="5570">
        <f>GJ21+GJ44</f>
      </c>
      <c r="GK100" s="2940">
        <f>GK21+GK44</f>
      </c>
      <c r="GL100" s="5574">
        <f>GL21+GL44</f>
      </c>
      <c r="GM100" s="5569">
        <f>GM21+GM44</f>
      </c>
      <c r="GN100" s="5570">
        <f>GN21+GN44</f>
      </c>
      <c r="GO100" s="5570">
        <f>GO21+GO44</f>
      </c>
      <c r="GP100" s="5571">
        <f>GP21+GP44</f>
      </c>
      <c r="GQ100" s="2940">
        <f>GQ21+GQ44</f>
      </c>
      <c r="GR100" s="5572">
        <f>GR21+GR44</f>
      </c>
      <c r="GS100" s="5570">
        <f>GS21+GS44</f>
      </c>
      <c r="GT100" s="5573">
        <f>GT21+GT44</f>
      </c>
      <c r="GU100" s="5572">
        <f>GU21+GU44</f>
      </c>
      <c r="GV100" s="5570">
        <f>GV21+GV44</f>
      </c>
      <c r="GW100" s="5570">
        <f>GW21+GW44</f>
      </c>
      <c r="GX100" s="5570">
        <f>GX21+GX44</f>
      </c>
      <c r="GY100" s="2943">
        <f>GY21+GY44</f>
      </c>
      <c r="GZ100" s="5572">
        <f>GZ21+GZ44</f>
      </c>
      <c r="HA100" s="5570">
        <f>HA21+HA44</f>
      </c>
      <c r="HB100" s="5570">
        <f>HB21+HB44</f>
      </c>
      <c r="HC100" s="5570">
        <f>HC21+HC44</f>
      </c>
      <c r="HD100" s="2940">
        <f>HD21+HD44</f>
      </c>
      <c r="HE100" s="5574">
        <f>HE21+HE44</f>
      </c>
      <c r="HF100" s="5569">
        <f>HF21+HF44</f>
      </c>
      <c r="HG100" s="5570">
        <f>HG21+HG44</f>
      </c>
      <c r="HH100" s="5570">
        <f>HH21+HH44</f>
      </c>
      <c r="HI100" s="5571">
        <f>HI21+HI44</f>
      </c>
      <c r="HJ100" s="2940">
        <f>HJ21+HJ44</f>
      </c>
      <c r="HK100" s="5572">
        <f>HK21+HK44</f>
      </c>
      <c r="HL100" s="5570">
        <f>HL21+HL44</f>
      </c>
      <c r="HM100" s="5573">
        <f>HM21+HM44</f>
      </c>
      <c r="HN100" s="5572">
        <f>HN21+HN44</f>
      </c>
      <c r="HO100" s="5570">
        <f>HO21+HO44</f>
      </c>
      <c r="HP100" s="5570">
        <f>HP21+HP44</f>
      </c>
      <c r="HQ100" s="5570">
        <f>HQ21+HQ44</f>
      </c>
      <c r="HR100" s="2943">
        <f>HR21+HR44</f>
      </c>
      <c r="HS100" s="5572">
        <f>HS21+HS44</f>
      </c>
      <c r="HT100" s="5570">
        <f>HT21+HT44</f>
      </c>
      <c r="HU100" s="5570">
        <f>HU21+HU44</f>
      </c>
      <c r="HV100" s="5570">
        <f>HV21+HV44</f>
      </c>
      <c r="HW100" s="2940">
        <f>HW21+HW44</f>
      </c>
      <c r="HX100" s="5574">
        <f>HX21+HX44</f>
      </c>
      <c r="HY100" s="5562"/>
      <c r="HZ100" s="5575">
        <f>HZ21+HZ44</f>
      </c>
      <c r="IA100" s="5576">
        <f>IA21+IA44</f>
      </c>
      <c r="IB100" s="5570">
        <f>IB21+IB44</f>
      </c>
      <c r="IC100" s="5570">
        <f>IC21+IC44</f>
      </c>
      <c r="ID100" s="5571">
        <f>ID21+ID44</f>
      </c>
      <c r="IE100" s="2940">
        <f>IE21+IE44</f>
      </c>
      <c r="IF100" s="5572">
        <f>IF21+IF44</f>
      </c>
      <c r="IG100" s="5570">
        <f>IG21+IG44</f>
      </c>
      <c r="IH100" s="5573">
        <f>IH21+IH44</f>
      </c>
      <c r="II100" s="5572">
        <f>II21+II44</f>
      </c>
      <c r="IJ100" s="5570">
        <f>IJ21+IJ44</f>
      </c>
      <c r="IK100" s="5570">
        <f>IK21+IK44</f>
      </c>
      <c r="IL100" s="5570">
        <f>IL21+IL44</f>
      </c>
      <c r="IM100" s="2943">
        <f>IM21+IM44</f>
      </c>
      <c r="IN100" s="5572">
        <f>IN21+IN44</f>
      </c>
      <c r="IO100" s="5570">
        <f>IO21+IO44</f>
      </c>
      <c r="IP100" s="5570">
        <f>IP21+IP44</f>
      </c>
      <c r="IQ100" s="5571">
        <f>IQ21+IQ44</f>
      </c>
      <c r="IR100" s="2944">
        <f>IR21+IR44</f>
      </c>
      <c r="IS100" s="5577">
        <f>IS21+IS44</f>
      </c>
      <c r="IT100" s="2700"/>
      <c r="IU100" s="5541"/>
    </row>
    <row r="101" customHeight="true" ht="30.0">
      <c r="A101" s="5567"/>
      <c r="B101" s="2947">
        <f>"CARGOS VAGOS A PARTIR DE 1º DE ABRIL DE"&amp;" "&amp;$D$10&amp;" (VAGOS ATÉ 31 DE MARÇO DE "&amp;$C$3&amp;")"</f>
      </c>
      <c r="C101" s="2851" t="s">
        <v>354</v>
      </c>
      <c r="D101" s="5568">
        <f>D22+D45</f>
      </c>
      <c r="E101" s="5569">
        <f>E22+E45</f>
      </c>
      <c r="F101" s="5570">
        <f>F22+F45</f>
      </c>
      <c r="G101" s="5570">
        <f>G22+G45</f>
      </c>
      <c r="H101" s="5571">
        <f>H22+H45</f>
      </c>
      <c r="I101" s="2940">
        <f>I22+I45</f>
      </c>
      <c r="J101" s="5572">
        <f>J22+J45</f>
      </c>
      <c r="K101" s="5570">
        <f>K22+K45</f>
      </c>
      <c r="L101" s="5573">
        <f>L22+L45</f>
      </c>
      <c r="M101" s="5572">
        <f>M22+M45</f>
      </c>
      <c r="N101" s="5570">
        <f>N22+N45</f>
      </c>
      <c r="O101" s="5570">
        <f>O22+O45</f>
      </c>
      <c r="P101" s="5570">
        <f>P22+P45</f>
      </c>
      <c r="Q101" s="2943">
        <f>Q22+Q45</f>
      </c>
      <c r="R101" s="5572">
        <f>R22+R45</f>
      </c>
      <c r="S101" s="5570">
        <f>S22+S45</f>
      </c>
      <c r="T101" s="5570">
        <f>T22+T45</f>
      </c>
      <c r="U101" s="5570">
        <f>U22+U45</f>
      </c>
      <c r="V101" s="2940">
        <f>V22+V45</f>
      </c>
      <c r="W101" s="5574">
        <f>W22+W45</f>
      </c>
      <c r="X101" s="5569">
        <f>X22+X45</f>
      </c>
      <c r="Y101" s="5570">
        <f>Y22+Y45</f>
      </c>
      <c r="Z101" s="5570">
        <f>Z22+Z45</f>
      </c>
      <c r="AA101" s="5571">
        <f>AA22+AA45</f>
      </c>
      <c r="AB101" s="2940">
        <f>AB22+AB45</f>
      </c>
      <c r="AC101" s="5572">
        <f>AC22+AC45</f>
      </c>
      <c r="AD101" s="5570">
        <f>AD22+AD45</f>
      </c>
      <c r="AE101" s="5573">
        <f>AE22+AE45</f>
      </c>
      <c r="AF101" s="5572">
        <f>AF22+AF45</f>
      </c>
      <c r="AG101" s="5570">
        <f>AG22+AG45</f>
      </c>
      <c r="AH101" s="5570">
        <f>AH22+AH45</f>
      </c>
      <c r="AI101" s="5570">
        <f>AI22+AI45</f>
      </c>
      <c r="AJ101" s="2943">
        <f>AJ22+AJ45</f>
      </c>
      <c r="AK101" s="5572">
        <f>AK22+AK45</f>
      </c>
      <c r="AL101" s="5570">
        <f>AL22+AL45</f>
      </c>
      <c r="AM101" s="5570">
        <f>AM22+AM45</f>
      </c>
      <c r="AN101" s="5570">
        <f>AN22+AN45</f>
      </c>
      <c r="AO101" s="2940">
        <f>AO22+AO45</f>
      </c>
      <c r="AP101" s="5574">
        <f>AP22+AP45</f>
      </c>
      <c r="AQ101" s="5569">
        <f>AQ22+AQ45</f>
      </c>
      <c r="AR101" s="5570">
        <f>AR22+AR45</f>
      </c>
      <c r="AS101" s="5570">
        <f>AS22+AS45</f>
      </c>
      <c r="AT101" s="5571">
        <f>AT22+AT45</f>
      </c>
      <c r="AU101" s="2940">
        <f>AU22+AU45</f>
      </c>
      <c r="AV101" s="5572">
        <f>AV22+AV45</f>
      </c>
      <c r="AW101" s="5570">
        <f>AW22+AW45</f>
      </c>
      <c r="AX101" s="5573">
        <f>AX22+AX45</f>
      </c>
      <c r="AY101" s="5572">
        <f>AY22+AY45</f>
      </c>
      <c r="AZ101" s="5570">
        <f>AZ22+AZ45</f>
      </c>
      <c r="BA101" s="5570">
        <f>BA22+BA45</f>
      </c>
      <c r="BB101" s="5570">
        <f>BB22+BB45</f>
      </c>
      <c r="BC101" s="2943">
        <f>BC22+BC45</f>
      </c>
      <c r="BD101" s="5572">
        <f>BD22+BD45</f>
      </c>
      <c r="BE101" s="5570">
        <f>BE22+BE45</f>
      </c>
      <c r="BF101" s="5570">
        <f>BF22+BF45</f>
      </c>
      <c r="BG101" s="5570">
        <f>BG22+BG45</f>
      </c>
      <c r="BH101" s="2940">
        <f>BH22+BH45</f>
      </c>
      <c r="BI101" s="5574">
        <f>BI22+BI45</f>
      </c>
      <c r="BJ101" s="5569">
        <f>BJ22+BJ45</f>
      </c>
      <c r="BK101" s="5570">
        <f>BK22+BK45</f>
      </c>
      <c r="BL101" s="5570">
        <f>BL22+BL45</f>
      </c>
      <c r="BM101" s="5571">
        <f>BM22+BM45</f>
      </c>
      <c r="BN101" s="2940">
        <f>BN22+BN45</f>
      </c>
      <c r="BO101" s="5572">
        <f>BO22+BO45</f>
      </c>
      <c r="BP101" s="5570">
        <f>BP22+BP45</f>
      </c>
      <c r="BQ101" s="5573">
        <f>BQ22+BQ45</f>
      </c>
      <c r="BR101" s="5572">
        <f>BR22+BR45</f>
      </c>
      <c r="BS101" s="5570">
        <f>BS22+BS45</f>
      </c>
      <c r="BT101" s="5570">
        <f>BT22+BT45</f>
      </c>
      <c r="BU101" s="5570">
        <f>BU22+BU45</f>
      </c>
      <c r="BV101" s="2943">
        <f>BV22+BV45</f>
      </c>
      <c r="BW101" s="5572">
        <f>BW22+BW45</f>
      </c>
      <c r="BX101" s="5570">
        <f>BX22+BX45</f>
      </c>
      <c r="BY101" s="5570">
        <f>BY22+BY45</f>
      </c>
      <c r="BZ101" s="5570">
        <f>BZ22+BZ45</f>
      </c>
      <c r="CA101" s="2940">
        <f>CA22+CA45</f>
      </c>
      <c r="CB101" s="5574">
        <f>CB22+CB45</f>
      </c>
      <c r="CC101" s="5569">
        <f>CC22+CC45</f>
      </c>
      <c r="CD101" s="5570">
        <f>CD22+CD45</f>
      </c>
      <c r="CE101" s="5570">
        <f>CE22+CE45</f>
      </c>
      <c r="CF101" s="5571">
        <f>CF22+CF45</f>
      </c>
      <c r="CG101" s="2940">
        <f>CG22+CG45</f>
      </c>
      <c r="CH101" s="5572">
        <f>CH22+CH45</f>
      </c>
      <c r="CI101" s="5570">
        <f>CI22+CI45</f>
      </c>
      <c r="CJ101" s="5573">
        <f>CJ22+CJ45</f>
      </c>
      <c r="CK101" s="5572">
        <f>CK22+CK45</f>
      </c>
      <c r="CL101" s="5570">
        <f>CL22+CL45</f>
      </c>
      <c r="CM101" s="5570">
        <f>CM22+CM45</f>
      </c>
      <c r="CN101" s="5570">
        <f>CN22+CN45</f>
      </c>
      <c r="CO101" s="2943">
        <f>CO22+CO45</f>
      </c>
      <c r="CP101" s="5572">
        <f>CP22+CP45</f>
      </c>
      <c r="CQ101" s="5570">
        <f>CQ22+CQ45</f>
      </c>
      <c r="CR101" s="5570">
        <f>CR22+CR45</f>
      </c>
      <c r="CS101" s="5570">
        <f>CS22+CS45</f>
      </c>
      <c r="CT101" s="2940">
        <f>CT22+CT45</f>
      </c>
      <c r="CU101" s="5574">
        <f>CU22+CU45</f>
      </c>
      <c r="CV101" s="5569">
        <f>CV22+CV45</f>
      </c>
      <c r="CW101" s="5570">
        <f>CW22+CW45</f>
      </c>
      <c r="CX101" s="5570">
        <f>CX22+CX45</f>
      </c>
      <c r="CY101" s="5571">
        <f>CY22+CY45</f>
      </c>
      <c r="CZ101" s="2940">
        <f>CZ22+CZ45</f>
      </c>
      <c r="DA101" s="5572">
        <f>DA22+DA45</f>
      </c>
      <c r="DB101" s="5570">
        <f>DB22+DB45</f>
      </c>
      <c r="DC101" s="5573">
        <f>DC22+DC45</f>
      </c>
      <c r="DD101" s="5572">
        <f>DD22+DD45</f>
      </c>
      <c r="DE101" s="5570">
        <f>DE22+DE45</f>
      </c>
      <c r="DF101" s="5570">
        <f>DF22+DF45</f>
      </c>
      <c r="DG101" s="5570">
        <f>DG22+DG45</f>
      </c>
      <c r="DH101" s="2943">
        <f>DH22+DH45</f>
      </c>
      <c r="DI101" s="5572">
        <f>DI22+DI45</f>
      </c>
      <c r="DJ101" s="5570">
        <f>DJ22+DJ45</f>
      </c>
      <c r="DK101" s="5570">
        <f>DK22+DK45</f>
      </c>
      <c r="DL101" s="5570">
        <f>DL22+DL45</f>
      </c>
      <c r="DM101" s="2940">
        <f>DM22+DM45</f>
      </c>
      <c r="DN101" s="5574">
        <f>DN22+DN45</f>
      </c>
      <c r="DO101" s="5569">
        <f>DO22+DO45</f>
      </c>
      <c r="DP101" s="5570">
        <f>DP22+DP45</f>
      </c>
      <c r="DQ101" s="5570">
        <f>DQ22+DQ45</f>
      </c>
      <c r="DR101" s="5571">
        <f>DR22+DR45</f>
      </c>
      <c r="DS101" s="2940">
        <f>DS22+DS45</f>
      </c>
      <c r="DT101" s="5572">
        <f>DT22+DT45</f>
      </c>
      <c r="DU101" s="5570">
        <f>DU22+DU45</f>
      </c>
      <c r="DV101" s="5573">
        <f>DV22+DV45</f>
      </c>
      <c r="DW101" s="5572">
        <f>DW22+DW45</f>
      </c>
      <c r="DX101" s="5570">
        <f>DX22+DX45</f>
      </c>
      <c r="DY101" s="5570">
        <f>DY22+DY45</f>
      </c>
      <c r="DZ101" s="5570">
        <f>DZ22+DZ45</f>
      </c>
      <c r="EA101" s="2943">
        <f>EA22+EA45</f>
      </c>
      <c r="EB101" s="5572">
        <f>EB22+EB45</f>
      </c>
      <c r="EC101" s="5570">
        <f>EC22+EC45</f>
      </c>
      <c r="ED101" s="5570">
        <f>ED22+ED45</f>
      </c>
      <c r="EE101" s="5570">
        <f>EE22+EE45</f>
      </c>
      <c r="EF101" s="2940">
        <f>EF22+EF45</f>
      </c>
      <c r="EG101" s="5574">
        <f>EG22+EG45</f>
      </c>
      <c r="EH101" s="5569">
        <f>EH22+EH45</f>
      </c>
      <c r="EI101" s="5570">
        <f>EI22+EI45</f>
      </c>
      <c r="EJ101" s="5570">
        <f>EJ22+EJ45</f>
      </c>
      <c r="EK101" s="5571">
        <f>EK22+EK45</f>
      </c>
      <c r="EL101" s="2940">
        <f>EL22+EL45</f>
      </c>
      <c r="EM101" s="5572">
        <f>EM22+EM45</f>
      </c>
      <c r="EN101" s="5570">
        <f>EN22+EN45</f>
      </c>
      <c r="EO101" s="5573">
        <f>EO22+EO45</f>
      </c>
      <c r="EP101" s="5572">
        <f>EP22+EP45</f>
      </c>
      <c r="EQ101" s="5570">
        <f>EQ22+EQ45</f>
      </c>
      <c r="ER101" s="5570">
        <f>ER22+ER45</f>
      </c>
      <c r="ES101" s="5570">
        <f>ES22+ES45</f>
      </c>
      <c r="ET101" s="2943">
        <f>ET22+ET45</f>
      </c>
      <c r="EU101" s="5572">
        <f>EU22+EU45</f>
      </c>
      <c r="EV101" s="5570">
        <f>EV22+EV45</f>
      </c>
      <c r="EW101" s="5570">
        <f>EW22+EW45</f>
      </c>
      <c r="EX101" s="5570">
        <f>EX22+EX45</f>
      </c>
      <c r="EY101" s="2940">
        <f>EY22+EY45</f>
      </c>
      <c r="EZ101" s="5574">
        <f>EZ22+EZ45</f>
      </c>
      <c r="FA101" s="5569">
        <f>FA22+FA45</f>
      </c>
      <c r="FB101" s="5570">
        <f>FB22+FB45</f>
      </c>
      <c r="FC101" s="5570">
        <f>FC22+FC45</f>
      </c>
      <c r="FD101" s="5571">
        <f>FD22+FD45</f>
      </c>
      <c r="FE101" s="2940">
        <f>FE22+FE45</f>
      </c>
      <c r="FF101" s="5572">
        <f>FF22+FF45</f>
      </c>
      <c r="FG101" s="5570">
        <f>FG22+FG45</f>
      </c>
      <c r="FH101" s="5573">
        <f>FH22+FH45</f>
      </c>
      <c r="FI101" s="5572">
        <f>FI22+FI45</f>
      </c>
      <c r="FJ101" s="5570">
        <f>FJ22+FJ45</f>
      </c>
      <c r="FK101" s="5570">
        <f>FK22+FK45</f>
      </c>
      <c r="FL101" s="5570">
        <f>FL22+FL45</f>
      </c>
      <c r="FM101" s="2943">
        <f>FM22+FM45</f>
      </c>
      <c r="FN101" s="5572">
        <f>FN22+FN45</f>
      </c>
      <c r="FO101" s="5570">
        <f>FO22+FO45</f>
      </c>
      <c r="FP101" s="5570">
        <f>FP22+FP45</f>
      </c>
      <c r="FQ101" s="5570">
        <f>FQ22+FQ45</f>
      </c>
      <c r="FR101" s="2940">
        <f>FR22+FR45</f>
      </c>
      <c r="FS101" s="5574">
        <f>FS22+FS45</f>
      </c>
      <c r="FT101" s="5569">
        <f>FT22+FT45</f>
      </c>
      <c r="FU101" s="5570">
        <f>FU22+FU45</f>
      </c>
      <c r="FV101" s="5570">
        <f>FV22+FV45</f>
      </c>
      <c r="FW101" s="5571">
        <f>FW22+FW45</f>
      </c>
      <c r="FX101" s="2940">
        <f>FX22+FX45</f>
      </c>
      <c r="FY101" s="5572">
        <f>FY22+FY45</f>
      </c>
      <c r="FZ101" s="5570">
        <f>FZ22+FZ45</f>
      </c>
      <c r="GA101" s="5573">
        <f>GA22+GA45</f>
      </c>
      <c r="GB101" s="5572">
        <f>GB22+GB45</f>
      </c>
      <c r="GC101" s="5570">
        <f>GC22+GC45</f>
      </c>
      <c r="GD101" s="5570">
        <f>GD22+GD45</f>
      </c>
      <c r="GE101" s="5570">
        <f>GE22+GE45</f>
      </c>
      <c r="GF101" s="2943">
        <f>GF22+GF45</f>
      </c>
      <c r="GG101" s="5572">
        <f>GG22+GG45</f>
      </c>
      <c r="GH101" s="5570">
        <f>GH22+GH45</f>
      </c>
      <c r="GI101" s="5570">
        <f>GI22+GI45</f>
      </c>
      <c r="GJ101" s="5570">
        <f>GJ22+GJ45</f>
      </c>
      <c r="GK101" s="2940">
        <f>GK22+GK45</f>
      </c>
      <c r="GL101" s="5574">
        <f>GL22+GL45</f>
      </c>
      <c r="GM101" s="5569">
        <f>GM22+GM45</f>
      </c>
      <c r="GN101" s="5570">
        <f>GN22+GN45</f>
      </c>
      <c r="GO101" s="5570">
        <f>GO22+GO45</f>
      </c>
      <c r="GP101" s="5571">
        <f>GP22+GP45</f>
      </c>
      <c r="GQ101" s="2940">
        <f>GQ22+GQ45</f>
      </c>
      <c r="GR101" s="5572">
        <f>GR22+GR45</f>
      </c>
      <c r="GS101" s="5570">
        <f>GS22+GS45</f>
      </c>
      <c r="GT101" s="5573">
        <f>GT22+GT45</f>
      </c>
      <c r="GU101" s="5572">
        <f>GU22+GU45</f>
      </c>
      <c r="GV101" s="5570">
        <f>GV22+GV45</f>
      </c>
      <c r="GW101" s="5570">
        <f>GW22+GW45</f>
      </c>
      <c r="GX101" s="5570">
        <f>GX22+GX45</f>
      </c>
      <c r="GY101" s="2943">
        <f>GY22+GY45</f>
      </c>
      <c r="GZ101" s="5572">
        <f>GZ22+GZ45</f>
      </c>
      <c r="HA101" s="5570">
        <f>HA22+HA45</f>
      </c>
      <c r="HB101" s="5570">
        <f>HB22+HB45</f>
      </c>
      <c r="HC101" s="5570">
        <f>HC22+HC45</f>
      </c>
      <c r="HD101" s="2940">
        <f>HD22+HD45</f>
      </c>
      <c r="HE101" s="5574">
        <f>HE22+HE45</f>
      </c>
      <c r="HF101" s="5569">
        <f>HF22+HF45</f>
      </c>
      <c r="HG101" s="5570">
        <f>HG22+HG45</f>
      </c>
      <c r="HH101" s="5570">
        <f>HH22+HH45</f>
      </c>
      <c r="HI101" s="5571">
        <f>HI22+HI45</f>
      </c>
      <c r="HJ101" s="2940">
        <f>HJ22+HJ45</f>
      </c>
      <c r="HK101" s="5572">
        <f>HK22+HK45</f>
      </c>
      <c r="HL101" s="5570">
        <f>HL22+HL45</f>
      </c>
      <c r="HM101" s="5573">
        <f>HM22+HM45</f>
      </c>
      <c r="HN101" s="5572">
        <f>HN22+HN45</f>
      </c>
      <c r="HO101" s="5570">
        <f>HO22+HO45</f>
      </c>
      <c r="HP101" s="5570">
        <f>HP22+HP45</f>
      </c>
      <c r="HQ101" s="5570">
        <f>HQ22+HQ45</f>
      </c>
      <c r="HR101" s="2943">
        <f>HR22+HR45</f>
      </c>
      <c r="HS101" s="5572">
        <f>HS22+HS45</f>
      </c>
      <c r="HT101" s="5570">
        <f>HT22+HT45</f>
      </c>
      <c r="HU101" s="5570">
        <f>HU22+HU45</f>
      </c>
      <c r="HV101" s="5570">
        <f>HV22+HV45</f>
      </c>
      <c r="HW101" s="2940">
        <f>HW22+HW45</f>
      </c>
      <c r="HX101" s="5574">
        <f>HX22+HX45</f>
      </c>
      <c r="HY101" s="5562"/>
      <c r="HZ101" s="5575">
        <f>HZ22+HZ45</f>
      </c>
      <c r="IA101" s="5576">
        <f>IA22+IA45</f>
      </c>
      <c r="IB101" s="5570">
        <f>IB22+IB45</f>
      </c>
      <c r="IC101" s="5570">
        <f>IC22+IC45</f>
      </c>
      <c r="ID101" s="5571">
        <f>ID22+ID45</f>
      </c>
      <c r="IE101" s="2940">
        <f>IE22+IE45</f>
      </c>
      <c r="IF101" s="5572">
        <f>IF22+IF45</f>
      </c>
      <c r="IG101" s="5570">
        <f>IG22+IG45</f>
      </c>
      <c r="IH101" s="5573">
        <f>IH22+IH45</f>
      </c>
      <c r="II101" s="5572">
        <f>II22+II45</f>
      </c>
      <c r="IJ101" s="5570">
        <f>IJ22+IJ45</f>
      </c>
      <c r="IK101" s="5570">
        <f>IK22+IK45</f>
      </c>
      <c r="IL101" s="5570">
        <f>IL22+IL45</f>
      </c>
      <c r="IM101" s="2943">
        <f>IM22+IM45</f>
      </c>
      <c r="IN101" s="5572">
        <f>IN22+IN45</f>
      </c>
      <c r="IO101" s="5570">
        <f>IO22+IO45</f>
      </c>
      <c r="IP101" s="5570">
        <f>IP22+IP45</f>
      </c>
      <c r="IQ101" s="5571">
        <f>IQ22+IQ45</f>
      </c>
      <c r="IR101" s="2944">
        <f>IR22+IR45</f>
      </c>
      <c r="IS101" s="5577">
        <f>IS22+IS45</f>
      </c>
      <c r="IT101" s="2700"/>
      <c r="IU101" s="5541"/>
    </row>
    <row r="102" customHeight="true" ht="30.0">
      <c r="A102" s="5567"/>
      <c r="B102" s="3024"/>
      <c r="C102" s="3025" t="s">
        <v>355</v>
      </c>
      <c r="D102" s="5568">
        <f>D23+D46</f>
      </c>
      <c r="E102" s="5569">
        <f>E23+E46</f>
      </c>
      <c r="F102" s="5570">
        <f>F23+F46</f>
      </c>
      <c r="G102" s="5570">
        <f>G23+G46</f>
      </c>
      <c r="H102" s="5571">
        <f>H23+H46</f>
      </c>
      <c r="I102" s="2940">
        <f>I23+I46</f>
      </c>
      <c r="J102" s="5572">
        <f>J23+J46</f>
      </c>
      <c r="K102" s="5570">
        <f>K23+K46</f>
      </c>
      <c r="L102" s="5573">
        <f>L23+L46</f>
      </c>
      <c r="M102" s="5572">
        <f>M23+M46</f>
      </c>
      <c r="N102" s="5570">
        <f>N23+N46</f>
      </c>
      <c r="O102" s="5570">
        <f>O23+O46</f>
      </c>
      <c r="P102" s="5570">
        <f>P23+P46</f>
      </c>
      <c r="Q102" s="2943">
        <f>Q23+Q46</f>
      </c>
      <c r="R102" s="5572">
        <f>R23+R46</f>
      </c>
      <c r="S102" s="5570">
        <f>S23+S46</f>
      </c>
      <c r="T102" s="5570">
        <f>T23+T46</f>
      </c>
      <c r="U102" s="5570">
        <f>U23+U46</f>
      </c>
      <c r="V102" s="2940">
        <f>V23+V46</f>
      </c>
      <c r="W102" s="5574">
        <f>W23+W46</f>
      </c>
      <c r="X102" s="5569">
        <f>X23+X46</f>
      </c>
      <c r="Y102" s="5570">
        <f>Y23+Y46</f>
      </c>
      <c r="Z102" s="5570">
        <f>Z23+Z46</f>
      </c>
      <c r="AA102" s="5571">
        <f>AA23+AA46</f>
      </c>
      <c r="AB102" s="2940">
        <f>AB23+AB46</f>
      </c>
      <c r="AC102" s="5572">
        <f>AC23+AC46</f>
      </c>
      <c r="AD102" s="5570">
        <f>AD23+AD46</f>
      </c>
      <c r="AE102" s="5573">
        <f>AE23+AE46</f>
      </c>
      <c r="AF102" s="5572">
        <f>AF23+AF46</f>
      </c>
      <c r="AG102" s="5570">
        <f>AG23+AG46</f>
      </c>
      <c r="AH102" s="5570">
        <f>AH23+AH46</f>
      </c>
      <c r="AI102" s="5570">
        <f>AI23+AI46</f>
      </c>
      <c r="AJ102" s="2943">
        <f>AJ23+AJ46</f>
      </c>
      <c r="AK102" s="5572">
        <f>AK23+AK46</f>
      </c>
      <c r="AL102" s="5570">
        <f>AL23+AL46</f>
      </c>
      <c r="AM102" s="5570">
        <f>AM23+AM46</f>
      </c>
      <c r="AN102" s="5570">
        <f>AN23+AN46</f>
      </c>
      <c r="AO102" s="2940">
        <f>AO23+AO46</f>
      </c>
      <c r="AP102" s="5574">
        <f>AP23+AP46</f>
      </c>
      <c r="AQ102" s="5569">
        <f>AQ23+AQ46</f>
      </c>
      <c r="AR102" s="5570">
        <f>AR23+AR46</f>
      </c>
      <c r="AS102" s="5570">
        <f>AS23+AS46</f>
      </c>
      <c r="AT102" s="5571">
        <f>AT23+AT46</f>
      </c>
      <c r="AU102" s="2940">
        <f>AU23+AU46</f>
      </c>
      <c r="AV102" s="5572">
        <f>AV23+AV46</f>
      </c>
      <c r="AW102" s="5570">
        <f>AW23+AW46</f>
      </c>
      <c r="AX102" s="5573">
        <f>AX23+AX46</f>
      </c>
      <c r="AY102" s="5572">
        <f>AY23+AY46</f>
      </c>
      <c r="AZ102" s="5570">
        <f>AZ23+AZ46</f>
      </c>
      <c r="BA102" s="5570">
        <f>BA23+BA46</f>
      </c>
      <c r="BB102" s="5570">
        <f>BB23+BB46</f>
      </c>
      <c r="BC102" s="2943">
        <f>BC23+BC46</f>
      </c>
      <c r="BD102" s="5572">
        <f>BD23+BD46</f>
      </c>
      <c r="BE102" s="5570">
        <f>BE23+BE46</f>
      </c>
      <c r="BF102" s="5570">
        <f>BF23+BF46</f>
      </c>
      <c r="BG102" s="5570">
        <f>BG23+BG46</f>
      </c>
      <c r="BH102" s="2940">
        <f>BH23+BH46</f>
      </c>
      <c r="BI102" s="5574">
        <f>BI23+BI46</f>
      </c>
      <c r="BJ102" s="5569">
        <f>BJ23+BJ46</f>
      </c>
      <c r="BK102" s="5570">
        <f>BK23+BK46</f>
      </c>
      <c r="BL102" s="5570">
        <f>BL23+BL46</f>
      </c>
      <c r="BM102" s="5571">
        <f>BM23+BM46</f>
      </c>
      <c r="BN102" s="2940">
        <f>BN23+BN46</f>
      </c>
      <c r="BO102" s="5572">
        <f>BO23+BO46</f>
      </c>
      <c r="BP102" s="5570">
        <f>BP23+BP46</f>
      </c>
      <c r="BQ102" s="5573">
        <f>BQ23+BQ46</f>
      </c>
      <c r="BR102" s="5572">
        <f>BR23+BR46</f>
      </c>
      <c r="BS102" s="5570">
        <f>BS23+BS46</f>
      </c>
      <c r="BT102" s="5570">
        <f>BT23+BT46</f>
      </c>
      <c r="BU102" s="5570">
        <f>BU23+BU46</f>
      </c>
      <c r="BV102" s="2943">
        <f>BV23+BV46</f>
      </c>
      <c r="BW102" s="5572">
        <f>BW23+BW46</f>
      </c>
      <c r="BX102" s="5570">
        <f>BX23+BX46</f>
      </c>
      <c r="BY102" s="5570">
        <f>BY23+BY46</f>
      </c>
      <c r="BZ102" s="5570">
        <f>BZ23+BZ46</f>
      </c>
      <c r="CA102" s="2940">
        <f>CA23+CA46</f>
      </c>
      <c r="CB102" s="5574">
        <f>CB23+CB46</f>
      </c>
      <c r="CC102" s="5569">
        <f>CC23+CC46</f>
      </c>
      <c r="CD102" s="5570">
        <f>CD23+CD46</f>
      </c>
      <c r="CE102" s="5570">
        <f>CE23+CE46</f>
      </c>
      <c r="CF102" s="5571">
        <f>CF23+CF46</f>
      </c>
      <c r="CG102" s="2940">
        <f>CG23+CG46</f>
      </c>
      <c r="CH102" s="5572">
        <f>CH23+CH46</f>
      </c>
      <c r="CI102" s="5570">
        <f>CI23+CI46</f>
      </c>
      <c r="CJ102" s="5573">
        <f>CJ23+CJ46</f>
      </c>
      <c r="CK102" s="5572">
        <f>CK23+CK46</f>
      </c>
      <c r="CL102" s="5570">
        <f>CL23+CL46</f>
      </c>
      <c r="CM102" s="5570">
        <f>CM23+CM46</f>
      </c>
      <c r="CN102" s="5570">
        <f>CN23+CN46</f>
      </c>
      <c r="CO102" s="2943">
        <f>CO23+CO46</f>
      </c>
      <c r="CP102" s="5572">
        <f>CP23+CP46</f>
      </c>
      <c r="CQ102" s="5570">
        <f>CQ23+CQ46</f>
      </c>
      <c r="CR102" s="5570">
        <f>CR23+CR46</f>
      </c>
      <c r="CS102" s="5570">
        <f>CS23+CS46</f>
      </c>
      <c r="CT102" s="2940">
        <f>CT23+CT46</f>
      </c>
      <c r="CU102" s="5574">
        <f>CU23+CU46</f>
      </c>
      <c r="CV102" s="5569">
        <f>CV23+CV46</f>
      </c>
      <c r="CW102" s="5570">
        <f>CW23+CW46</f>
      </c>
      <c r="CX102" s="5570">
        <f>CX23+CX46</f>
      </c>
      <c r="CY102" s="5571">
        <f>CY23+CY46</f>
      </c>
      <c r="CZ102" s="2940">
        <f>CZ23+CZ46</f>
      </c>
      <c r="DA102" s="5572">
        <f>DA23+DA46</f>
      </c>
      <c r="DB102" s="5570">
        <f>DB23+DB46</f>
      </c>
      <c r="DC102" s="5573">
        <f>DC23+DC46</f>
      </c>
      <c r="DD102" s="5572">
        <f>DD23+DD46</f>
      </c>
      <c r="DE102" s="5570">
        <f>DE23+DE46</f>
      </c>
      <c r="DF102" s="5570">
        <f>DF23+DF46</f>
      </c>
      <c r="DG102" s="5570">
        <f>DG23+DG46</f>
      </c>
      <c r="DH102" s="2943">
        <f>DH23+DH46</f>
      </c>
      <c r="DI102" s="5572">
        <f>DI23+DI46</f>
      </c>
      <c r="DJ102" s="5570">
        <f>DJ23+DJ46</f>
      </c>
      <c r="DK102" s="5570">
        <f>DK23+DK46</f>
      </c>
      <c r="DL102" s="5570">
        <f>DL23+DL46</f>
      </c>
      <c r="DM102" s="2940">
        <f>DM23+DM46</f>
      </c>
      <c r="DN102" s="5574">
        <f>DN23+DN46</f>
      </c>
      <c r="DO102" s="5569">
        <f>DO23+DO46</f>
      </c>
      <c r="DP102" s="5570">
        <f>DP23+DP46</f>
      </c>
      <c r="DQ102" s="5570">
        <f>DQ23+DQ46</f>
      </c>
      <c r="DR102" s="5571">
        <f>DR23+DR46</f>
      </c>
      <c r="DS102" s="2940">
        <f>DS23+DS46</f>
      </c>
      <c r="DT102" s="5572">
        <f>DT23+DT46</f>
      </c>
      <c r="DU102" s="5570">
        <f>DU23+DU46</f>
      </c>
      <c r="DV102" s="5573">
        <f>DV23+DV46</f>
      </c>
      <c r="DW102" s="5572">
        <f>DW23+DW46</f>
      </c>
      <c r="DX102" s="5570">
        <f>DX23+DX46</f>
      </c>
      <c r="DY102" s="5570">
        <f>DY23+DY46</f>
      </c>
      <c r="DZ102" s="5570">
        <f>DZ23+DZ46</f>
      </c>
      <c r="EA102" s="2943">
        <f>EA23+EA46</f>
      </c>
      <c r="EB102" s="5572">
        <f>EB23+EB46</f>
      </c>
      <c r="EC102" s="5570">
        <f>EC23+EC46</f>
      </c>
      <c r="ED102" s="5570">
        <f>ED23+ED46</f>
      </c>
      <c r="EE102" s="5570">
        <f>EE23+EE46</f>
      </c>
      <c r="EF102" s="2940">
        <f>EF23+EF46</f>
      </c>
      <c r="EG102" s="5574">
        <f>EG23+EG46</f>
      </c>
      <c r="EH102" s="5569">
        <f>EH23+EH46</f>
      </c>
      <c r="EI102" s="5570">
        <f>EI23+EI46</f>
      </c>
      <c r="EJ102" s="5570">
        <f>EJ23+EJ46</f>
      </c>
      <c r="EK102" s="5571">
        <f>EK23+EK46</f>
      </c>
      <c r="EL102" s="2940">
        <f>EL23+EL46</f>
      </c>
      <c r="EM102" s="5572">
        <f>EM23+EM46</f>
      </c>
      <c r="EN102" s="5570">
        <f>EN23+EN46</f>
      </c>
      <c r="EO102" s="5573">
        <f>EO23+EO46</f>
      </c>
      <c r="EP102" s="5572">
        <f>EP23+EP46</f>
      </c>
      <c r="EQ102" s="5570">
        <f>EQ23+EQ46</f>
      </c>
      <c r="ER102" s="5570">
        <f>ER23+ER46</f>
      </c>
      <c r="ES102" s="5570">
        <f>ES23+ES46</f>
      </c>
      <c r="ET102" s="2943">
        <f>ET23+ET46</f>
      </c>
      <c r="EU102" s="5572">
        <f>EU23+EU46</f>
      </c>
      <c r="EV102" s="5570">
        <f>EV23+EV46</f>
      </c>
      <c r="EW102" s="5570">
        <f>EW23+EW46</f>
      </c>
      <c r="EX102" s="5570">
        <f>EX23+EX46</f>
      </c>
      <c r="EY102" s="2940">
        <f>EY23+EY46</f>
      </c>
      <c r="EZ102" s="5574">
        <f>EZ23+EZ46</f>
      </c>
      <c r="FA102" s="5569">
        <f>FA23+FA46</f>
      </c>
      <c r="FB102" s="5570">
        <f>FB23+FB46</f>
      </c>
      <c r="FC102" s="5570">
        <f>FC23+FC46</f>
      </c>
      <c r="FD102" s="5571">
        <f>FD23+FD46</f>
      </c>
      <c r="FE102" s="2940">
        <f>FE23+FE46</f>
      </c>
      <c r="FF102" s="5572">
        <f>FF23+FF46</f>
      </c>
      <c r="FG102" s="5570">
        <f>FG23+FG46</f>
      </c>
      <c r="FH102" s="5573">
        <f>FH23+FH46</f>
      </c>
      <c r="FI102" s="5572">
        <f>FI23+FI46</f>
      </c>
      <c r="FJ102" s="5570">
        <f>FJ23+FJ46</f>
      </c>
      <c r="FK102" s="5570">
        <f>FK23+FK46</f>
      </c>
      <c r="FL102" s="5570">
        <f>FL23+FL46</f>
      </c>
      <c r="FM102" s="2943">
        <f>FM23+FM46</f>
      </c>
      <c r="FN102" s="5572">
        <f>FN23+FN46</f>
      </c>
      <c r="FO102" s="5570">
        <f>FO23+FO46</f>
      </c>
      <c r="FP102" s="5570">
        <f>FP23+FP46</f>
      </c>
      <c r="FQ102" s="5570">
        <f>FQ23+FQ46</f>
      </c>
      <c r="FR102" s="2940">
        <f>FR23+FR46</f>
      </c>
      <c r="FS102" s="5574">
        <f>FS23+FS46</f>
      </c>
      <c r="FT102" s="5569">
        <f>FT23+FT46</f>
      </c>
      <c r="FU102" s="5570">
        <f>FU23+FU46</f>
      </c>
      <c r="FV102" s="5570">
        <f>FV23+FV46</f>
      </c>
      <c r="FW102" s="5571">
        <f>FW23+FW46</f>
      </c>
      <c r="FX102" s="2940">
        <f>FX23+FX46</f>
      </c>
      <c r="FY102" s="5572">
        <f>FY23+FY46</f>
      </c>
      <c r="FZ102" s="5570">
        <f>FZ23+FZ46</f>
      </c>
      <c r="GA102" s="5573">
        <f>GA23+GA46</f>
      </c>
      <c r="GB102" s="5572">
        <f>GB23+GB46</f>
      </c>
      <c r="GC102" s="5570">
        <f>GC23+GC46</f>
      </c>
      <c r="GD102" s="5570">
        <f>GD23+GD46</f>
      </c>
      <c r="GE102" s="5570">
        <f>GE23+GE46</f>
      </c>
      <c r="GF102" s="2943">
        <f>GF23+GF46</f>
      </c>
      <c r="GG102" s="5572">
        <f>GG23+GG46</f>
      </c>
      <c r="GH102" s="5570">
        <f>GH23+GH46</f>
      </c>
      <c r="GI102" s="5570">
        <f>GI23+GI46</f>
      </c>
      <c r="GJ102" s="5570">
        <f>GJ23+GJ46</f>
      </c>
      <c r="GK102" s="2940">
        <f>GK23+GK46</f>
      </c>
      <c r="GL102" s="5574">
        <f>GL23+GL46</f>
      </c>
      <c r="GM102" s="5569">
        <f>GM23+GM46</f>
      </c>
      <c r="GN102" s="5570">
        <f>GN23+GN46</f>
      </c>
      <c r="GO102" s="5570">
        <f>GO23+GO46</f>
      </c>
      <c r="GP102" s="5571">
        <f>GP23+GP46</f>
      </c>
      <c r="GQ102" s="2940">
        <f>GQ23+GQ46</f>
      </c>
      <c r="GR102" s="5572">
        <f>GR23+GR46</f>
      </c>
      <c r="GS102" s="5570">
        <f>GS23+GS46</f>
      </c>
      <c r="GT102" s="5573">
        <f>GT23+GT46</f>
      </c>
      <c r="GU102" s="5572">
        <f>GU23+GU46</f>
      </c>
      <c r="GV102" s="5570">
        <f>GV23+GV46</f>
      </c>
      <c r="GW102" s="5570">
        <f>GW23+GW46</f>
      </c>
      <c r="GX102" s="5570">
        <f>GX23+GX46</f>
      </c>
      <c r="GY102" s="2943">
        <f>GY23+GY46</f>
      </c>
      <c r="GZ102" s="5572">
        <f>GZ23+GZ46</f>
      </c>
      <c r="HA102" s="5570">
        <f>HA23+HA46</f>
      </c>
      <c r="HB102" s="5570">
        <f>HB23+HB46</f>
      </c>
      <c r="HC102" s="5570">
        <f>HC23+HC46</f>
      </c>
      <c r="HD102" s="2940">
        <f>HD23+HD46</f>
      </c>
      <c r="HE102" s="5574">
        <f>HE23+HE46</f>
      </c>
      <c r="HF102" s="5569">
        <f>HF23+HF46</f>
      </c>
      <c r="HG102" s="5570">
        <f>HG23+HG46</f>
      </c>
      <c r="HH102" s="5570">
        <f>HH23+HH46</f>
      </c>
      <c r="HI102" s="5571">
        <f>HI23+HI46</f>
      </c>
      <c r="HJ102" s="2940">
        <f>HJ23+HJ46</f>
      </c>
      <c r="HK102" s="5572">
        <f>HK23+HK46</f>
      </c>
      <c r="HL102" s="5570">
        <f>HL23+HL46</f>
      </c>
      <c r="HM102" s="5573">
        <f>HM23+HM46</f>
      </c>
      <c r="HN102" s="5572">
        <f>HN23+HN46</f>
      </c>
      <c r="HO102" s="5570">
        <f>HO23+HO46</f>
      </c>
      <c r="HP102" s="5570">
        <f>HP23+HP46</f>
      </c>
      <c r="HQ102" s="5570">
        <f>HQ23+HQ46</f>
      </c>
      <c r="HR102" s="2943">
        <f>HR23+HR46</f>
      </c>
      <c r="HS102" s="5572">
        <f>HS23+HS46</f>
      </c>
      <c r="HT102" s="5570">
        <f>HT23+HT46</f>
      </c>
      <c r="HU102" s="5570">
        <f>HU23+HU46</f>
      </c>
      <c r="HV102" s="5570">
        <f>HV23+HV46</f>
      </c>
      <c r="HW102" s="2940">
        <f>HW23+HW46</f>
      </c>
      <c r="HX102" s="5574">
        <f>HX23+HX46</f>
      </c>
      <c r="HY102" s="5562"/>
      <c r="HZ102" s="5575">
        <f>HZ23+HZ46</f>
      </c>
      <c r="IA102" s="5576">
        <f>IA23+IA46</f>
      </c>
      <c r="IB102" s="5570">
        <f>IB23+IB46</f>
      </c>
      <c r="IC102" s="5570">
        <f>IC23+IC46</f>
      </c>
      <c r="ID102" s="5571">
        <f>ID23+ID46</f>
      </c>
      <c r="IE102" s="2940">
        <f>IE23+IE46</f>
      </c>
      <c r="IF102" s="5572">
        <f>IF23+IF46</f>
      </c>
      <c r="IG102" s="5570">
        <f>IG23+IG46</f>
      </c>
      <c r="IH102" s="5573">
        <f>IH23+IH46</f>
      </c>
      <c r="II102" s="5572">
        <f>II23+II46</f>
      </c>
      <c r="IJ102" s="5570">
        <f>IJ23+IJ46</f>
      </c>
      <c r="IK102" s="5570">
        <f>IK23+IK46</f>
      </c>
      <c r="IL102" s="5570">
        <f>IL23+IL46</f>
      </c>
      <c r="IM102" s="2943">
        <f>IM23+IM46</f>
      </c>
      <c r="IN102" s="5572">
        <f>IN23+IN46</f>
      </c>
      <c r="IO102" s="5570">
        <f>IO23+IO46</f>
      </c>
      <c r="IP102" s="5570">
        <f>IP23+IP46</f>
      </c>
      <c r="IQ102" s="5571">
        <f>IQ23+IQ46</f>
      </c>
      <c r="IR102" s="2944">
        <f>IR23+IR46</f>
      </c>
      <c r="IS102" s="5577">
        <f>IS23+IS46</f>
      </c>
      <c r="IT102" s="2700"/>
      <c r="IU102" s="5541"/>
    </row>
    <row r="103" customHeight="true" ht="30.0">
      <c r="A103" s="5567"/>
      <c r="B103" s="2947">
        <f>"CARGOS VAGOS A PARTIR DE 1º DE ABRIL DE"&amp;" "&amp;$C$3&amp;""</f>
      </c>
      <c r="C103" s="2851" t="s">
        <v>354</v>
      </c>
      <c r="D103" s="5568">
        <f>D24+D47</f>
      </c>
      <c r="E103" s="5569">
        <f>E24+E47</f>
      </c>
      <c r="F103" s="5570">
        <f>F24+F47</f>
      </c>
      <c r="G103" s="5570">
        <f>G24+G47</f>
      </c>
      <c r="H103" s="5571">
        <f>H24+H47</f>
      </c>
      <c r="I103" s="2940">
        <f>I24+I47</f>
      </c>
      <c r="J103" s="5572">
        <f>J24+J47</f>
      </c>
      <c r="K103" s="5570">
        <f>K24+K47</f>
      </c>
      <c r="L103" s="5573">
        <f>L24+L47</f>
      </c>
      <c r="M103" s="5572">
        <f>M24+M47</f>
      </c>
      <c r="N103" s="5570">
        <f>N24+N47</f>
      </c>
      <c r="O103" s="5570">
        <f>O24+O47</f>
      </c>
      <c r="P103" s="5570">
        <f>P24+P47</f>
      </c>
      <c r="Q103" s="2943">
        <f>Q24+Q47</f>
      </c>
      <c r="R103" s="5572">
        <f>R24+R47</f>
      </c>
      <c r="S103" s="5570">
        <f>S24+S47</f>
      </c>
      <c r="T103" s="5570">
        <f>T24+T47</f>
      </c>
      <c r="U103" s="5570">
        <f>U24+U47</f>
      </c>
      <c r="V103" s="2940">
        <f>V24+V47</f>
      </c>
      <c r="W103" s="5574">
        <f>W24+W47</f>
      </c>
      <c r="X103" s="5569">
        <f>X24+X47</f>
      </c>
      <c r="Y103" s="5570">
        <f>Y24+Y47</f>
      </c>
      <c r="Z103" s="5570">
        <f>Z24+Z47</f>
      </c>
      <c r="AA103" s="5571">
        <f>AA24+AA47</f>
      </c>
      <c r="AB103" s="2940">
        <f>AB24+AB47</f>
      </c>
      <c r="AC103" s="5572">
        <f>AC24+AC47</f>
      </c>
      <c r="AD103" s="5570">
        <f>AD24+AD47</f>
      </c>
      <c r="AE103" s="5573">
        <f>AE24+AE47</f>
      </c>
      <c r="AF103" s="5572">
        <f>AF24+AF47</f>
      </c>
      <c r="AG103" s="5570">
        <f>AG24+AG47</f>
      </c>
      <c r="AH103" s="5570">
        <f>AH24+AH47</f>
      </c>
      <c r="AI103" s="5570">
        <f>AI24+AI47</f>
      </c>
      <c r="AJ103" s="2943">
        <f>AJ24+AJ47</f>
      </c>
      <c r="AK103" s="5572">
        <f>AK24+AK47</f>
      </c>
      <c r="AL103" s="5570">
        <f>AL24+AL47</f>
      </c>
      <c r="AM103" s="5570">
        <f>AM24+AM47</f>
      </c>
      <c r="AN103" s="5570">
        <f>AN24+AN47</f>
      </c>
      <c r="AO103" s="2940">
        <f>AO24+AO47</f>
      </c>
      <c r="AP103" s="5574">
        <f>AP24+AP47</f>
      </c>
      <c r="AQ103" s="5569">
        <f>AQ24+AQ47</f>
      </c>
      <c r="AR103" s="5570">
        <f>AR24+AR47</f>
      </c>
      <c r="AS103" s="5570">
        <f>AS24+AS47</f>
      </c>
      <c r="AT103" s="5571">
        <f>AT24+AT47</f>
      </c>
      <c r="AU103" s="2940">
        <f>AU24+AU47</f>
      </c>
      <c r="AV103" s="5572">
        <f>AV24+AV47</f>
      </c>
      <c r="AW103" s="5570">
        <f>AW24+AW47</f>
      </c>
      <c r="AX103" s="5573">
        <f>AX24+AX47</f>
      </c>
      <c r="AY103" s="5572">
        <f>AY24+AY47</f>
      </c>
      <c r="AZ103" s="5570">
        <f>AZ24+AZ47</f>
      </c>
      <c r="BA103" s="5570">
        <f>BA24+BA47</f>
      </c>
      <c r="BB103" s="5570">
        <f>BB24+BB47</f>
      </c>
      <c r="BC103" s="2943">
        <f>BC24+BC47</f>
      </c>
      <c r="BD103" s="5572">
        <f>BD24+BD47</f>
      </c>
      <c r="BE103" s="5570">
        <f>BE24+BE47</f>
      </c>
      <c r="BF103" s="5570">
        <f>BF24+BF47</f>
      </c>
      <c r="BG103" s="5570">
        <f>BG24+BG47</f>
      </c>
      <c r="BH103" s="2940">
        <f>BH24+BH47</f>
      </c>
      <c r="BI103" s="5574">
        <f>BI24+BI47</f>
      </c>
      <c r="BJ103" s="5569">
        <f>BJ24+BJ47</f>
      </c>
      <c r="BK103" s="5570">
        <f>BK24+BK47</f>
      </c>
      <c r="BL103" s="5570">
        <f>BL24+BL47</f>
      </c>
      <c r="BM103" s="5571">
        <f>BM24+BM47</f>
      </c>
      <c r="BN103" s="2940">
        <f>BN24+BN47</f>
      </c>
      <c r="BO103" s="5572">
        <f>BO24+BO47</f>
      </c>
      <c r="BP103" s="5570">
        <f>BP24+BP47</f>
      </c>
      <c r="BQ103" s="5573">
        <f>BQ24+BQ47</f>
      </c>
      <c r="BR103" s="5572">
        <f>BR24+BR47</f>
      </c>
      <c r="BS103" s="5570">
        <f>BS24+BS47</f>
      </c>
      <c r="BT103" s="5570">
        <f>BT24+BT47</f>
      </c>
      <c r="BU103" s="5570">
        <f>BU24+BU47</f>
      </c>
      <c r="BV103" s="2943">
        <f>BV24+BV47</f>
      </c>
      <c r="BW103" s="5572">
        <f>BW24+BW47</f>
      </c>
      <c r="BX103" s="5570">
        <f>BX24+BX47</f>
      </c>
      <c r="BY103" s="5570">
        <f>BY24+BY47</f>
      </c>
      <c r="BZ103" s="5570">
        <f>BZ24+BZ47</f>
      </c>
      <c r="CA103" s="2940">
        <f>CA24+CA47</f>
      </c>
      <c r="CB103" s="5574">
        <f>CB24+CB47</f>
      </c>
      <c r="CC103" s="5569">
        <f>CC24+CC47</f>
      </c>
      <c r="CD103" s="5570">
        <f>CD24+CD47</f>
      </c>
      <c r="CE103" s="5570">
        <f>CE24+CE47</f>
      </c>
      <c r="CF103" s="5571">
        <f>CF24+CF47</f>
      </c>
      <c r="CG103" s="2940">
        <f>CG24+CG47</f>
      </c>
      <c r="CH103" s="5572">
        <f>CH24+CH47</f>
      </c>
      <c r="CI103" s="5570">
        <f>CI24+CI47</f>
      </c>
      <c r="CJ103" s="5573">
        <f>CJ24+CJ47</f>
      </c>
      <c r="CK103" s="5572">
        <f>CK24+CK47</f>
      </c>
      <c r="CL103" s="5570">
        <f>CL24+CL47</f>
      </c>
      <c r="CM103" s="5570">
        <f>CM24+CM47</f>
      </c>
      <c r="CN103" s="5570">
        <f>CN24+CN47</f>
      </c>
      <c r="CO103" s="2943">
        <f>CO24+CO47</f>
      </c>
      <c r="CP103" s="5572">
        <f>CP24+CP47</f>
      </c>
      <c r="CQ103" s="5570">
        <f>CQ24+CQ47</f>
      </c>
      <c r="CR103" s="5570">
        <f>CR24+CR47</f>
      </c>
      <c r="CS103" s="5570">
        <f>CS24+CS47</f>
      </c>
      <c r="CT103" s="2940">
        <f>CT24+CT47</f>
      </c>
      <c r="CU103" s="5574">
        <f>CU24+CU47</f>
      </c>
      <c r="CV103" s="5569">
        <f>CV24+CV47</f>
      </c>
      <c r="CW103" s="5570">
        <f>CW24+CW47</f>
      </c>
      <c r="CX103" s="5570">
        <f>CX24+CX47</f>
      </c>
      <c r="CY103" s="5571">
        <f>CY24+CY47</f>
      </c>
      <c r="CZ103" s="2940">
        <f>CZ24+CZ47</f>
      </c>
      <c r="DA103" s="5572">
        <f>DA24+DA47</f>
      </c>
      <c r="DB103" s="5570">
        <f>DB24+DB47</f>
      </c>
      <c r="DC103" s="5573">
        <f>DC24+DC47</f>
      </c>
      <c r="DD103" s="5572">
        <f>DD24+DD47</f>
      </c>
      <c r="DE103" s="5570">
        <f>DE24+DE47</f>
      </c>
      <c r="DF103" s="5570">
        <f>DF24+DF47</f>
      </c>
      <c r="DG103" s="5570">
        <f>DG24+DG47</f>
      </c>
      <c r="DH103" s="2943">
        <f>DH24+DH47</f>
      </c>
      <c r="DI103" s="5572">
        <f>DI24+DI47</f>
      </c>
      <c r="DJ103" s="5570">
        <f>DJ24+DJ47</f>
      </c>
      <c r="DK103" s="5570">
        <f>DK24+DK47</f>
      </c>
      <c r="DL103" s="5570">
        <f>DL24+DL47</f>
      </c>
      <c r="DM103" s="2940">
        <f>DM24+DM47</f>
      </c>
      <c r="DN103" s="5574">
        <f>DN24+DN47</f>
      </c>
      <c r="DO103" s="5569">
        <f>DO24+DO47</f>
      </c>
      <c r="DP103" s="5570">
        <f>DP24+DP47</f>
      </c>
      <c r="DQ103" s="5570">
        <f>DQ24+DQ47</f>
      </c>
      <c r="DR103" s="5571">
        <f>DR24+DR47</f>
      </c>
      <c r="DS103" s="2940">
        <f>DS24+DS47</f>
      </c>
      <c r="DT103" s="5572">
        <f>DT24+DT47</f>
      </c>
      <c r="DU103" s="5570">
        <f>DU24+DU47</f>
      </c>
      <c r="DV103" s="5573">
        <f>DV24+DV47</f>
      </c>
      <c r="DW103" s="5572">
        <f>DW24+DW47</f>
      </c>
      <c r="DX103" s="5570">
        <f>DX24+DX47</f>
      </c>
      <c r="DY103" s="5570">
        <f>DY24+DY47</f>
      </c>
      <c r="DZ103" s="5570">
        <f>DZ24+DZ47</f>
      </c>
      <c r="EA103" s="2943">
        <f>EA24+EA47</f>
      </c>
      <c r="EB103" s="5572">
        <f>EB24+EB47</f>
      </c>
      <c r="EC103" s="5570">
        <f>EC24+EC47</f>
      </c>
      <c r="ED103" s="5570">
        <f>ED24+ED47</f>
      </c>
      <c r="EE103" s="5570">
        <f>EE24+EE47</f>
      </c>
      <c r="EF103" s="2940">
        <f>EF24+EF47</f>
      </c>
      <c r="EG103" s="5574">
        <f>EG24+EG47</f>
      </c>
      <c r="EH103" s="5569">
        <f>EH24+EH47</f>
      </c>
      <c r="EI103" s="5570">
        <f>EI24+EI47</f>
      </c>
      <c r="EJ103" s="5570">
        <f>EJ24+EJ47</f>
      </c>
      <c r="EK103" s="5571">
        <f>EK24+EK47</f>
      </c>
      <c r="EL103" s="2940">
        <f>EL24+EL47</f>
      </c>
      <c r="EM103" s="5572">
        <f>EM24+EM47</f>
      </c>
      <c r="EN103" s="5570">
        <f>EN24+EN47</f>
      </c>
      <c r="EO103" s="5573">
        <f>EO24+EO47</f>
      </c>
      <c r="EP103" s="5572">
        <f>EP24+EP47</f>
      </c>
      <c r="EQ103" s="5570">
        <f>EQ24+EQ47</f>
      </c>
      <c r="ER103" s="5570">
        <f>ER24+ER47</f>
      </c>
      <c r="ES103" s="5570">
        <f>ES24+ES47</f>
      </c>
      <c r="ET103" s="2943">
        <f>ET24+ET47</f>
      </c>
      <c r="EU103" s="5572">
        <f>EU24+EU47</f>
      </c>
      <c r="EV103" s="5570">
        <f>EV24+EV47</f>
      </c>
      <c r="EW103" s="5570">
        <f>EW24+EW47</f>
      </c>
      <c r="EX103" s="5570">
        <f>EX24+EX47</f>
      </c>
      <c r="EY103" s="2940">
        <f>EY24+EY47</f>
      </c>
      <c r="EZ103" s="5574">
        <f>EZ24+EZ47</f>
      </c>
      <c r="FA103" s="5569">
        <f>FA24+FA47</f>
      </c>
      <c r="FB103" s="5570">
        <f>FB24+FB47</f>
      </c>
      <c r="FC103" s="5570">
        <f>FC24+FC47</f>
      </c>
      <c r="FD103" s="5571">
        <f>FD24+FD47</f>
      </c>
      <c r="FE103" s="2940">
        <f>FE24+FE47</f>
      </c>
      <c r="FF103" s="5572">
        <f>FF24+FF47</f>
      </c>
      <c r="FG103" s="5570">
        <f>FG24+FG47</f>
      </c>
      <c r="FH103" s="5573">
        <f>FH24+FH47</f>
      </c>
      <c r="FI103" s="5572">
        <f>FI24+FI47</f>
      </c>
      <c r="FJ103" s="5570">
        <f>FJ24+FJ47</f>
      </c>
      <c r="FK103" s="5570">
        <f>FK24+FK47</f>
      </c>
      <c r="FL103" s="5570">
        <f>FL24+FL47</f>
      </c>
      <c r="FM103" s="2943">
        <f>FM24+FM47</f>
      </c>
      <c r="FN103" s="5572">
        <f>FN24+FN47</f>
      </c>
      <c r="FO103" s="5570">
        <f>FO24+FO47</f>
      </c>
      <c r="FP103" s="5570">
        <f>FP24+FP47</f>
      </c>
      <c r="FQ103" s="5570">
        <f>FQ24+FQ47</f>
      </c>
      <c r="FR103" s="2940">
        <f>FR24+FR47</f>
      </c>
      <c r="FS103" s="5574">
        <f>FS24+FS47</f>
      </c>
      <c r="FT103" s="5569">
        <f>FT24+FT47</f>
      </c>
      <c r="FU103" s="5570">
        <f>FU24+FU47</f>
      </c>
      <c r="FV103" s="5570">
        <f>FV24+FV47</f>
      </c>
      <c r="FW103" s="5571">
        <f>FW24+FW47</f>
      </c>
      <c r="FX103" s="2940">
        <f>FX24+FX47</f>
      </c>
      <c r="FY103" s="5572">
        <f>FY24+FY47</f>
      </c>
      <c r="FZ103" s="5570">
        <f>FZ24+FZ47</f>
      </c>
      <c r="GA103" s="5573">
        <f>GA24+GA47</f>
      </c>
      <c r="GB103" s="5572">
        <f>GB24+GB47</f>
      </c>
      <c r="GC103" s="5570">
        <f>GC24+GC47</f>
      </c>
      <c r="GD103" s="5570">
        <f>GD24+GD47</f>
      </c>
      <c r="GE103" s="5570">
        <f>GE24+GE47</f>
      </c>
      <c r="GF103" s="2943">
        <f>GF24+GF47</f>
      </c>
      <c r="GG103" s="5572">
        <f>GG24+GG47</f>
      </c>
      <c r="GH103" s="5570">
        <f>GH24+GH47</f>
      </c>
      <c r="GI103" s="5570">
        <f>GI24+GI47</f>
      </c>
      <c r="GJ103" s="5570">
        <f>GJ24+GJ47</f>
      </c>
      <c r="GK103" s="2940">
        <f>GK24+GK47</f>
      </c>
      <c r="GL103" s="5574">
        <f>GL24+GL47</f>
      </c>
      <c r="GM103" s="5569">
        <f>GM24+GM47</f>
      </c>
      <c r="GN103" s="5570">
        <f>GN24+GN47</f>
      </c>
      <c r="GO103" s="5570">
        <f>GO24+GO47</f>
      </c>
      <c r="GP103" s="5571">
        <f>GP24+GP47</f>
      </c>
      <c r="GQ103" s="2940">
        <f>GQ24+GQ47</f>
      </c>
      <c r="GR103" s="5572">
        <f>GR24+GR47</f>
      </c>
      <c r="GS103" s="5570">
        <f>GS24+GS47</f>
      </c>
      <c r="GT103" s="5573">
        <f>GT24+GT47</f>
      </c>
      <c r="GU103" s="5572">
        <f>GU24+GU47</f>
      </c>
      <c r="GV103" s="5570">
        <f>GV24+GV47</f>
      </c>
      <c r="GW103" s="5570">
        <f>GW24+GW47</f>
      </c>
      <c r="GX103" s="5570">
        <f>GX24+GX47</f>
      </c>
      <c r="GY103" s="2943">
        <f>GY24+GY47</f>
      </c>
      <c r="GZ103" s="5572">
        <f>GZ24+GZ47</f>
      </c>
      <c r="HA103" s="5570">
        <f>HA24+HA47</f>
      </c>
      <c r="HB103" s="5570">
        <f>HB24+HB47</f>
      </c>
      <c r="HC103" s="5570">
        <f>HC24+HC47</f>
      </c>
      <c r="HD103" s="2940">
        <f>HD24+HD47</f>
      </c>
      <c r="HE103" s="5574">
        <f>HE24+HE47</f>
      </c>
      <c r="HF103" s="5569">
        <f>HF24+HF47</f>
      </c>
      <c r="HG103" s="5570">
        <f>HG24+HG47</f>
      </c>
      <c r="HH103" s="5570">
        <f>HH24+HH47</f>
      </c>
      <c r="HI103" s="5571">
        <f>HI24+HI47</f>
      </c>
      <c r="HJ103" s="2940">
        <f>HJ24+HJ47</f>
      </c>
      <c r="HK103" s="5572">
        <f>HK24+HK47</f>
      </c>
      <c r="HL103" s="5570">
        <f>HL24+HL47</f>
      </c>
      <c r="HM103" s="5573">
        <f>HM24+HM47</f>
      </c>
      <c r="HN103" s="5572">
        <f>HN24+HN47</f>
      </c>
      <c r="HO103" s="5570">
        <f>HO24+HO47</f>
      </c>
      <c r="HP103" s="5570">
        <f>HP24+HP47</f>
      </c>
      <c r="HQ103" s="5570">
        <f>HQ24+HQ47</f>
      </c>
      <c r="HR103" s="2943">
        <f>HR24+HR47</f>
      </c>
      <c r="HS103" s="5572">
        <f>HS24+HS47</f>
      </c>
      <c r="HT103" s="5570">
        <f>HT24+HT47</f>
      </c>
      <c r="HU103" s="5570">
        <f>HU24+HU47</f>
      </c>
      <c r="HV103" s="5570">
        <f>HV24+HV47</f>
      </c>
      <c r="HW103" s="2940">
        <f>HW24+HW47</f>
      </c>
      <c r="HX103" s="5574">
        <f>HX24+HX47</f>
      </c>
      <c r="HY103" s="5562"/>
      <c r="HZ103" s="5575">
        <f>HZ24+HZ47</f>
      </c>
      <c r="IA103" s="5576">
        <f>IA24+IA47</f>
      </c>
      <c r="IB103" s="5570">
        <f>IB24+IB47</f>
      </c>
      <c r="IC103" s="5570">
        <f>IC24+IC47</f>
      </c>
      <c r="ID103" s="5571">
        <f>ID24+ID47</f>
      </c>
      <c r="IE103" s="2940">
        <f>IE24+IE47</f>
      </c>
      <c r="IF103" s="5572">
        <f>IF24+IF47</f>
      </c>
      <c r="IG103" s="5570">
        <f>IG24+IG47</f>
      </c>
      <c r="IH103" s="5573">
        <f>IH24+IH47</f>
      </c>
      <c r="II103" s="5572">
        <f>II24+II47</f>
      </c>
      <c r="IJ103" s="5570">
        <f>IJ24+IJ47</f>
      </c>
      <c r="IK103" s="5570">
        <f>IK24+IK47</f>
      </c>
      <c r="IL103" s="5570">
        <f>IL24+IL47</f>
      </c>
      <c r="IM103" s="2943">
        <f>IM24+IM47</f>
      </c>
      <c r="IN103" s="5572">
        <f>IN24+IN47</f>
      </c>
      <c r="IO103" s="5570">
        <f>IO24+IO47</f>
      </c>
      <c r="IP103" s="5570">
        <f>IP24+IP47</f>
      </c>
      <c r="IQ103" s="5571">
        <f>IQ24+IQ47</f>
      </c>
      <c r="IR103" s="2944">
        <f>IR24+IR47</f>
      </c>
      <c r="IS103" s="5577">
        <f>IS24+IS47</f>
      </c>
      <c r="IT103" s="2700"/>
      <c r="IU103" s="5541"/>
    </row>
    <row r="104" customHeight="true" ht="30.0">
      <c r="A104" s="5567"/>
      <c r="B104" s="3024"/>
      <c r="C104" s="3025" t="s">
        <v>355</v>
      </c>
      <c r="D104" s="5568">
        <f>D25+D48</f>
      </c>
      <c r="E104" s="5569">
        <f>E25+E48</f>
      </c>
      <c r="F104" s="5570">
        <f>F25+F48</f>
      </c>
      <c r="G104" s="5570">
        <f>G25+G48</f>
      </c>
      <c r="H104" s="5571">
        <f>H25+H48</f>
      </c>
      <c r="I104" s="2940">
        <f>I25+I48</f>
      </c>
      <c r="J104" s="5572">
        <f>J25+J48</f>
      </c>
      <c r="K104" s="5570">
        <f>K25+K48</f>
      </c>
      <c r="L104" s="5573">
        <f>L25+L48</f>
      </c>
      <c r="M104" s="5572">
        <f>M25+M48</f>
      </c>
      <c r="N104" s="5570">
        <f>N25+N48</f>
      </c>
      <c r="O104" s="5570">
        <f>O25+O48</f>
      </c>
      <c r="P104" s="5570">
        <f>P25+P48</f>
      </c>
      <c r="Q104" s="2943">
        <f>Q25+Q48</f>
      </c>
      <c r="R104" s="5572">
        <f>R25+R48</f>
      </c>
      <c r="S104" s="5570">
        <f>S25+S48</f>
      </c>
      <c r="T104" s="5570">
        <f>T25+T48</f>
      </c>
      <c r="U104" s="5570">
        <f>U25+U48</f>
      </c>
      <c r="V104" s="2940">
        <f>V25+V48</f>
      </c>
      <c r="W104" s="5574">
        <f>W25+W48</f>
      </c>
      <c r="X104" s="5569">
        <f>X25+X48</f>
      </c>
      <c r="Y104" s="5570">
        <f>Y25+Y48</f>
      </c>
      <c r="Z104" s="5570">
        <f>Z25+Z48</f>
      </c>
      <c r="AA104" s="5571">
        <f>AA25+AA48</f>
      </c>
      <c r="AB104" s="2940">
        <f>AB25+AB48</f>
      </c>
      <c r="AC104" s="5572">
        <f>AC25+AC48</f>
      </c>
      <c r="AD104" s="5570">
        <f>AD25+AD48</f>
      </c>
      <c r="AE104" s="5573">
        <f>AE25+AE48</f>
      </c>
      <c r="AF104" s="5572">
        <f>AF25+AF48</f>
      </c>
      <c r="AG104" s="5570">
        <f>AG25+AG48</f>
      </c>
      <c r="AH104" s="5570">
        <f>AH25+AH48</f>
      </c>
      <c r="AI104" s="5570">
        <f>AI25+AI48</f>
      </c>
      <c r="AJ104" s="2943">
        <f>AJ25+AJ48</f>
      </c>
      <c r="AK104" s="5572">
        <f>AK25+AK48</f>
      </c>
      <c r="AL104" s="5570">
        <f>AL25+AL48</f>
      </c>
      <c r="AM104" s="5570">
        <f>AM25+AM48</f>
      </c>
      <c r="AN104" s="5570">
        <f>AN25+AN48</f>
      </c>
      <c r="AO104" s="2940">
        <f>AO25+AO48</f>
      </c>
      <c r="AP104" s="5574">
        <f>AP25+AP48</f>
      </c>
      <c r="AQ104" s="5569">
        <f>AQ25+AQ48</f>
      </c>
      <c r="AR104" s="5570">
        <f>AR25+AR48</f>
      </c>
      <c r="AS104" s="5570">
        <f>AS25+AS48</f>
      </c>
      <c r="AT104" s="5571">
        <f>AT25+AT48</f>
      </c>
      <c r="AU104" s="2940">
        <f>AU25+AU48</f>
      </c>
      <c r="AV104" s="5572">
        <f>AV25+AV48</f>
      </c>
      <c r="AW104" s="5570">
        <f>AW25+AW48</f>
      </c>
      <c r="AX104" s="5573">
        <f>AX25+AX48</f>
      </c>
      <c r="AY104" s="5572">
        <f>AY25+AY48</f>
      </c>
      <c r="AZ104" s="5570">
        <f>AZ25+AZ48</f>
      </c>
      <c r="BA104" s="5570">
        <f>BA25+BA48</f>
      </c>
      <c r="BB104" s="5570">
        <f>BB25+BB48</f>
      </c>
      <c r="BC104" s="2943">
        <f>BC25+BC48</f>
      </c>
      <c r="BD104" s="5572">
        <f>BD25+BD48</f>
      </c>
      <c r="BE104" s="5570">
        <f>BE25+BE48</f>
      </c>
      <c r="BF104" s="5570">
        <f>BF25+BF48</f>
      </c>
      <c r="BG104" s="5570">
        <f>BG25+BG48</f>
      </c>
      <c r="BH104" s="2940">
        <f>BH25+BH48</f>
      </c>
      <c r="BI104" s="5574">
        <f>BI25+BI48</f>
      </c>
      <c r="BJ104" s="5569">
        <f>BJ25+BJ48</f>
      </c>
      <c r="BK104" s="5570">
        <f>BK25+BK48</f>
      </c>
      <c r="BL104" s="5570">
        <f>BL25+BL48</f>
      </c>
      <c r="BM104" s="5571">
        <f>BM25+BM48</f>
      </c>
      <c r="BN104" s="2940">
        <f>BN25+BN48</f>
      </c>
      <c r="BO104" s="5572">
        <f>BO25+BO48</f>
      </c>
      <c r="BP104" s="5570">
        <f>BP25+BP48</f>
      </c>
      <c r="BQ104" s="5573">
        <f>BQ25+BQ48</f>
      </c>
      <c r="BR104" s="5572">
        <f>BR25+BR48</f>
      </c>
      <c r="BS104" s="5570">
        <f>BS25+BS48</f>
      </c>
      <c r="BT104" s="5570">
        <f>BT25+BT48</f>
      </c>
      <c r="BU104" s="5570">
        <f>BU25+BU48</f>
      </c>
      <c r="BV104" s="2943">
        <f>BV25+BV48</f>
      </c>
      <c r="BW104" s="5572">
        <f>BW25+BW48</f>
      </c>
      <c r="BX104" s="5570">
        <f>BX25+BX48</f>
      </c>
      <c r="BY104" s="5570">
        <f>BY25+BY48</f>
      </c>
      <c r="BZ104" s="5570">
        <f>BZ25+BZ48</f>
      </c>
      <c r="CA104" s="2940">
        <f>CA25+CA48</f>
      </c>
      <c r="CB104" s="5574">
        <f>CB25+CB48</f>
      </c>
      <c r="CC104" s="5569">
        <f>CC25+CC48</f>
      </c>
      <c r="CD104" s="5570">
        <f>CD25+CD48</f>
      </c>
      <c r="CE104" s="5570">
        <f>CE25+CE48</f>
      </c>
      <c r="CF104" s="5571">
        <f>CF25+CF48</f>
      </c>
      <c r="CG104" s="2940">
        <f>CG25+CG48</f>
      </c>
      <c r="CH104" s="5572">
        <f>CH25+CH48</f>
      </c>
      <c r="CI104" s="5570">
        <f>CI25+CI48</f>
      </c>
      <c r="CJ104" s="5573">
        <f>CJ25+CJ48</f>
      </c>
      <c r="CK104" s="5572">
        <f>CK25+CK48</f>
      </c>
      <c r="CL104" s="5570">
        <f>CL25+CL48</f>
      </c>
      <c r="CM104" s="5570">
        <f>CM25+CM48</f>
      </c>
      <c r="CN104" s="5570">
        <f>CN25+CN48</f>
      </c>
      <c r="CO104" s="2943">
        <f>CO25+CO48</f>
      </c>
      <c r="CP104" s="5572">
        <f>CP25+CP48</f>
      </c>
      <c r="CQ104" s="5570">
        <f>CQ25+CQ48</f>
      </c>
      <c r="CR104" s="5570">
        <f>CR25+CR48</f>
      </c>
      <c r="CS104" s="5570">
        <f>CS25+CS48</f>
      </c>
      <c r="CT104" s="2940">
        <f>CT25+CT48</f>
      </c>
      <c r="CU104" s="5574">
        <f>CU25+CU48</f>
      </c>
      <c r="CV104" s="5569">
        <f>CV25+CV48</f>
      </c>
      <c r="CW104" s="5570">
        <f>CW25+CW48</f>
      </c>
      <c r="CX104" s="5570">
        <f>CX25+CX48</f>
      </c>
      <c r="CY104" s="5571">
        <f>CY25+CY48</f>
      </c>
      <c r="CZ104" s="2940">
        <f>CZ25+CZ48</f>
      </c>
      <c r="DA104" s="5572">
        <f>DA25+DA48</f>
      </c>
      <c r="DB104" s="5570">
        <f>DB25+DB48</f>
      </c>
      <c r="DC104" s="5573">
        <f>DC25+DC48</f>
      </c>
      <c r="DD104" s="5572">
        <f>DD25+DD48</f>
      </c>
      <c r="DE104" s="5570">
        <f>DE25+DE48</f>
      </c>
      <c r="DF104" s="5570">
        <f>DF25+DF48</f>
      </c>
      <c r="DG104" s="5570">
        <f>DG25+DG48</f>
      </c>
      <c r="DH104" s="2943">
        <f>DH25+DH48</f>
      </c>
      <c r="DI104" s="5572">
        <f>DI25+DI48</f>
      </c>
      <c r="DJ104" s="5570">
        <f>DJ25+DJ48</f>
      </c>
      <c r="DK104" s="5570">
        <f>DK25+DK48</f>
      </c>
      <c r="DL104" s="5570">
        <f>DL25+DL48</f>
      </c>
      <c r="DM104" s="2940">
        <f>DM25+DM48</f>
      </c>
      <c r="DN104" s="5574">
        <f>DN25+DN48</f>
      </c>
      <c r="DO104" s="5569">
        <f>DO25+DO48</f>
      </c>
      <c r="DP104" s="5570">
        <f>DP25+DP48</f>
      </c>
      <c r="DQ104" s="5570">
        <f>DQ25+DQ48</f>
      </c>
      <c r="DR104" s="5571">
        <f>DR25+DR48</f>
      </c>
      <c r="DS104" s="2940">
        <f>DS25+DS48</f>
      </c>
      <c r="DT104" s="5572">
        <f>DT25+DT48</f>
      </c>
      <c r="DU104" s="5570">
        <f>DU25+DU48</f>
      </c>
      <c r="DV104" s="5573">
        <f>DV25+DV48</f>
      </c>
      <c r="DW104" s="5572">
        <f>DW25+DW48</f>
      </c>
      <c r="DX104" s="5570">
        <f>DX25+DX48</f>
      </c>
      <c r="DY104" s="5570">
        <f>DY25+DY48</f>
      </c>
      <c r="DZ104" s="5570">
        <f>DZ25+DZ48</f>
      </c>
      <c r="EA104" s="2943">
        <f>EA25+EA48</f>
      </c>
      <c r="EB104" s="5572">
        <f>EB25+EB48</f>
      </c>
      <c r="EC104" s="5570">
        <f>EC25+EC48</f>
      </c>
      <c r="ED104" s="5570">
        <f>ED25+ED48</f>
      </c>
      <c r="EE104" s="5570">
        <f>EE25+EE48</f>
      </c>
      <c r="EF104" s="2940">
        <f>EF25+EF48</f>
      </c>
      <c r="EG104" s="5574">
        <f>EG25+EG48</f>
      </c>
      <c r="EH104" s="5569">
        <f>EH25+EH48</f>
      </c>
      <c r="EI104" s="5570">
        <f>EI25+EI48</f>
      </c>
      <c r="EJ104" s="5570">
        <f>EJ25+EJ48</f>
      </c>
      <c r="EK104" s="5571">
        <f>EK25+EK48</f>
      </c>
      <c r="EL104" s="2940">
        <f>EL25+EL48</f>
      </c>
      <c r="EM104" s="5572">
        <f>EM25+EM48</f>
      </c>
      <c r="EN104" s="5570">
        <f>EN25+EN48</f>
      </c>
      <c r="EO104" s="5573">
        <f>EO25+EO48</f>
      </c>
      <c r="EP104" s="5572">
        <f>EP25+EP48</f>
      </c>
      <c r="EQ104" s="5570">
        <f>EQ25+EQ48</f>
      </c>
      <c r="ER104" s="5570">
        <f>ER25+ER48</f>
      </c>
      <c r="ES104" s="5570">
        <f>ES25+ES48</f>
      </c>
      <c r="ET104" s="2943">
        <f>ET25+ET48</f>
      </c>
      <c r="EU104" s="5572">
        <f>EU25+EU48</f>
      </c>
      <c r="EV104" s="5570">
        <f>EV25+EV48</f>
      </c>
      <c r="EW104" s="5570">
        <f>EW25+EW48</f>
      </c>
      <c r="EX104" s="5570">
        <f>EX25+EX48</f>
      </c>
      <c r="EY104" s="2940">
        <f>EY25+EY48</f>
      </c>
      <c r="EZ104" s="5574">
        <f>EZ25+EZ48</f>
      </c>
      <c r="FA104" s="5569">
        <f>FA25+FA48</f>
      </c>
      <c r="FB104" s="5570">
        <f>FB25+FB48</f>
      </c>
      <c r="FC104" s="5570">
        <f>FC25+FC48</f>
      </c>
      <c r="FD104" s="5571">
        <f>FD25+FD48</f>
      </c>
      <c r="FE104" s="2940">
        <f>FE25+FE48</f>
      </c>
      <c r="FF104" s="5572">
        <f>FF25+FF48</f>
      </c>
      <c r="FG104" s="5570">
        <f>FG25+FG48</f>
      </c>
      <c r="FH104" s="5573">
        <f>FH25+FH48</f>
      </c>
      <c r="FI104" s="5572">
        <f>FI25+FI48</f>
      </c>
      <c r="FJ104" s="5570">
        <f>FJ25+FJ48</f>
      </c>
      <c r="FK104" s="5570">
        <f>FK25+FK48</f>
      </c>
      <c r="FL104" s="5570">
        <f>FL25+FL48</f>
      </c>
      <c r="FM104" s="2943">
        <f>FM25+FM48</f>
      </c>
      <c r="FN104" s="5572">
        <f>FN25+FN48</f>
      </c>
      <c r="FO104" s="5570">
        <f>FO25+FO48</f>
      </c>
      <c r="FP104" s="5570">
        <f>FP25+FP48</f>
      </c>
      <c r="FQ104" s="5570">
        <f>FQ25+FQ48</f>
      </c>
      <c r="FR104" s="2940">
        <f>FR25+FR48</f>
      </c>
      <c r="FS104" s="5574">
        <f>FS25+FS48</f>
      </c>
      <c r="FT104" s="5569">
        <f>FT25+FT48</f>
      </c>
      <c r="FU104" s="5570">
        <f>FU25+FU48</f>
      </c>
      <c r="FV104" s="5570">
        <f>FV25+FV48</f>
      </c>
      <c r="FW104" s="5571">
        <f>FW25+FW48</f>
      </c>
      <c r="FX104" s="2940">
        <f>FX25+FX48</f>
      </c>
      <c r="FY104" s="5572">
        <f>FY25+FY48</f>
      </c>
      <c r="FZ104" s="5570">
        <f>FZ25+FZ48</f>
      </c>
      <c r="GA104" s="5573">
        <f>GA25+GA48</f>
      </c>
      <c r="GB104" s="5572">
        <f>GB25+GB48</f>
      </c>
      <c r="GC104" s="5570">
        <f>GC25+GC48</f>
      </c>
      <c r="GD104" s="5570">
        <f>GD25+GD48</f>
      </c>
      <c r="GE104" s="5570">
        <f>GE25+GE48</f>
      </c>
      <c r="GF104" s="2943">
        <f>GF25+GF48</f>
      </c>
      <c r="GG104" s="5572">
        <f>GG25+GG48</f>
      </c>
      <c r="GH104" s="5570">
        <f>GH25+GH48</f>
      </c>
      <c r="GI104" s="5570">
        <f>GI25+GI48</f>
      </c>
      <c r="GJ104" s="5570">
        <f>GJ25+GJ48</f>
      </c>
      <c r="GK104" s="2940">
        <f>GK25+GK48</f>
      </c>
      <c r="GL104" s="5574">
        <f>GL25+GL48</f>
      </c>
      <c r="GM104" s="5569">
        <f>GM25+GM48</f>
      </c>
      <c r="GN104" s="5570">
        <f>GN25+GN48</f>
      </c>
      <c r="GO104" s="5570">
        <f>GO25+GO48</f>
      </c>
      <c r="GP104" s="5571">
        <f>GP25+GP48</f>
      </c>
      <c r="GQ104" s="2940">
        <f>GQ25+GQ48</f>
      </c>
      <c r="GR104" s="5572">
        <f>GR25+GR48</f>
      </c>
      <c r="GS104" s="5570">
        <f>GS25+GS48</f>
      </c>
      <c r="GT104" s="5573">
        <f>GT25+GT48</f>
      </c>
      <c r="GU104" s="5572">
        <f>GU25+GU48</f>
      </c>
      <c r="GV104" s="5570">
        <f>GV25+GV48</f>
      </c>
      <c r="GW104" s="5570">
        <f>GW25+GW48</f>
      </c>
      <c r="GX104" s="5570">
        <f>GX25+GX48</f>
      </c>
      <c r="GY104" s="2943">
        <f>GY25+GY48</f>
      </c>
      <c r="GZ104" s="5572">
        <f>GZ25+GZ48</f>
      </c>
      <c r="HA104" s="5570">
        <f>HA25+HA48</f>
      </c>
      <c r="HB104" s="5570">
        <f>HB25+HB48</f>
      </c>
      <c r="HC104" s="5570">
        <f>HC25+HC48</f>
      </c>
      <c r="HD104" s="2940">
        <f>HD25+HD48</f>
      </c>
      <c r="HE104" s="5574">
        <f>HE25+HE48</f>
      </c>
      <c r="HF104" s="5569">
        <f>HF25+HF48</f>
      </c>
      <c r="HG104" s="5570">
        <f>HG25+HG48</f>
      </c>
      <c r="HH104" s="5570">
        <f>HH25+HH48</f>
      </c>
      <c r="HI104" s="5571">
        <f>HI25+HI48</f>
      </c>
      <c r="HJ104" s="2940">
        <f>HJ25+HJ48</f>
      </c>
      <c r="HK104" s="5572">
        <f>HK25+HK48</f>
      </c>
      <c r="HL104" s="5570">
        <f>HL25+HL48</f>
      </c>
      <c r="HM104" s="5573">
        <f>HM25+HM48</f>
      </c>
      <c r="HN104" s="5572">
        <f>HN25+HN48</f>
      </c>
      <c r="HO104" s="5570">
        <f>HO25+HO48</f>
      </c>
      <c r="HP104" s="5570">
        <f>HP25+HP48</f>
      </c>
      <c r="HQ104" s="5570">
        <f>HQ25+HQ48</f>
      </c>
      <c r="HR104" s="2943">
        <f>HR25+HR48</f>
      </c>
      <c r="HS104" s="5572">
        <f>HS25+HS48</f>
      </c>
      <c r="HT104" s="5570">
        <f>HT25+HT48</f>
      </c>
      <c r="HU104" s="5570">
        <f>HU25+HU48</f>
      </c>
      <c r="HV104" s="5570">
        <f>HV25+HV48</f>
      </c>
      <c r="HW104" s="2940">
        <f>HW25+HW48</f>
      </c>
      <c r="HX104" s="5574">
        <f>HX25+HX48</f>
      </c>
      <c r="HY104" s="5562"/>
      <c r="HZ104" s="5575">
        <f>HZ25+HZ48</f>
      </c>
      <c r="IA104" s="5576">
        <f>IA25+IA48</f>
      </c>
      <c r="IB104" s="5570">
        <f>IB25+IB48</f>
      </c>
      <c r="IC104" s="5570">
        <f>IC25+IC48</f>
      </c>
      <c r="ID104" s="5571">
        <f>ID25+ID48</f>
      </c>
      <c r="IE104" s="2940">
        <f>IE25+IE48</f>
      </c>
      <c r="IF104" s="5572">
        <f>IF25+IF48</f>
      </c>
      <c r="IG104" s="5570">
        <f>IG25+IG48</f>
      </c>
      <c r="IH104" s="5573">
        <f>IH25+IH48</f>
      </c>
      <c r="II104" s="5572">
        <f>II25+II48</f>
      </c>
      <c r="IJ104" s="5570">
        <f>IJ25+IJ48</f>
      </c>
      <c r="IK104" s="5570">
        <f>IK25+IK48</f>
      </c>
      <c r="IL104" s="5570">
        <f>IL25+IL48</f>
      </c>
      <c r="IM104" s="2943">
        <f>IM25+IM48</f>
      </c>
      <c r="IN104" s="5572">
        <f>IN25+IN48</f>
      </c>
      <c r="IO104" s="5570">
        <f>IO25+IO48</f>
      </c>
      <c r="IP104" s="5570">
        <f>IP25+IP48</f>
      </c>
      <c r="IQ104" s="5571">
        <f>IQ25+IQ48</f>
      </c>
      <c r="IR104" s="2944">
        <f>IR25+IR48</f>
      </c>
      <c r="IS104" s="5577">
        <f>IS25+IS48</f>
      </c>
      <c r="IT104" s="2700"/>
      <c r="IU104" s="5541"/>
    </row>
    <row r="105" customHeight="true" ht="30.0">
      <c r="A105" s="5578"/>
      <c r="B105" s="5579" t="s">
        <v>263</v>
      </c>
      <c r="C105" s="5580"/>
      <c r="D105" s="5581">
        <f>SUM(D99:D104)</f>
      </c>
      <c r="E105" s="5582">
        <f>SUM(E99:E104)</f>
      </c>
      <c r="F105" s="5583">
        <f>SUM(F99:F104)</f>
      </c>
      <c r="G105" s="5583">
        <f>SUM(G99:G104)</f>
      </c>
      <c r="H105" s="5584">
        <f>SUM(H99:H104)</f>
      </c>
      <c r="I105" s="5585">
        <f>SUM(I99:I104)</f>
      </c>
      <c r="J105" s="5586">
        <f>SUM(J99:J104)</f>
      </c>
      <c r="K105" s="5583">
        <f>SUM(K99:K104)</f>
      </c>
      <c r="L105" s="5584">
        <f>SUM(L99:L104)</f>
      </c>
      <c r="M105" s="5586">
        <f>SUM(M99:M104)</f>
      </c>
      <c r="N105" s="5583">
        <f>SUM(N99:N104)</f>
      </c>
      <c r="O105" s="5583">
        <f>SUM(O99:O104)</f>
      </c>
      <c r="P105" s="5583">
        <f>SUM(P99:P104)</f>
      </c>
      <c r="Q105" s="5587">
        <f>SUM(Q99:Q104)</f>
      </c>
      <c r="R105" s="5586">
        <f>SUM(R99:R104)</f>
      </c>
      <c r="S105" s="5583">
        <f>SUM(S99:S104)</f>
      </c>
      <c r="T105" s="5583">
        <f>SUM(T99:T104)</f>
      </c>
      <c r="U105" s="5583">
        <f>SUM(U99:U104)</f>
      </c>
      <c r="V105" s="5585">
        <f>SUM(V99:V104)</f>
      </c>
      <c r="W105" s="5588">
        <f>SUM(W99:W104)</f>
      </c>
      <c r="X105" s="5582">
        <f>SUM(X99:X104)</f>
      </c>
      <c r="Y105" s="5583">
        <f>SUM(Y99:Y104)</f>
      </c>
      <c r="Z105" s="5583">
        <f>SUM(Z99:Z104)</f>
      </c>
      <c r="AA105" s="5584">
        <f>SUM(AA99:AA104)</f>
      </c>
      <c r="AB105" s="5585">
        <f>SUM(AB99:AB104)</f>
      </c>
      <c r="AC105" s="5586">
        <f>SUM(AC99:AC104)</f>
      </c>
      <c r="AD105" s="5583">
        <f>SUM(AD99:AD104)</f>
      </c>
      <c r="AE105" s="5584">
        <f>SUM(AE99:AE104)</f>
      </c>
      <c r="AF105" s="5586">
        <f>SUM(AF99:AF104)</f>
      </c>
      <c r="AG105" s="5583">
        <f>SUM(AG99:AG104)</f>
      </c>
      <c r="AH105" s="5583">
        <f>SUM(AH99:AH104)</f>
      </c>
      <c r="AI105" s="5583">
        <f>SUM(AI99:AI104)</f>
      </c>
      <c r="AJ105" s="5587">
        <f>SUM(AJ99:AJ104)</f>
      </c>
      <c r="AK105" s="5586">
        <f>SUM(AK99:AK104)</f>
      </c>
      <c r="AL105" s="5583">
        <f>SUM(AL99:AL104)</f>
      </c>
      <c r="AM105" s="5583">
        <f>SUM(AM99:AM104)</f>
      </c>
      <c r="AN105" s="5583">
        <f>SUM(AN99:AN104)</f>
      </c>
      <c r="AO105" s="5585">
        <f>SUM(AO99:AO104)</f>
      </c>
      <c r="AP105" s="5588">
        <f>SUM(AP99:AP104)</f>
      </c>
      <c r="AQ105" s="5582">
        <f>SUM(AQ99:AQ104)</f>
      </c>
      <c r="AR105" s="5583">
        <f>SUM(AR99:AR104)</f>
      </c>
      <c r="AS105" s="5583">
        <f>SUM(AS99:AS104)</f>
      </c>
      <c r="AT105" s="5584">
        <f>SUM(AT99:AT104)</f>
      </c>
      <c r="AU105" s="5585">
        <f>SUM(AU99:AU104)</f>
      </c>
      <c r="AV105" s="5586">
        <f>SUM(AV99:AV104)</f>
      </c>
      <c r="AW105" s="5583">
        <f>SUM(AW99:AW104)</f>
      </c>
      <c r="AX105" s="5584">
        <f>SUM(AX99:AX104)</f>
      </c>
      <c r="AY105" s="5586">
        <f>SUM(AY99:AY104)</f>
      </c>
      <c r="AZ105" s="5583">
        <f>SUM(AZ99:AZ104)</f>
      </c>
      <c r="BA105" s="5583">
        <f>SUM(BA99:BA104)</f>
      </c>
      <c r="BB105" s="5583">
        <f>SUM(BB99:BB104)</f>
      </c>
      <c r="BC105" s="5587">
        <f>SUM(BC99:BC104)</f>
      </c>
      <c r="BD105" s="5586">
        <f>SUM(BD99:BD104)</f>
      </c>
      <c r="BE105" s="5583">
        <f>SUM(BE99:BE104)</f>
      </c>
      <c r="BF105" s="5583">
        <f>SUM(BF99:BF104)</f>
      </c>
      <c r="BG105" s="5583">
        <f>SUM(BG99:BG104)</f>
      </c>
      <c r="BH105" s="5585">
        <f>SUM(BH99:BH104)</f>
      </c>
      <c r="BI105" s="5588">
        <f>SUM(BI99:BI104)</f>
      </c>
      <c r="BJ105" s="5582">
        <f>SUM(BJ99:BJ104)</f>
      </c>
      <c r="BK105" s="5583">
        <f>SUM(BK99:BK104)</f>
      </c>
      <c r="BL105" s="5583">
        <f>SUM(BL99:BL104)</f>
      </c>
      <c r="BM105" s="5584">
        <f>SUM(BM99:BM104)</f>
      </c>
      <c r="BN105" s="5585">
        <f>SUM(BN99:BN104)</f>
      </c>
      <c r="BO105" s="5586">
        <f>SUM(BO99:BO104)</f>
      </c>
      <c r="BP105" s="5583">
        <f>SUM(BP99:BP104)</f>
      </c>
      <c r="BQ105" s="5584">
        <f>SUM(BQ99:BQ104)</f>
      </c>
      <c r="BR105" s="5586">
        <f>SUM(BR99:BR104)</f>
      </c>
      <c r="BS105" s="5583">
        <f>SUM(BS99:BS104)</f>
      </c>
      <c r="BT105" s="5583">
        <f>SUM(BT99:BT104)</f>
      </c>
      <c r="BU105" s="5583">
        <f>SUM(BU99:BU104)</f>
      </c>
      <c r="BV105" s="5587">
        <f>SUM(BV99:BV104)</f>
      </c>
      <c r="BW105" s="5586">
        <f>SUM(BW99:BW104)</f>
      </c>
      <c r="BX105" s="5583">
        <f>SUM(BX99:BX104)</f>
      </c>
      <c r="BY105" s="5583">
        <f>SUM(BY99:BY104)</f>
      </c>
      <c r="BZ105" s="5583">
        <f>SUM(BZ99:BZ104)</f>
      </c>
      <c r="CA105" s="5585">
        <f>SUM(CA99:CA104)</f>
      </c>
      <c r="CB105" s="5588">
        <f>SUM(CB99:CB104)</f>
      </c>
      <c r="CC105" s="5582">
        <f>SUM(CC99:CC104)</f>
      </c>
      <c r="CD105" s="5583">
        <f>SUM(CD99:CD104)</f>
      </c>
      <c r="CE105" s="5583">
        <f>SUM(CE99:CE104)</f>
      </c>
      <c r="CF105" s="5584">
        <f>SUM(CF99:CF104)</f>
      </c>
      <c r="CG105" s="5585">
        <f>SUM(CG99:CG104)</f>
      </c>
      <c r="CH105" s="5586">
        <f>SUM(CH99:CH104)</f>
      </c>
      <c r="CI105" s="5583">
        <f>SUM(CI99:CI104)</f>
      </c>
      <c r="CJ105" s="5584">
        <f>SUM(CJ99:CJ104)</f>
      </c>
      <c r="CK105" s="5586">
        <f>SUM(CK99:CK104)</f>
      </c>
      <c r="CL105" s="5583">
        <f>SUM(CL99:CL104)</f>
      </c>
      <c r="CM105" s="5583">
        <f>SUM(CM99:CM104)</f>
      </c>
      <c r="CN105" s="5583">
        <f>SUM(CN99:CN104)</f>
      </c>
      <c r="CO105" s="5587">
        <f>SUM(CO99:CO104)</f>
      </c>
      <c r="CP105" s="5586">
        <f>SUM(CP99:CP104)</f>
      </c>
      <c r="CQ105" s="5583">
        <f>SUM(CQ99:CQ104)</f>
      </c>
      <c r="CR105" s="5583">
        <f>SUM(CR99:CR104)</f>
      </c>
      <c r="CS105" s="5583">
        <f>SUM(CS99:CS104)</f>
      </c>
      <c r="CT105" s="5585">
        <f>SUM(CT99:CT104)</f>
      </c>
      <c r="CU105" s="5588">
        <f>SUM(CU99:CU104)</f>
      </c>
      <c r="CV105" s="5582">
        <f>SUM(CV99:CV104)</f>
      </c>
      <c r="CW105" s="5583">
        <f>SUM(CW99:CW104)</f>
      </c>
      <c r="CX105" s="5583">
        <f>SUM(CX99:CX104)</f>
      </c>
      <c r="CY105" s="5584">
        <f>SUM(CY99:CY104)</f>
      </c>
      <c r="CZ105" s="5585">
        <f>SUM(CZ99:CZ104)</f>
      </c>
      <c r="DA105" s="5586">
        <f>SUM(DA99:DA104)</f>
      </c>
      <c r="DB105" s="5583">
        <f>SUM(DB99:DB104)</f>
      </c>
      <c r="DC105" s="5584">
        <f>SUM(DC99:DC104)</f>
      </c>
      <c r="DD105" s="5586">
        <f>SUM(DD99:DD104)</f>
      </c>
      <c r="DE105" s="5583">
        <f>SUM(DE99:DE104)</f>
      </c>
      <c r="DF105" s="5583">
        <f>SUM(DF99:DF104)</f>
      </c>
      <c r="DG105" s="5583">
        <f>SUM(DG99:DG104)</f>
      </c>
      <c r="DH105" s="5587">
        <f>SUM(DH99:DH104)</f>
      </c>
      <c r="DI105" s="5586">
        <f>SUM(DI99:DI104)</f>
      </c>
      <c r="DJ105" s="5583">
        <f>SUM(DJ99:DJ104)</f>
      </c>
      <c r="DK105" s="5583">
        <f>SUM(DK99:DK104)</f>
      </c>
      <c r="DL105" s="5583">
        <f>SUM(DL99:DL104)</f>
      </c>
      <c r="DM105" s="5585">
        <f>SUM(DM99:DM104)</f>
      </c>
      <c r="DN105" s="5588">
        <f>SUM(DN99:DN104)</f>
      </c>
      <c r="DO105" s="5582">
        <f>SUM(DO99:DO104)</f>
      </c>
      <c r="DP105" s="5583">
        <f>SUM(DP99:DP104)</f>
      </c>
      <c r="DQ105" s="5583">
        <f>SUM(DQ99:DQ104)</f>
      </c>
      <c r="DR105" s="5584">
        <f>SUM(DR99:DR104)</f>
      </c>
      <c r="DS105" s="5585">
        <f>SUM(DS99:DS104)</f>
      </c>
      <c r="DT105" s="5586">
        <f>SUM(DT99:DT104)</f>
      </c>
      <c r="DU105" s="5583">
        <f>SUM(DU99:DU104)</f>
      </c>
      <c r="DV105" s="5584">
        <f>SUM(DV99:DV104)</f>
      </c>
      <c r="DW105" s="5586">
        <f>SUM(DW99:DW104)</f>
      </c>
      <c r="DX105" s="5583">
        <f>SUM(DX99:DX104)</f>
      </c>
      <c r="DY105" s="5583">
        <f>SUM(DY99:DY104)</f>
      </c>
      <c r="DZ105" s="5583">
        <f>SUM(DZ99:DZ104)</f>
      </c>
      <c r="EA105" s="5587">
        <f>SUM(EA99:EA104)</f>
      </c>
      <c r="EB105" s="5586">
        <f>SUM(EB99:EB104)</f>
      </c>
      <c r="EC105" s="5583">
        <f>SUM(EC99:EC104)</f>
      </c>
      <c r="ED105" s="5583">
        <f>SUM(ED99:ED104)</f>
      </c>
      <c r="EE105" s="5583">
        <f>SUM(EE99:EE104)</f>
      </c>
      <c r="EF105" s="5585">
        <f>SUM(EF99:EF104)</f>
      </c>
      <c r="EG105" s="5588">
        <f>SUM(EG99:EG104)</f>
      </c>
      <c r="EH105" s="5582">
        <f>SUM(EH99:EH104)</f>
      </c>
      <c r="EI105" s="5583">
        <f>SUM(EI99:EI104)</f>
      </c>
      <c r="EJ105" s="5583">
        <f>SUM(EJ99:EJ104)</f>
      </c>
      <c r="EK105" s="5584">
        <f>SUM(EK99:EK104)</f>
      </c>
      <c r="EL105" s="5585">
        <f>SUM(EL99:EL104)</f>
      </c>
      <c r="EM105" s="5586">
        <f>SUM(EM99:EM104)</f>
      </c>
      <c r="EN105" s="5583">
        <f>SUM(EN99:EN104)</f>
      </c>
      <c r="EO105" s="5584">
        <f>SUM(EO99:EO104)</f>
      </c>
      <c r="EP105" s="5586">
        <f>SUM(EP99:EP104)</f>
      </c>
      <c r="EQ105" s="5583">
        <f>SUM(EQ99:EQ104)</f>
      </c>
      <c r="ER105" s="5583">
        <f>SUM(ER99:ER104)</f>
      </c>
      <c r="ES105" s="5583">
        <f>SUM(ES99:ES104)</f>
      </c>
      <c r="ET105" s="5587">
        <f>SUM(ET99:ET104)</f>
      </c>
      <c r="EU105" s="5586">
        <f>SUM(EU99:EU104)</f>
      </c>
      <c r="EV105" s="5583">
        <f>SUM(EV99:EV104)</f>
      </c>
      <c r="EW105" s="5583">
        <f>SUM(EW99:EW104)</f>
      </c>
      <c r="EX105" s="5583">
        <f>SUM(EX99:EX104)</f>
      </c>
      <c r="EY105" s="5585">
        <f>SUM(EY99:EY104)</f>
      </c>
      <c r="EZ105" s="5588">
        <f>SUM(EZ99:EZ104)</f>
      </c>
      <c r="FA105" s="5582">
        <f>SUM(FA99:FA104)</f>
      </c>
      <c r="FB105" s="5583">
        <f>SUM(FB99:FB104)</f>
      </c>
      <c r="FC105" s="5583">
        <f>SUM(FC99:FC104)</f>
      </c>
      <c r="FD105" s="5584">
        <f>SUM(FD99:FD104)</f>
      </c>
      <c r="FE105" s="5585">
        <f>SUM(FE99:FE104)</f>
      </c>
      <c r="FF105" s="5586">
        <f>SUM(FF99:FF104)</f>
      </c>
      <c r="FG105" s="5583">
        <f>SUM(FG99:FG104)</f>
      </c>
      <c r="FH105" s="5584">
        <f>SUM(FH99:FH104)</f>
      </c>
      <c r="FI105" s="5586">
        <f>SUM(FI99:FI104)</f>
      </c>
      <c r="FJ105" s="5583">
        <f>SUM(FJ99:FJ104)</f>
      </c>
      <c r="FK105" s="5583">
        <f>SUM(FK99:FK104)</f>
      </c>
      <c r="FL105" s="5583">
        <f>SUM(FL99:FL104)</f>
      </c>
      <c r="FM105" s="5587">
        <f>SUM(FM99:FM104)</f>
      </c>
      <c r="FN105" s="5586">
        <f>SUM(FN99:FN104)</f>
      </c>
      <c r="FO105" s="5583">
        <f>SUM(FO99:FO104)</f>
      </c>
      <c r="FP105" s="5583">
        <f>SUM(FP99:FP104)</f>
      </c>
      <c r="FQ105" s="5583">
        <f>SUM(FQ99:FQ104)</f>
      </c>
      <c r="FR105" s="5585">
        <f>SUM(FR99:FR104)</f>
      </c>
      <c r="FS105" s="5588">
        <f>SUM(FS99:FS104)</f>
      </c>
      <c r="FT105" s="5582">
        <f>SUM(FT99:FT104)</f>
      </c>
      <c r="FU105" s="5583">
        <f>SUM(FU99:FU104)</f>
      </c>
      <c r="FV105" s="5583">
        <f>SUM(FV99:FV104)</f>
      </c>
      <c r="FW105" s="5584">
        <f>SUM(FW99:FW104)</f>
      </c>
      <c r="FX105" s="5585">
        <f>SUM(FX99:FX104)</f>
      </c>
      <c r="FY105" s="5586">
        <f>SUM(FY99:FY104)</f>
      </c>
      <c r="FZ105" s="5583">
        <f>SUM(FZ99:FZ104)</f>
      </c>
      <c r="GA105" s="5584">
        <f>SUM(GA99:GA104)</f>
      </c>
      <c r="GB105" s="5586">
        <f>SUM(GB99:GB104)</f>
      </c>
      <c r="GC105" s="5583">
        <f>SUM(GC99:GC104)</f>
      </c>
      <c r="GD105" s="5583">
        <f>SUM(GD99:GD104)</f>
      </c>
      <c r="GE105" s="5583">
        <f>SUM(GE99:GE104)</f>
      </c>
      <c r="GF105" s="5587">
        <f>SUM(GF99:GF104)</f>
      </c>
      <c r="GG105" s="5586">
        <f>SUM(GG99:GG104)</f>
      </c>
      <c r="GH105" s="5583">
        <f>SUM(GH99:GH104)</f>
      </c>
      <c r="GI105" s="5583">
        <f>SUM(GI99:GI104)</f>
      </c>
      <c r="GJ105" s="5583">
        <f>SUM(GJ99:GJ104)</f>
      </c>
      <c r="GK105" s="5585">
        <f>SUM(GK99:GK104)</f>
      </c>
      <c r="GL105" s="5588">
        <f>SUM(GL99:GL104)</f>
      </c>
      <c r="GM105" s="5582">
        <f>SUM(GM99:GM104)</f>
      </c>
      <c r="GN105" s="5583">
        <f>SUM(GN99:GN104)</f>
      </c>
      <c r="GO105" s="5583">
        <f>SUM(GO99:GO104)</f>
      </c>
      <c r="GP105" s="5584">
        <f>SUM(GP99:GP104)</f>
      </c>
      <c r="GQ105" s="5585">
        <f>SUM(GQ99:GQ104)</f>
      </c>
      <c r="GR105" s="5586">
        <f>SUM(GR99:GR104)</f>
      </c>
      <c r="GS105" s="5583">
        <f>SUM(GS99:GS104)</f>
      </c>
      <c r="GT105" s="5584">
        <f>SUM(GT99:GT104)</f>
      </c>
      <c r="GU105" s="5586">
        <f>SUM(GU99:GU104)</f>
      </c>
      <c r="GV105" s="5583">
        <f>SUM(GV99:GV104)</f>
      </c>
      <c r="GW105" s="5583">
        <f>SUM(GW99:GW104)</f>
      </c>
      <c r="GX105" s="5583">
        <f>SUM(GX99:GX104)</f>
      </c>
      <c r="GY105" s="5587">
        <f>SUM(GY99:GY104)</f>
      </c>
      <c r="GZ105" s="5586">
        <f>SUM(GZ99:GZ104)</f>
      </c>
      <c r="HA105" s="5583">
        <f>SUM(HA99:HA104)</f>
      </c>
      <c r="HB105" s="5583">
        <f>SUM(HB99:HB104)</f>
      </c>
      <c r="HC105" s="5583">
        <f>SUM(HC99:HC104)</f>
      </c>
      <c r="HD105" s="5585">
        <f>SUM(HD99:HD104)</f>
      </c>
      <c r="HE105" s="5588">
        <f>SUM(HE99:HE104)</f>
      </c>
      <c r="HF105" s="5582">
        <f>SUM(HF99:HF104)</f>
      </c>
      <c r="HG105" s="5583">
        <f>SUM(HG99:HG104)</f>
      </c>
      <c r="HH105" s="5583">
        <f>SUM(HH99:HH104)</f>
      </c>
      <c r="HI105" s="5584">
        <f>SUM(HI99:HI104)</f>
      </c>
      <c r="HJ105" s="5585">
        <f>SUM(HJ99:HJ104)</f>
      </c>
      <c r="HK105" s="5586">
        <f>SUM(HK99:HK104)</f>
      </c>
      <c r="HL105" s="5583">
        <f>SUM(HL99:HL104)</f>
      </c>
      <c r="HM105" s="5584">
        <f>SUM(HM99:HM104)</f>
      </c>
      <c r="HN105" s="5586">
        <f>SUM(HN99:HN104)</f>
      </c>
      <c r="HO105" s="5583">
        <f>SUM(HO99:HO104)</f>
      </c>
      <c r="HP105" s="5583">
        <f>SUM(HP99:HP104)</f>
      </c>
      <c r="HQ105" s="5583">
        <f>SUM(HQ99:HQ104)</f>
      </c>
      <c r="HR105" s="5587">
        <f>SUM(HR99:HR104)</f>
      </c>
      <c r="HS105" s="5586">
        <f>SUM(HS99:HS104)</f>
      </c>
      <c r="HT105" s="5583">
        <f>SUM(HT99:HT104)</f>
      </c>
      <c r="HU105" s="5583">
        <f>SUM(HU99:HU104)</f>
      </c>
      <c r="HV105" s="5583">
        <f>SUM(HV99:HV104)</f>
      </c>
      <c r="HW105" s="5585">
        <f>SUM(HW99:HW104)</f>
      </c>
      <c r="HX105" s="5588">
        <f>SUM(HX99:HX104)</f>
      </c>
      <c r="HY105" s="5562"/>
      <c r="HZ105" s="5589">
        <f>SUM(HZ99:HZ104)</f>
      </c>
      <c r="IA105" s="5590">
        <f>SUM(IA99:IA104)</f>
      </c>
      <c r="IB105" s="5583">
        <f>SUM(IB99:IB104)</f>
      </c>
      <c r="IC105" s="5583">
        <f>SUM(IC99:IC104)</f>
      </c>
      <c r="ID105" s="5584">
        <f>SUM(ID99:ID104)</f>
      </c>
      <c r="IE105" s="5585">
        <f>SUM(IE99:IE104)</f>
      </c>
      <c r="IF105" s="5586">
        <f>SUM(IF99:IF104)</f>
      </c>
      <c r="IG105" s="5583">
        <f>SUM(IG99:IG104)</f>
      </c>
      <c r="IH105" s="5584">
        <f>SUM(IH99:IH104)</f>
      </c>
      <c r="II105" s="5586">
        <f>SUM(II99:II104)</f>
      </c>
      <c r="IJ105" s="5583">
        <f>SUM(IJ99:IJ104)</f>
      </c>
      <c r="IK105" s="5583">
        <f>SUM(IK99:IK104)</f>
      </c>
      <c r="IL105" s="5583">
        <f>SUM(IL99:IL104)</f>
      </c>
      <c r="IM105" s="5587">
        <f>SUM(IM99:IM104)</f>
      </c>
      <c r="IN105" s="5586">
        <f>SUM(IN99:IN104)</f>
      </c>
      <c r="IO105" s="5583">
        <f>SUM(IO99:IO104)</f>
      </c>
      <c r="IP105" s="5583">
        <f>SUM(IP99:IP104)</f>
      </c>
      <c r="IQ105" s="5584">
        <f>SUM(IQ99:IQ104)</f>
      </c>
      <c r="IR105" s="5591">
        <f>SUM(IR99:IR104)</f>
      </c>
      <c r="IS105" s="5592">
        <f>SUM(IS99:IS104)</f>
      </c>
      <c r="IT105" s="2700"/>
      <c r="IU105" s="5541"/>
    </row>
    <row r="106" customHeight="true" ht="30.0">
      <c r="A106" s="5554" t="s">
        <v>369</v>
      </c>
      <c r="B106" s="2778" t="s">
        <v>353</v>
      </c>
      <c r="C106" s="2779"/>
      <c r="D106" s="5593">
        <f>D27</f>
      </c>
      <c r="E106" s="5556">
        <f>E27</f>
      </c>
      <c r="F106" s="5557">
        <f>F27</f>
      </c>
      <c r="G106" s="5557">
        <f>G27</f>
      </c>
      <c r="H106" s="5558">
        <f>H27</f>
      </c>
      <c r="I106" s="5555">
        <f>I27</f>
      </c>
      <c r="J106" s="5565">
        <f>J27</f>
      </c>
      <c r="K106" s="5557">
        <f>K27</f>
      </c>
      <c r="L106" s="5561">
        <f>L27</f>
      </c>
      <c r="M106" s="5565">
        <f>M27</f>
      </c>
      <c r="N106" s="5557">
        <f>N27</f>
      </c>
      <c r="O106" s="5557">
        <f>O27</f>
      </c>
      <c r="P106" s="5557">
        <f>P27</f>
      </c>
      <c r="Q106" s="2846">
        <f>Q27</f>
      </c>
      <c r="R106" s="5565">
        <f>R27</f>
      </c>
      <c r="S106" s="5557">
        <f>S27</f>
      </c>
      <c r="T106" s="5557">
        <f>T27</f>
      </c>
      <c r="U106" s="5557">
        <f>U27</f>
      </c>
      <c r="V106" s="5555">
        <f>V27</f>
      </c>
      <c r="W106" s="2793">
        <f>W27</f>
      </c>
      <c r="X106" s="5556">
        <f>X27</f>
      </c>
      <c r="Y106" s="5557">
        <f>Y27</f>
      </c>
      <c r="Z106" s="5557">
        <f>Z27</f>
      </c>
      <c r="AA106" s="5558">
        <f>AA27</f>
      </c>
      <c r="AB106" s="5555">
        <f>AB27</f>
      </c>
      <c r="AC106" s="5565">
        <f>AC27</f>
      </c>
      <c r="AD106" s="5557">
        <f>AD27</f>
      </c>
      <c r="AE106" s="5561">
        <f>AE27</f>
      </c>
      <c r="AF106" s="5565">
        <f>AF27</f>
      </c>
      <c r="AG106" s="5557">
        <f>AG27</f>
      </c>
      <c r="AH106" s="5557">
        <f>AH27</f>
      </c>
      <c r="AI106" s="5557">
        <f>AI27</f>
      </c>
      <c r="AJ106" s="2846">
        <f>AJ27</f>
      </c>
      <c r="AK106" s="5565">
        <f>AK27</f>
      </c>
      <c r="AL106" s="5557">
        <f>AL27</f>
      </c>
      <c r="AM106" s="5557">
        <f>AM27</f>
      </c>
      <c r="AN106" s="5557">
        <f>AN27</f>
      </c>
      <c r="AO106" s="5555">
        <f>AO27</f>
      </c>
      <c r="AP106" s="2793">
        <f>AP27</f>
      </c>
      <c r="AQ106" s="5556">
        <f>AQ27</f>
      </c>
      <c r="AR106" s="5557">
        <f>AR27</f>
      </c>
      <c r="AS106" s="5557">
        <f>AS27</f>
      </c>
      <c r="AT106" s="5558">
        <f>AT27</f>
      </c>
      <c r="AU106" s="5555">
        <f>AU27</f>
      </c>
      <c r="AV106" s="5565">
        <f>AV27</f>
      </c>
      <c r="AW106" s="5557">
        <f>AW27</f>
      </c>
      <c r="AX106" s="5561">
        <f>AX27</f>
      </c>
      <c r="AY106" s="5565">
        <f>AY27</f>
      </c>
      <c r="AZ106" s="5557">
        <f>AZ27</f>
      </c>
      <c r="BA106" s="5557">
        <f>BA27</f>
      </c>
      <c r="BB106" s="5557">
        <f>BB27</f>
      </c>
      <c r="BC106" s="2846">
        <f>BC27</f>
      </c>
      <c r="BD106" s="5565">
        <f>BD27</f>
      </c>
      <c r="BE106" s="5557">
        <f>BE27</f>
      </c>
      <c r="BF106" s="5557">
        <f>BF27</f>
      </c>
      <c r="BG106" s="5557">
        <f>BG27</f>
      </c>
      <c r="BH106" s="5555">
        <f>BH27</f>
      </c>
      <c r="BI106" s="2793">
        <f>BI27</f>
      </c>
      <c r="BJ106" s="5556">
        <f>BJ27</f>
      </c>
      <c r="BK106" s="5557">
        <f>BK27</f>
      </c>
      <c r="BL106" s="5557">
        <f>BL27</f>
      </c>
      <c r="BM106" s="5558">
        <f>BM27</f>
      </c>
      <c r="BN106" s="5555">
        <f>BN27</f>
      </c>
      <c r="BO106" s="5565">
        <f>BO27</f>
      </c>
      <c r="BP106" s="5557">
        <f>BP27</f>
      </c>
      <c r="BQ106" s="5561">
        <f>BQ27</f>
      </c>
      <c r="BR106" s="5565">
        <f>BR27</f>
      </c>
      <c r="BS106" s="5557">
        <f>BS27</f>
      </c>
      <c r="BT106" s="5557">
        <f>BT27</f>
      </c>
      <c r="BU106" s="5557">
        <f>BU27</f>
      </c>
      <c r="BV106" s="2846">
        <f>BV27</f>
      </c>
      <c r="BW106" s="5565">
        <f>BW27</f>
      </c>
      <c r="BX106" s="5557">
        <f>BX27</f>
      </c>
      <c r="BY106" s="5557">
        <f>BY27</f>
      </c>
      <c r="BZ106" s="5557">
        <f>BZ27</f>
      </c>
      <c r="CA106" s="5555">
        <f>CA27</f>
      </c>
      <c r="CB106" s="2793">
        <f>CB27</f>
      </c>
      <c r="CC106" s="5556">
        <f>CC27</f>
      </c>
      <c r="CD106" s="5557">
        <f>CD27</f>
      </c>
      <c r="CE106" s="5557">
        <f>CE27</f>
      </c>
      <c r="CF106" s="5558">
        <f>CF27</f>
      </c>
      <c r="CG106" s="5555">
        <f>CG27</f>
      </c>
      <c r="CH106" s="5565">
        <f>CH27</f>
      </c>
      <c r="CI106" s="5557">
        <f>CI27</f>
      </c>
      <c r="CJ106" s="5561">
        <f>CJ27</f>
      </c>
      <c r="CK106" s="5565">
        <f>CK27</f>
      </c>
      <c r="CL106" s="5557">
        <f>CL27</f>
      </c>
      <c r="CM106" s="5557">
        <f>CM27</f>
      </c>
      <c r="CN106" s="5557">
        <f>CN27</f>
      </c>
      <c r="CO106" s="2846">
        <f>CO27</f>
      </c>
      <c r="CP106" s="5565">
        <f>CP27</f>
      </c>
      <c r="CQ106" s="5557">
        <f>CQ27</f>
      </c>
      <c r="CR106" s="5557">
        <f>CR27</f>
      </c>
      <c r="CS106" s="5557">
        <f>CS27</f>
      </c>
      <c r="CT106" s="5555">
        <f>CT27</f>
      </c>
      <c r="CU106" s="2793">
        <f>CU27</f>
      </c>
      <c r="CV106" s="5556">
        <f>CV27</f>
      </c>
      <c r="CW106" s="5557">
        <f>CW27</f>
      </c>
      <c r="CX106" s="5557">
        <f>CX27</f>
      </c>
      <c r="CY106" s="5558">
        <f>CY27</f>
      </c>
      <c r="CZ106" s="5555">
        <f>CZ27</f>
      </c>
      <c r="DA106" s="5565">
        <f>DA27</f>
      </c>
      <c r="DB106" s="5557">
        <f>DB27</f>
      </c>
      <c r="DC106" s="5561">
        <f>DC27</f>
      </c>
      <c r="DD106" s="5565">
        <f>DD27</f>
      </c>
      <c r="DE106" s="5557">
        <f>DE27</f>
      </c>
      <c r="DF106" s="5557">
        <f>DF27</f>
      </c>
      <c r="DG106" s="5557">
        <f>DG27</f>
      </c>
      <c r="DH106" s="2846">
        <f>DH27</f>
      </c>
      <c r="DI106" s="5565">
        <f>DI27</f>
      </c>
      <c r="DJ106" s="5557">
        <f>DJ27</f>
      </c>
      <c r="DK106" s="5557">
        <f>DK27</f>
      </c>
      <c r="DL106" s="5557">
        <f>DL27</f>
      </c>
      <c r="DM106" s="5555">
        <f>DM27</f>
      </c>
      <c r="DN106" s="2793">
        <f>DN27</f>
      </c>
      <c r="DO106" s="5556">
        <f>DO27</f>
      </c>
      <c r="DP106" s="5557">
        <f>DP27</f>
      </c>
      <c r="DQ106" s="5557">
        <f>DQ27</f>
      </c>
      <c r="DR106" s="5558">
        <f>DR27</f>
      </c>
      <c r="DS106" s="5555">
        <f>DS27</f>
      </c>
      <c r="DT106" s="5565">
        <f>DT27</f>
      </c>
      <c r="DU106" s="5557">
        <f>DU27</f>
      </c>
      <c r="DV106" s="5561">
        <f>DV27</f>
      </c>
      <c r="DW106" s="5565">
        <f>DW27</f>
      </c>
      <c r="DX106" s="5557">
        <f>DX27</f>
      </c>
      <c r="DY106" s="5557">
        <f>DY27</f>
      </c>
      <c r="DZ106" s="5557">
        <f>DZ27</f>
      </c>
      <c r="EA106" s="2846">
        <f>EA27</f>
      </c>
      <c r="EB106" s="5565">
        <f>EB27</f>
      </c>
      <c r="EC106" s="5557">
        <f>EC27</f>
      </c>
      <c r="ED106" s="5557">
        <f>ED27</f>
      </c>
      <c r="EE106" s="5557">
        <f>EE27</f>
      </c>
      <c r="EF106" s="5555">
        <f>EF27</f>
      </c>
      <c r="EG106" s="2793">
        <f>EG27</f>
      </c>
      <c r="EH106" s="5556">
        <f>EH27</f>
      </c>
      <c r="EI106" s="5557">
        <f>EI27</f>
      </c>
      <c r="EJ106" s="5557">
        <f>EJ27</f>
      </c>
      <c r="EK106" s="5558">
        <f>EK27</f>
      </c>
      <c r="EL106" s="5555">
        <f>EL27</f>
      </c>
      <c r="EM106" s="5565">
        <f>EM27</f>
      </c>
      <c r="EN106" s="5557">
        <f>EN27</f>
      </c>
      <c r="EO106" s="5561">
        <f>EO27</f>
      </c>
      <c r="EP106" s="5565">
        <f>EP27</f>
      </c>
      <c r="EQ106" s="5557">
        <f>EQ27</f>
      </c>
      <c r="ER106" s="5557">
        <f>ER27</f>
      </c>
      <c r="ES106" s="5557">
        <f>ES27</f>
      </c>
      <c r="ET106" s="2846">
        <f>ET27</f>
      </c>
      <c r="EU106" s="5565">
        <f>EU27</f>
      </c>
      <c r="EV106" s="5557">
        <f>EV27</f>
      </c>
      <c r="EW106" s="5557">
        <f>EW27</f>
      </c>
      <c r="EX106" s="5557">
        <f>EX27</f>
      </c>
      <c r="EY106" s="5555">
        <f>EY27</f>
      </c>
      <c r="EZ106" s="2793">
        <f>EZ27</f>
      </c>
      <c r="FA106" s="5556">
        <f>FA27</f>
      </c>
      <c r="FB106" s="5557">
        <f>FB27</f>
      </c>
      <c r="FC106" s="5557">
        <f>FC27</f>
      </c>
      <c r="FD106" s="5558">
        <f>FD27</f>
      </c>
      <c r="FE106" s="5555">
        <f>FE27</f>
      </c>
      <c r="FF106" s="5565">
        <f>FF27</f>
      </c>
      <c r="FG106" s="5557">
        <f>FG27</f>
      </c>
      <c r="FH106" s="5561">
        <f>FH27</f>
      </c>
      <c r="FI106" s="5565">
        <f>FI27</f>
      </c>
      <c r="FJ106" s="5557">
        <f>FJ27</f>
      </c>
      <c r="FK106" s="5557">
        <f>FK27</f>
      </c>
      <c r="FL106" s="5557">
        <f>FL27</f>
      </c>
      <c r="FM106" s="2846">
        <f>FM27</f>
      </c>
      <c r="FN106" s="5565">
        <f>FN27</f>
      </c>
      <c r="FO106" s="5557">
        <f>FO27</f>
      </c>
      <c r="FP106" s="5557">
        <f>FP27</f>
      </c>
      <c r="FQ106" s="5557">
        <f>FQ27</f>
      </c>
      <c r="FR106" s="5555">
        <f>FR27</f>
      </c>
      <c r="FS106" s="2793">
        <f>FS27</f>
      </c>
      <c r="FT106" s="5556">
        <f>FT27</f>
      </c>
      <c r="FU106" s="5557">
        <f>FU27</f>
      </c>
      <c r="FV106" s="5557">
        <f>FV27</f>
      </c>
      <c r="FW106" s="5558">
        <f>FW27</f>
      </c>
      <c r="FX106" s="5555">
        <f>FX27</f>
      </c>
      <c r="FY106" s="5565">
        <f>FY27</f>
      </c>
      <c r="FZ106" s="5557">
        <f>FZ27</f>
      </c>
      <c r="GA106" s="5561">
        <f>GA27</f>
      </c>
      <c r="GB106" s="5565">
        <f>GB27</f>
      </c>
      <c r="GC106" s="5557">
        <f>GC27</f>
      </c>
      <c r="GD106" s="5557">
        <f>GD27</f>
      </c>
      <c r="GE106" s="5557">
        <f>GE27</f>
      </c>
      <c r="GF106" s="2846">
        <f>GF27</f>
      </c>
      <c r="GG106" s="5565">
        <f>GG27</f>
      </c>
      <c r="GH106" s="5557">
        <f>GH27</f>
      </c>
      <c r="GI106" s="5557">
        <f>GI27</f>
      </c>
      <c r="GJ106" s="5557">
        <f>GJ27</f>
      </c>
      <c r="GK106" s="5555">
        <f>GK27</f>
      </c>
      <c r="GL106" s="2793">
        <f>GL27</f>
      </c>
      <c r="GM106" s="5556">
        <f>GM27</f>
      </c>
      <c r="GN106" s="5557">
        <f>GN27</f>
      </c>
      <c r="GO106" s="5557">
        <f>GO27</f>
      </c>
      <c r="GP106" s="5558">
        <f>GP27</f>
      </c>
      <c r="GQ106" s="5555">
        <f>GQ27</f>
      </c>
      <c r="GR106" s="5565">
        <f>GR27</f>
      </c>
      <c r="GS106" s="5557">
        <f>GS27</f>
      </c>
      <c r="GT106" s="5561">
        <f>GT27</f>
      </c>
      <c r="GU106" s="5565">
        <f>GU27</f>
      </c>
      <c r="GV106" s="5557">
        <f>GV27</f>
      </c>
      <c r="GW106" s="5557">
        <f>GW27</f>
      </c>
      <c r="GX106" s="5557">
        <f>GX27</f>
      </c>
      <c r="GY106" s="2846">
        <f>GY27</f>
      </c>
      <c r="GZ106" s="5565">
        <f>GZ27</f>
      </c>
      <c r="HA106" s="5557">
        <f>HA27</f>
      </c>
      <c r="HB106" s="5557">
        <f>HB27</f>
      </c>
      <c r="HC106" s="5557">
        <f>HC27</f>
      </c>
      <c r="HD106" s="5555">
        <f>HD27</f>
      </c>
      <c r="HE106" s="2793">
        <f>HE27</f>
      </c>
      <c r="HF106" s="5556">
        <f>HF27</f>
      </c>
      <c r="HG106" s="5557">
        <f>HG27</f>
      </c>
      <c r="HH106" s="5557">
        <f>HH27</f>
      </c>
      <c r="HI106" s="5558">
        <f>HI27</f>
      </c>
      <c r="HJ106" s="5555">
        <f>HJ27</f>
      </c>
      <c r="HK106" s="5565">
        <f>HK27</f>
      </c>
      <c r="HL106" s="5557">
        <f>HL27</f>
      </c>
      <c r="HM106" s="5561">
        <f>HM27</f>
      </c>
      <c r="HN106" s="5565">
        <f>HN27</f>
      </c>
      <c r="HO106" s="5557">
        <f>HO27</f>
      </c>
      <c r="HP106" s="5557">
        <f>HP27</f>
      </c>
      <c r="HQ106" s="5557">
        <f>HQ27</f>
      </c>
      <c r="HR106" s="2846">
        <f>HR27</f>
      </c>
      <c r="HS106" s="5565">
        <f>HS27</f>
      </c>
      <c r="HT106" s="5557">
        <f>HT27</f>
      </c>
      <c r="HU106" s="5557">
        <f>HU27</f>
      </c>
      <c r="HV106" s="5557">
        <f>HV27</f>
      </c>
      <c r="HW106" s="5555">
        <f>HW27</f>
      </c>
      <c r="HX106" s="2793">
        <f>HX27</f>
      </c>
      <c r="HY106" s="5562"/>
      <c r="HZ106" s="5563">
        <f>HZ27</f>
      </c>
      <c r="IA106" s="5564">
        <f>IA27</f>
      </c>
      <c r="IB106" s="5557">
        <f>IB27</f>
      </c>
      <c r="IC106" s="5557">
        <f>IC27</f>
      </c>
      <c r="ID106" s="5558">
        <f>ID27</f>
      </c>
      <c r="IE106" s="5555">
        <f>IE27</f>
      </c>
      <c r="IF106" s="5565">
        <f>IF27</f>
      </c>
      <c r="IG106" s="5557">
        <f>IG27</f>
      </c>
      <c r="IH106" s="5561">
        <f>IH27</f>
      </c>
      <c r="II106" s="5565">
        <f>II27</f>
      </c>
      <c r="IJ106" s="5557">
        <f>IJ27</f>
      </c>
      <c r="IK106" s="5557">
        <f>IK27</f>
      </c>
      <c r="IL106" s="5557">
        <f>IL27</f>
      </c>
      <c r="IM106" s="2846">
        <f>IM27</f>
      </c>
      <c r="IN106" s="5572">
        <f>IN27</f>
      </c>
      <c r="IO106" s="5557">
        <f>IO27</f>
      </c>
      <c r="IP106" s="5570">
        <f>IP27</f>
      </c>
      <c r="IQ106" s="5558">
        <f>IQ27</f>
      </c>
      <c r="IR106" s="2847">
        <f>IR27</f>
      </c>
      <c r="IS106" s="5566">
        <f>IS27</f>
      </c>
      <c r="IT106" s="2775"/>
      <c r="IU106" s="5541"/>
    </row>
    <row r="107" customHeight="true" ht="30.0">
      <c r="A107" s="5567"/>
      <c r="B107" s="2851">
        <f>"CARGOS VAGOS ANTERIORES A 1º DE ABRIL DE"&amp;" "&amp;$D$10&amp;" (VAGOS ATÉ 31 DE MARÇO DE "&amp;$D$10&amp;")"</f>
      </c>
      <c r="C107" s="2852"/>
      <c r="D107" s="5568">
        <f>D28</f>
      </c>
      <c r="E107" s="5569">
        <f>E28</f>
      </c>
      <c r="F107" s="5570">
        <f>F28</f>
      </c>
      <c r="G107" s="5570">
        <f>G28</f>
      </c>
      <c r="H107" s="5571">
        <f>H28</f>
      </c>
      <c r="I107" s="2940">
        <f>I28</f>
      </c>
      <c r="J107" s="5572">
        <f>J28</f>
      </c>
      <c r="K107" s="5570">
        <f>K28</f>
      </c>
      <c r="L107" s="5573">
        <f>L28</f>
      </c>
      <c r="M107" s="5572">
        <f>M28</f>
      </c>
      <c r="N107" s="5570">
        <f>N28</f>
      </c>
      <c r="O107" s="5570">
        <f>O28</f>
      </c>
      <c r="P107" s="5570">
        <f>P28</f>
      </c>
      <c r="Q107" s="2943">
        <f>Q28</f>
      </c>
      <c r="R107" s="5572">
        <f>R28</f>
      </c>
      <c r="S107" s="5570">
        <f>S28</f>
      </c>
      <c r="T107" s="5570">
        <f>T28</f>
      </c>
      <c r="U107" s="5570">
        <f>U28</f>
      </c>
      <c r="V107" s="2940">
        <f>V28</f>
      </c>
      <c r="W107" s="5574">
        <f>W28</f>
      </c>
      <c r="X107" s="5569">
        <f>X28</f>
      </c>
      <c r="Y107" s="5570">
        <f>Y28</f>
      </c>
      <c r="Z107" s="5570">
        <f>Z28</f>
      </c>
      <c r="AA107" s="5571">
        <f>AA28</f>
      </c>
      <c r="AB107" s="2940">
        <f>AB28</f>
      </c>
      <c r="AC107" s="5572">
        <f>AC28</f>
      </c>
      <c r="AD107" s="5570">
        <f>AD28</f>
      </c>
      <c r="AE107" s="5573">
        <f>AE28</f>
      </c>
      <c r="AF107" s="5572">
        <f>AF28</f>
      </c>
      <c r="AG107" s="5570">
        <f>AG28</f>
      </c>
      <c r="AH107" s="5570">
        <f>AH28</f>
      </c>
      <c r="AI107" s="5570">
        <f>AI28</f>
      </c>
      <c r="AJ107" s="2943">
        <f>AJ28</f>
      </c>
      <c r="AK107" s="5572">
        <f>AK28</f>
      </c>
      <c r="AL107" s="5570">
        <f>AL28</f>
      </c>
      <c r="AM107" s="5570">
        <f>AM28</f>
      </c>
      <c r="AN107" s="5570">
        <f>AN28</f>
      </c>
      <c r="AO107" s="2940">
        <f>AO28</f>
      </c>
      <c r="AP107" s="5574">
        <f>AP28</f>
      </c>
      <c r="AQ107" s="5569">
        <f>AQ28</f>
      </c>
      <c r="AR107" s="5570">
        <f>AR28</f>
      </c>
      <c r="AS107" s="5570">
        <f>AS28</f>
      </c>
      <c r="AT107" s="5571">
        <f>AT28</f>
      </c>
      <c r="AU107" s="2940">
        <f>AU28</f>
      </c>
      <c r="AV107" s="5572">
        <f>AV28</f>
      </c>
      <c r="AW107" s="5570">
        <f>AW28</f>
      </c>
      <c r="AX107" s="5573">
        <f>AX28</f>
      </c>
      <c r="AY107" s="5572">
        <f>AY28</f>
      </c>
      <c r="AZ107" s="5570">
        <f>AZ28</f>
      </c>
      <c r="BA107" s="5570">
        <f>BA28</f>
      </c>
      <c r="BB107" s="5570">
        <f>BB28</f>
      </c>
      <c r="BC107" s="2943">
        <f>BC28</f>
      </c>
      <c r="BD107" s="5572">
        <f>BD28</f>
      </c>
      <c r="BE107" s="5570">
        <f>BE28</f>
      </c>
      <c r="BF107" s="5570">
        <f>BF28</f>
      </c>
      <c r="BG107" s="5570">
        <f>BG28</f>
      </c>
      <c r="BH107" s="2940">
        <f>BH28</f>
      </c>
      <c r="BI107" s="5574">
        <f>BI28</f>
      </c>
      <c r="BJ107" s="5569">
        <f>BJ28</f>
      </c>
      <c r="BK107" s="5570">
        <f>BK28</f>
      </c>
      <c r="BL107" s="5570">
        <f>BL28</f>
      </c>
      <c r="BM107" s="5571">
        <f>BM28</f>
      </c>
      <c r="BN107" s="2940">
        <f>BN28</f>
      </c>
      <c r="BO107" s="5572">
        <f>BO28</f>
      </c>
      <c r="BP107" s="5570">
        <f>BP28</f>
      </c>
      <c r="BQ107" s="5573">
        <f>BQ28</f>
      </c>
      <c r="BR107" s="5572">
        <f>BR28</f>
      </c>
      <c r="BS107" s="5570">
        <f>BS28</f>
      </c>
      <c r="BT107" s="5570">
        <f>BT28</f>
      </c>
      <c r="BU107" s="5570">
        <f>BU28</f>
      </c>
      <c r="BV107" s="2943">
        <f>BV28</f>
      </c>
      <c r="BW107" s="5572">
        <f>BW28</f>
      </c>
      <c r="BX107" s="5570">
        <f>BX28</f>
      </c>
      <c r="BY107" s="5570">
        <f>BY28</f>
      </c>
      <c r="BZ107" s="5570">
        <f>BZ28</f>
      </c>
      <c r="CA107" s="2940">
        <f>CA28</f>
      </c>
      <c r="CB107" s="5574">
        <f>CB28</f>
      </c>
      <c r="CC107" s="5569">
        <f>CC28</f>
      </c>
      <c r="CD107" s="5570">
        <f>CD28</f>
      </c>
      <c r="CE107" s="5570">
        <f>CE28</f>
      </c>
      <c r="CF107" s="5571">
        <f>CF28</f>
      </c>
      <c r="CG107" s="2940">
        <f>CG28</f>
      </c>
      <c r="CH107" s="5572">
        <f>CH28</f>
      </c>
      <c r="CI107" s="5570">
        <f>CI28</f>
      </c>
      <c r="CJ107" s="5573">
        <f>CJ28</f>
      </c>
      <c r="CK107" s="5572">
        <f>CK28</f>
      </c>
      <c r="CL107" s="5570">
        <f>CL28</f>
      </c>
      <c r="CM107" s="5570">
        <f>CM28</f>
      </c>
      <c r="CN107" s="5570">
        <f>CN28</f>
      </c>
      <c r="CO107" s="2943">
        <f>CO28</f>
      </c>
      <c r="CP107" s="5572">
        <f>CP28</f>
      </c>
      <c r="CQ107" s="5570">
        <f>CQ28</f>
      </c>
      <c r="CR107" s="5570">
        <f>CR28</f>
      </c>
      <c r="CS107" s="5570">
        <f>CS28</f>
      </c>
      <c r="CT107" s="2940">
        <f>CT28</f>
      </c>
      <c r="CU107" s="5574">
        <f>CU28</f>
      </c>
      <c r="CV107" s="5569">
        <f>CV28</f>
      </c>
      <c r="CW107" s="5570">
        <f>CW28</f>
      </c>
      <c r="CX107" s="5570">
        <f>CX28</f>
      </c>
      <c r="CY107" s="5571">
        <f>CY28</f>
      </c>
      <c r="CZ107" s="2940">
        <f>CZ28</f>
      </c>
      <c r="DA107" s="5572">
        <f>DA28</f>
      </c>
      <c r="DB107" s="5570">
        <f>DB28</f>
      </c>
      <c r="DC107" s="5573">
        <f>DC28</f>
      </c>
      <c r="DD107" s="5572">
        <f>DD28</f>
      </c>
      <c r="DE107" s="5570">
        <f>DE28</f>
      </c>
      <c r="DF107" s="5570">
        <f>DF28</f>
      </c>
      <c r="DG107" s="5570">
        <f>DG28</f>
      </c>
      <c r="DH107" s="2943">
        <f>DH28</f>
      </c>
      <c r="DI107" s="5572">
        <f>DI28</f>
      </c>
      <c r="DJ107" s="5570">
        <f>DJ28</f>
      </c>
      <c r="DK107" s="5570">
        <f>DK28</f>
      </c>
      <c r="DL107" s="5570">
        <f>DL28</f>
      </c>
      <c r="DM107" s="2940">
        <f>DM28</f>
      </c>
      <c r="DN107" s="5574">
        <f>DN28</f>
      </c>
      <c r="DO107" s="5569">
        <f>DO28</f>
      </c>
      <c r="DP107" s="5570">
        <f>DP28</f>
      </c>
      <c r="DQ107" s="5570">
        <f>DQ28</f>
      </c>
      <c r="DR107" s="5571">
        <f>DR28</f>
      </c>
      <c r="DS107" s="2940">
        <f>DS28</f>
      </c>
      <c r="DT107" s="5572">
        <f>DT28</f>
      </c>
      <c r="DU107" s="5570">
        <f>DU28</f>
      </c>
      <c r="DV107" s="5573">
        <f>DV28</f>
      </c>
      <c r="DW107" s="5572">
        <f>DW28</f>
      </c>
      <c r="DX107" s="5570">
        <f>DX28</f>
      </c>
      <c r="DY107" s="5570">
        <f>DY28</f>
      </c>
      <c r="DZ107" s="5570">
        <f>DZ28</f>
      </c>
      <c r="EA107" s="2943">
        <f>EA28</f>
      </c>
      <c r="EB107" s="5572">
        <f>EB28</f>
      </c>
      <c r="EC107" s="5570">
        <f>EC28</f>
      </c>
      <c r="ED107" s="5570">
        <f>ED28</f>
      </c>
      <c r="EE107" s="5570">
        <f>EE28</f>
      </c>
      <c r="EF107" s="2940">
        <f>EF28</f>
      </c>
      <c r="EG107" s="5574">
        <f>EG28</f>
      </c>
      <c r="EH107" s="5569">
        <f>EH28</f>
      </c>
      <c r="EI107" s="5570">
        <f>EI28</f>
      </c>
      <c r="EJ107" s="5570">
        <f>EJ28</f>
      </c>
      <c r="EK107" s="5571">
        <f>EK28</f>
      </c>
      <c r="EL107" s="2940">
        <f>EL28</f>
      </c>
      <c r="EM107" s="5572">
        <f>EM28</f>
      </c>
      <c r="EN107" s="5570">
        <f>EN28</f>
      </c>
      <c r="EO107" s="5573">
        <f>EO28</f>
      </c>
      <c r="EP107" s="5572">
        <f>EP28</f>
      </c>
      <c r="EQ107" s="5570">
        <f>EQ28</f>
      </c>
      <c r="ER107" s="5570">
        <f>ER28</f>
      </c>
      <c r="ES107" s="5570">
        <f>ES28</f>
      </c>
      <c r="ET107" s="2943">
        <f>ET28</f>
      </c>
      <c r="EU107" s="5572">
        <f>EU28</f>
      </c>
      <c r="EV107" s="5570">
        <f>EV28</f>
      </c>
      <c r="EW107" s="5570">
        <f>EW28</f>
      </c>
      <c r="EX107" s="5570">
        <f>EX28</f>
      </c>
      <c r="EY107" s="2940">
        <f>EY28</f>
      </c>
      <c r="EZ107" s="5574">
        <f>EZ28</f>
      </c>
      <c r="FA107" s="5569">
        <f>FA28</f>
      </c>
      <c r="FB107" s="5570">
        <f>FB28</f>
      </c>
      <c r="FC107" s="5570">
        <f>FC28</f>
      </c>
      <c r="FD107" s="5571">
        <f>FD28</f>
      </c>
      <c r="FE107" s="2940">
        <f>FE28</f>
      </c>
      <c r="FF107" s="5572">
        <f>FF28</f>
      </c>
      <c r="FG107" s="5570">
        <f>FG28</f>
      </c>
      <c r="FH107" s="5573">
        <f>FH28</f>
      </c>
      <c r="FI107" s="5572">
        <f>FI28</f>
      </c>
      <c r="FJ107" s="5570">
        <f>FJ28</f>
      </c>
      <c r="FK107" s="5570">
        <f>FK28</f>
      </c>
      <c r="FL107" s="5570">
        <f>FL28</f>
      </c>
      <c r="FM107" s="2943">
        <f>FM28</f>
      </c>
      <c r="FN107" s="5572">
        <f>FN28</f>
      </c>
      <c r="FO107" s="5570">
        <f>FO28</f>
      </c>
      <c r="FP107" s="5570">
        <f>FP28</f>
      </c>
      <c r="FQ107" s="5570">
        <f>FQ28</f>
      </c>
      <c r="FR107" s="2940">
        <f>FR28</f>
      </c>
      <c r="FS107" s="5574">
        <f>FS28</f>
      </c>
      <c r="FT107" s="5569">
        <f>FT28</f>
      </c>
      <c r="FU107" s="5570">
        <f>FU28</f>
      </c>
      <c r="FV107" s="5570">
        <f>FV28</f>
      </c>
      <c r="FW107" s="5571">
        <f>FW28</f>
      </c>
      <c r="FX107" s="2940">
        <f>FX28</f>
      </c>
      <c r="FY107" s="5572">
        <f>FY28</f>
      </c>
      <c r="FZ107" s="5570">
        <f>FZ28</f>
      </c>
      <c r="GA107" s="5573">
        <f>GA28</f>
      </c>
      <c r="GB107" s="5572">
        <f>GB28</f>
      </c>
      <c r="GC107" s="5570">
        <f>GC28</f>
      </c>
      <c r="GD107" s="5570">
        <f>GD28</f>
      </c>
      <c r="GE107" s="5570">
        <f>GE28</f>
      </c>
      <c r="GF107" s="2943">
        <f>GF28</f>
      </c>
      <c r="GG107" s="5572">
        <f>GG28</f>
      </c>
      <c r="GH107" s="5570">
        <f>GH28</f>
      </c>
      <c r="GI107" s="5570">
        <f>GI28</f>
      </c>
      <c r="GJ107" s="5570">
        <f>GJ28</f>
      </c>
      <c r="GK107" s="2940">
        <f>GK28</f>
      </c>
      <c r="GL107" s="5574">
        <f>GL28</f>
      </c>
      <c r="GM107" s="5569">
        <f>GM28</f>
      </c>
      <c r="GN107" s="5570">
        <f>GN28</f>
      </c>
      <c r="GO107" s="5570">
        <f>GO28</f>
      </c>
      <c r="GP107" s="5571">
        <f>GP28</f>
      </c>
      <c r="GQ107" s="2940">
        <f>GQ28</f>
      </c>
      <c r="GR107" s="5572">
        <f>GR28</f>
      </c>
      <c r="GS107" s="5570">
        <f>GS28</f>
      </c>
      <c r="GT107" s="5573">
        <f>GT28</f>
      </c>
      <c r="GU107" s="5572">
        <f>GU28</f>
      </c>
      <c r="GV107" s="5570">
        <f>GV28</f>
      </c>
      <c r="GW107" s="5570">
        <f>GW28</f>
      </c>
      <c r="GX107" s="5570">
        <f>GX28</f>
      </c>
      <c r="GY107" s="2943">
        <f>GY28</f>
      </c>
      <c r="GZ107" s="5572">
        <f>GZ28</f>
      </c>
      <c r="HA107" s="5570">
        <f>HA28</f>
      </c>
      <c r="HB107" s="5570">
        <f>HB28</f>
      </c>
      <c r="HC107" s="5570">
        <f>HC28</f>
      </c>
      <c r="HD107" s="2940">
        <f>HD28</f>
      </c>
      <c r="HE107" s="5574">
        <f>HE28</f>
      </c>
      <c r="HF107" s="5569">
        <f>HF28</f>
      </c>
      <c r="HG107" s="5570">
        <f>HG28</f>
      </c>
      <c r="HH107" s="5570">
        <f>HH28</f>
      </c>
      <c r="HI107" s="5571">
        <f>HI28</f>
      </c>
      <c r="HJ107" s="2940">
        <f>HJ28</f>
      </c>
      <c r="HK107" s="5572">
        <f>HK28</f>
      </c>
      <c r="HL107" s="5570">
        <f>HL28</f>
      </c>
      <c r="HM107" s="5573">
        <f>HM28</f>
      </c>
      <c r="HN107" s="5572">
        <f>HN28</f>
      </c>
      <c r="HO107" s="5570">
        <f>HO28</f>
      </c>
      <c r="HP107" s="5570">
        <f>HP28</f>
      </c>
      <c r="HQ107" s="5570">
        <f>HQ28</f>
      </c>
      <c r="HR107" s="2943">
        <f>HR28</f>
      </c>
      <c r="HS107" s="5572">
        <f>HS28</f>
      </c>
      <c r="HT107" s="5570">
        <f>HT28</f>
      </c>
      <c r="HU107" s="5570">
        <f>HU28</f>
      </c>
      <c r="HV107" s="5570">
        <f>HV28</f>
      </c>
      <c r="HW107" s="2940">
        <f>HW28</f>
      </c>
      <c r="HX107" s="5574">
        <f>HX28</f>
      </c>
      <c r="HY107" s="5562"/>
      <c r="HZ107" s="5575">
        <f>HZ28</f>
      </c>
      <c r="IA107" s="5576">
        <f>IA28</f>
      </c>
      <c r="IB107" s="5570">
        <f>IB28</f>
      </c>
      <c r="IC107" s="5570">
        <f>IC28</f>
      </c>
      <c r="ID107" s="5571">
        <f>ID28</f>
      </c>
      <c r="IE107" s="2940">
        <f>IE28</f>
      </c>
      <c r="IF107" s="5572">
        <f>IF28</f>
      </c>
      <c r="IG107" s="5570">
        <f>IG28</f>
      </c>
      <c r="IH107" s="5573">
        <f>IH28</f>
      </c>
      <c r="II107" s="5572">
        <f>II28</f>
      </c>
      <c r="IJ107" s="5570">
        <f>IJ28</f>
      </c>
      <c r="IK107" s="5570">
        <f>IK28</f>
      </c>
      <c r="IL107" s="5570">
        <f>IL28</f>
      </c>
      <c r="IM107" s="2943">
        <f>IM28</f>
      </c>
      <c r="IN107" s="5572">
        <f>IN28</f>
      </c>
      <c r="IO107" s="5570">
        <f>IO28</f>
      </c>
      <c r="IP107" s="5570">
        <f>IP28</f>
      </c>
      <c r="IQ107" s="5571">
        <f>IQ28</f>
      </c>
      <c r="IR107" s="2944">
        <f>IR28</f>
      </c>
      <c r="IS107" s="5577">
        <f>IS28</f>
      </c>
      <c r="IT107" s="2700"/>
      <c r="IU107" s="5541"/>
    </row>
    <row r="108" customHeight="true" ht="30.0">
      <c r="A108" s="5567"/>
      <c r="B108" s="2947">
        <f>"CARGOS VAGOS A PARTIR DE 1º DE ABRIL DE"&amp;" "&amp;$D$10&amp;" (VAGOS ATÉ 31 DE MARÇO DE "&amp;$C$3&amp;")"</f>
      </c>
      <c r="C108" s="2851" t="s">
        <v>354</v>
      </c>
      <c r="D108" s="5568">
        <f>D29</f>
      </c>
      <c r="E108" s="5569">
        <f>E29</f>
      </c>
      <c r="F108" s="5570">
        <f>F29</f>
      </c>
      <c r="G108" s="5570">
        <f>G29</f>
      </c>
      <c r="H108" s="5571">
        <f>H29</f>
      </c>
      <c r="I108" s="2940">
        <f>I29</f>
      </c>
      <c r="J108" s="5572">
        <f>J29</f>
      </c>
      <c r="K108" s="5570">
        <f>K29</f>
      </c>
      <c r="L108" s="5573">
        <f>L29</f>
      </c>
      <c r="M108" s="5572">
        <f>M29</f>
      </c>
      <c r="N108" s="5570">
        <f>N29</f>
      </c>
      <c r="O108" s="5570">
        <f>O29</f>
      </c>
      <c r="P108" s="5570">
        <f>P29</f>
      </c>
      <c r="Q108" s="2943">
        <f>Q29</f>
      </c>
      <c r="R108" s="5572">
        <f>R29</f>
      </c>
      <c r="S108" s="5570">
        <f>S29</f>
      </c>
      <c r="T108" s="5570">
        <f>T29</f>
      </c>
      <c r="U108" s="5570">
        <f>U29</f>
      </c>
      <c r="V108" s="2940">
        <f>V29</f>
      </c>
      <c r="W108" s="5574">
        <f>W29</f>
      </c>
      <c r="X108" s="5569">
        <f>X29</f>
      </c>
      <c r="Y108" s="5570">
        <f>Y29</f>
      </c>
      <c r="Z108" s="5570">
        <f>Z29</f>
      </c>
      <c r="AA108" s="5571">
        <f>AA29</f>
      </c>
      <c r="AB108" s="2940">
        <f>AB29</f>
      </c>
      <c r="AC108" s="5572">
        <f>AC29</f>
      </c>
      <c r="AD108" s="5570">
        <f>AD29</f>
      </c>
      <c r="AE108" s="5573">
        <f>AE29</f>
      </c>
      <c r="AF108" s="5572">
        <f>AF29</f>
      </c>
      <c r="AG108" s="5570">
        <f>AG29</f>
      </c>
      <c r="AH108" s="5570">
        <f>AH29</f>
      </c>
      <c r="AI108" s="5570">
        <f>AI29</f>
      </c>
      <c r="AJ108" s="2943">
        <f>AJ29</f>
      </c>
      <c r="AK108" s="5572">
        <f>AK29</f>
      </c>
      <c r="AL108" s="5570">
        <f>AL29</f>
      </c>
      <c r="AM108" s="5570">
        <f>AM29</f>
      </c>
      <c r="AN108" s="5570">
        <f>AN29</f>
      </c>
      <c r="AO108" s="2940">
        <f>AO29</f>
      </c>
      <c r="AP108" s="5574">
        <f>AP29</f>
      </c>
      <c r="AQ108" s="5569">
        <f>AQ29</f>
      </c>
      <c r="AR108" s="5570">
        <f>AR29</f>
      </c>
      <c r="AS108" s="5570">
        <f>AS29</f>
      </c>
      <c r="AT108" s="5571">
        <f>AT29</f>
      </c>
      <c r="AU108" s="2940">
        <f>AU29</f>
      </c>
      <c r="AV108" s="5572">
        <f>AV29</f>
      </c>
      <c r="AW108" s="5570">
        <f>AW29</f>
      </c>
      <c r="AX108" s="5573">
        <f>AX29</f>
      </c>
      <c r="AY108" s="5572">
        <f>AY29</f>
      </c>
      <c r="AZ108" s="5570">
        <f>AZ29</f>
      </c>
      <c r="BA108" s="5570">
        <f>BA29</f>
      </c>
      <c r="BB108" s="5570">
        <f>BB29</f>
      </c>
      <c r="BC108" s="2943">
        <f>BC29</f>
      </c>
      <c r="BD108" s="5572">
        <f>BD29</f>
      </c>
      <c r="BE108" s="5570">
        <f>BE29</f>
      </c>
      <c r="BF108" s="5570">
        <f>BF29</f>
      </c>
      <c r="BG108" s="5570">
        <f>BG29</f>
      </c>
      <c r="BH108" s="2940">
        <f>BH29</f>
      </c>
      <c r="BI108" s="5574">
        <f>BI29</f>
      </c>
      <c r="BJ108" s="5569">
        <f>BJ29</f>
      </c>
      <c r="BK108" s="5570">
        <f>BK29</f>
      </c>
      <c r="BL108" s="5570">
        <f>BL29</f>
      </c>
      <c r="BM108" s="5571">
        <f>BM29</f>
      </c>
      <c r="BN108" s="2940">
        <f>BN29</f>
      </c>
      <c r="BO108" s="5572">
        <f>BO29</f>
      </c>
      <c r="BP108" s="5570">
        <f>BP29</f>
      </c>
      <c r="BQ108" s="5573">
        <f>BQ29</f>
      </c>
      <c r="BR108" s="5572">
        <f>BR29</f>
      </c>
      <c r="BS108" s="5570">
        <f>BS29</f>
      </c>
      <c r="BT108" s="5570">
        <f>BT29</f>
      </c>
      <c r="BU108" s="5570">
        <f>BU29</f>
      </c>
      <c r="BV108" s="2943">
        <f>BV29</f>
      </c>
      <c r="BW108" s="5572">
        <f>BW29</f>
      </c>
      <c r="BX108" s="5570">
        <f>BX29</f>
      </c>
      <c r="BY108" s="5570">
        <f>BY29</f>
      </c>
      <c r="BZ108" s="5570">
        <f>BZ29</f>
      </c>
      <c r="CA108" s="2940">
        <f>CA29</f>
      </c>
      <c r="CB108" s="5574">
        <f>CB29</f>
      </c>
      <c r="CC108" s="5569">
        <f>CC29</f>
      </c>
      <c r="CD108" s="5570">
        <f>CD29</f>
      </c>
      <c r="CE108" s="5570">
        <f>CE29</f>
      </c>
      <c r="CF108" s="5571">
        <f>CF29</f>
      </c>
      <c r="CG108" s="2940">
        <f>CG29</f>
      </c>
      <c r="CH108" s="5572">
        <f>CH29</f>
      </c>
      <c r="CI108" s="5570">
        <f>CI29</f>
      </c>
      <c r="CJ108" s="5573">
        <f>CJ29</f>
      </c>
      <c r="CK108" s="5572">
        <f>CK29</f>
      </c>
      <c r="CL108" s="5570">
        <f>CL29</f>
      </c>
      <c r="CM108" s="5570">
        <f>CM29</f>
      </c>
      <c r="CN108" s="5570">
        <f>CN29</f>
      </c>
      <c r="CO108" s="2943">
        <f>CO29</f>
      </c>
      <c r="CP108" s="5572">
        <f>CP29</f>
      </c>
      <c r="CQ108" s="5570">
        <f>CQ29</f>
      </c>
      <c r="CR108" s="5570">
        <f>CR29</f>
      </c>
      <c r="CS108" s="5570">
        <f>CS29</f>
      </c>
      <c r="CT108" s="2940">
        <f>CT29</f>
      </c>
      <c r="CU108" s="5574">
        <f>CU29</f>
      </c>
      <c r="CV108" s="5569">
        <f>CV29</f>
      </c>
      <c r="CW108" s="5570">
        <f>CW29</f>
      </c>
      <c r="CX108" s="5570">
        <f>CX29</f>
      </c>
      <c r="CY108" s="5571">
        <f>CY29</f>
      </c>
      <c r="CZ108" s="2940">
        <f>CZ29</f>
      </c>
      <c r="DA108" s="5572">
        <f>DA29</f>
      </c>
      <c r="DB108" s="5570">
        <f>DB29</f>
      </c>
      <c r="DC108" s="5573">
        <f>DC29</f>
      </c>
      <c r="DD108" s="5572">
        <f>DD29</f>
      </c>
      <c r="DE108" s="5570">
        <f>DE29</f>
      </c>
      <c r="DF108" s="5570">
        <f>DF29</f>
      </c>
      <c r="DG108" s="5570">
        <f>DG29</f>
      </c>
      <c r="DH108" s="2943">
        <f>DH29</f>
      </c>
      <c r="DI108" s="5572">
        <f>DI29</f>
      </c>
      <c r="DJ108" s="5570">
        <f>DJ29</f>
      </c>
      <c r="DK108" s="5570">
        <f>DK29</f>
      </c>
      <c r="DL108" s="5570">
        <f>DL29</f>
      </c>
      <c r="DM108" s="2940">
        <f>DM29</f>
      </c>
      <c r="DN108" s="5574">
        <f>DN29</f>
      </c>
      <c r="DO108" s="5569">
        <f>DO29</f>
      </c>
      <c r="DP108" s="5570">
        <f>DP29</f>
      </c>
      <c r="DQ108" s="5570">
        <f>DQ29</f>
      </c>
      <c r="DR108" s="5571">
        <f>DR29</f>
      </c>
      <c r="DS108" s="2940">
        <f>DS29</f>
      </c>
      <c r="DT108" s="5572">
        <f>DT29</f>
      </c>
      <c r="DU108" s="5570">
        <f>DU29</f>
      </c>
      <c r="DV108" s="5573">
        <f>DV29</f>
      </c>
      <c r="DW108" s="5572">
        <f>DW29</f>
      </c>
      <c r="DX108" s="5570">
        <f>DX29</f>
      </c>
      <c r="DY108" s="5570">
        <f>DY29</f>
      </c>
      <c r="DZ108" s="5570">
        <f>DZ29</f>
      </c>
      <c r="EA108" s="2943">
        <f>EA29</f>
      </c>
      <c r="EB108" s="5572">
        <f>EB29</f>
      </c>
      <c r="EC108" s="5570">
        <f>EC29</f>
      </c>
      <c r="ED108" s="5570">
        <f>ED29</f>
      </c>
      <c r="EE108" s="5570">
        <f>EE29</f>
      </c>
      <c r="EF108" s="2940">
        <f>EF29</f>
      </c>
      <c r="EG108" s="5574">
        <f>EG29</f>
      </c>
      <c r="EH108" s="5569">
        <f>EH29</f>
      </c>
      <c r="EI108" s="5570">
        <f>EI29</f>
      </c>
      <c r="EJ108" s="5570">
        <f>EJ29</f>
      </c>
      <c r="EK108" s="5571">
        <f>EK29</f>
      </c>
      <c r="EL108" s="2940">
        <f>EL29</f>
      </c>
      <c r="EM108" s="5572">
        <f>EM29</f>
      </c>
      <c r="EN108" s="5570">
        <f>EN29</f>
      </c>
      <c r="EO108" s="5573">
        <f>EO29</f>
      </c>
      <c r="EP108" s="5572">
        <f>EP29</f>
      </c>
      <c r="EQ108" s="5570">
        <f>EQ29</f>
      </c>
      <c r="ER108" s="5570">
        <f>ER29</f>
      </c>
      <c r="ES108" s="5570">
        <f>ES29</f>
      </c>
      <c r="ET108" s="2943">
        <f>ET29</f>
      </c>
      <c r="EU108" s="5572">
        <f>EU29</f>
      </c>
      <c r="EV108" s="5570">
        <f>EV29</f>
      </c>
      <c r="EW108" s="5570">
        <f>EW29</f>
      </c>
      <c r="EX108" s="5570">
        <f>EX29</f>
      </c>
      <c r="EY108" s="2940">
        <f>EY29</f>
      </c>
      <c r="EZ108" s="5574">
        <f>EZ29</f>
      </c>
      <c r="FA108" s="5569">
        <f>FA29</f>
      </c>
      <c r="FB108" s="5570">
        <f>FB29</f>
      </c>
      <c r="FC108" s="5570">
        <f>FC29</f>
      </c>
      <c r="FD108" s="5571">
        <f>FD29</f>
      </c>
      <c r="FE108" s="2940">
        <f>FE29</f>
      </c>
      <c r="FF108" s="5572">
        <f>FF29</f>
      </c>
      <c r="FG108" s="5570">
        <f>FG29</f>
      </c>
      <c r="FH108" s="5573">
        <f>FH29</f>
      </c>
      <c r="FI108" s="5572">
        <f>FI29</f>
      </c>
      <c r="FJ108" s="5570">
        <f>FJ29</f>
      </c>
      <c r="FK108" s="5570">
        <f>FK29</f>
      </c>
      <c r="FL108" s="5570">
        <f>FL29</f>
      </c>
      <c r="FM108" s="2943">
        <f>FM29</f>
      </c>
      <c r="FN108" s="5572">
        <f>FN29</f>
      </c>
      <c r="FO108" s="5570">
        <f>FO29</f>
      </c>
      <c r="FP108" s="5570">
        <f>FP29</f>
      </c>
      <c r="FQ108" s="5570">
        <f>FQ29</f>
      </c>
      <c r="FR108" s="2940">
        <f>FR29</f>
      </c>
      <c r="FS108" s="5574">
        <f>FS29</f>
      </c>
      <c r="FT108" s="5569">
        <f>FT29</f>
      </c>
      <c r="FU108" s="5570">
        <f>FU29</f>
      </c>
      <c r="FV108" s="5570">
        <f>FV29</f>
      </c>
      <c r="FW108" s="5571">
        <f>FW29</f>
      </c>
      <c r="FX108" s="2940">
        <f>FX29</f>
      </c>
      <c r="FY108" s="5572">
        <f>FY29</f>
      </c>
      <c r="FZ108" s="5570">
        <f>FZ29</f>
      </c>
      <c r="GA108" s="5573">
        <f>GA29</f>
      </c>
      <c r="GB108" s="5572">
        <f>GB29</f>
      </c>
      <c r="GC108" s="5570">
        <f>GC29</f>
      </c>
      <c r="GD108" s="5570">
        <f>GD29</f>
      </c>
      <c r="GE108" s="5570">
        <f>GE29</f>
      </c>
      <c r="GF108" s="2943">
        <f>GF29</f>
      </c>
      <c r="GG108" s="5572">
        <f>GG29</f>
      </c>
      <c r="GH108" s="5570">
        <f>GH29</f>
      </c>
      <c r="GI108" s="5570">
        <f>GI29</f>
      </c>
      <c r="GJ108" s="5570">
        <f>GJ29</f>
      </c>
      <c r="GK108" s="2940">
        <f>GK29</f>
      </c>
      <c r="GL108" s="5574">
        <f>GL29</f>
      </c>
      <c r="GM108" s="5569">
        <f>GM29</f>
      </c>
      <c r="GN108" s="5570">
        <f>GN29</f>
      </c>
      <c r="GO108" s="5570">
        <f>GO29</f>
      </c>
      <c r="GP108" s="5571">
        <f>GP29</f>
      </c>
      <c r="GQ108" s="2940">
        <f>GQ29</f>
      </c>
      <c r="GR108" s="5572">
        <f>GR29</f>
      </c>
      <c r="GS108" s="5570">
        <f>GS29</f>
      </c>
      <c r="GT108" s="5573">
        <f>GT29</f>
      </c>
      <c r="GU108" s="5572">
        <f>GU29</f>
      </c>
      <c r="GV108" s="5570">
        <f>GV29</f>
      </c>
      <c r="GW108" s="5570">
        <f>GW29</f>
      </c>
      <c r="GX108" s="5570">
        <f>GX29</f>
      </c>
      <c r="GY108" s="2943">
        <f>GY29</f>
      </c>
      <c r="GZ108" s="5572">
        <f>GZ29</f>
      </c>
      <c r="HA108" s="5570">
        <f>HA29</f>
      </c>
      <c r="HB108" s="5570">
        <f>HB29</f>
      </c>
      <c r="HC108" s="5570">
        <f>HC29</f>
      </c>
      <c r="HD108" s="2940">
        <f>HD29</f>
      </c>
      <c r="HE108" s="5574">
        <f>HE29</f>
      </c>
      <c r="HF108" s="5569">
        <f>HF29</f>
      </c>
      <c r="HG108" s="5570">
        <f>HG29</f>
      </c>
      <c r="HH108" s="5570">
        <f>HH29</f>
      </c>
      <c r="HI108" s="5571">
        <f>HI29</f>
      </c>
      <c r="HJ108" s="2940">
        <f>HJ29</f>
      </c>
      <c r="HK108" s="5572">
        <f>HK29</f>
      </c>
      <c r="HL108" s="5570">
        <f>HL29</f>
      </c>
      <c r="HM108" s="5573">
        <f>HM29</f>
      </c>
      <c r="HN108" s="5572">
        <f>HN29</f>
      </c>
      <c r="HO108" s="5570">
        <f>HO29</f>
      </c>
      <c r="HP108" s="5570">
        <f>HP29</f>
      </c>
      <c r="HQ108" s="5570">
        <f>HQ29</f>
      </c>
      <c r="HR108" s="2943">
        <f>HR29</f>
      </c>
      <c r="HS108" s="5572">
        <f>HS29</f>
      </c>
      <c r="HT108" s="5570">
        <f>HT29</f>
      </c>
      <c r="HU108" s="5570">
        <f>HU29</f>
      </c>
      <c r="HV108" s="5570">
        <f>HV29</f>
      </c>
      <c r="HW108" s="2940">
        <f>HW29</f>
      </c>
      <c r="HX108" s="5574">
        <f>HX29</f>
      </c>
      <c r="HY108" s="5562"/>
      <c r="HZ108" s="5575">
        <f>HZ29</f>
      </c>
      <c r="IA108" s="5576">
        <f>IA29</f>
      </c>
      <c r="IB108" s="5570">
        <f>IB29</f>
      </c>
      <c r="IC108" s="5570">
        <f>IC29</f>
      </c>
      <c r="ID108" s="5571">
        <f>ID29</f>
      </c>
      <c r="IE108" s="2940">
        <f>IE29</f>
      </c>
      <c r="IF108" s="5572">
        <f>IF29</f>
      </c>
      <c r="IG108" s="5570">
        <f>IG29</f>
      </c>
      <c r="IH108" s="5573">
        <f>IH29</f>
      </c>
      <c r="II108" s="5572">
        <f>II29</f>
      </c>
      <c r="IJ108" s="5570">
        <f>IJ29</f>
      </c>
      <c r="IK108" s="5570">
        <f>IK29</f>
      </c>
      <c r="IL108" s="5570">
        <f>IL29</f>
      </c>
      <c r="IM108" s="2943">
        <f>IM29</f>
      </c>
      <c r="IN108" s="5572">
        <f>IN29</f>
      </c>
      <c r="IO108" s="5570">
        <f>IO29</f>
      </c>
      <c r="IP108" s="5570">
        <f>IP29</f>
      </c>
      <c r="IQ108" s="5571">
        <f>IQ29</f>
      </c>
      <c r="IR108" s="2944">
        <f>IR29</f>
      </c>
      <c r="IS108" s="5577">
        <f>IS29</f>
      </c>
      <c r="IT108" s="2700"/>
      <c r="IU108" s="5541"/>
    </row>
    <row r="109" customHeight="true" ht="30.0">
      <c r="A109" s="5567"/>
      <c r="B109" s="3024"/>
      <c r="C109" s="3025" t="s">
        <v>355</v>
      </c>
      <c r="D109" s="5568">
        <f>D30</f>
      </c>
      <c r="E109" s="5569">
        <f>E30</f>
      </c>
      <c r="F109" s="5570">
        <f>F30</f>
      </c>
      <c r="G109" s="5570">
        <f>G30</f>
      </c>
      <c r="H109" s="5571">
        <f>H30</f>
      </c>
      <c r="I109" s="2940">
        <f>I30</f>
      </c>
      <c r="J109" s="5572">
        <f>J30</f>
      </c>
      <c r="K109" s="5570">
        <f>K30</f>
      </c>
      <c r="L109" s="5573">
        <f>L30</f>
      </c>
      <c r="M109" s="5572">
        <f>M30</f>
      </c>
      <c r="N109" s="5570">
        <f>N30</f>
      </c>
      <c r="O109" s="5570">
        <f>O30</f>
      </c>
      <c r="P109" s="5570">
        <f>P30</f>
      </c>
      <c r="Q109" s="2943">
        <f>Q30</f>
      </c>
      <c r="R109" s="5572">
        <f>R30</f>
      </c>
      <c r="S109" s="5570">
        <f>S30</f>
      </c>
      <c r="T109" s="5570">
        <f>T30</f>
      </c>
      <c r="U109" s="5570">
        <f>U30</f>
      </c>
      <c r="V109" s="2940">
        <f>V30</f>
      </c>
      <c r="W109" s="5574">
        <f>W30</f>
      </c>
      <c r="X109" s="5569">
        <f>X30</f>
      </c>
      <c r="Y109" s="5570">
        <f>Y30</f>
      </c>
      <c r="Z109" s="5570">
        <f>Z30</f>
      </c>
      <c r="AA109" s="5571">
        <f>AA30</f>
      </c>
      <c r="AB109" s="2940">
        <f>AB30</f>
      </c>
      <c r="AC109" s="5572">
        <f>AC30</f>
      </c>
      <c r="AD109" s="5570">
        <f>AD30</f>
      </c>
      <c r="AE109" s="5573">
        <f>AE30</f>
      </c>
      <c r="AF109" s="5572">
        <f>AF30</f>
      </c>
      <c r="AG109" s="5570">
        <f>AG30</f>
      </c>
      <c r="AH109" s="5570">
        <f>AH30</f>
      </c>
      <c r="AI109" s="5570">
        <f>AI30</f>
      </c>
      <c r="AJ109" s="2943">
        <f>AJ30</f>
      </c>
      <c r="AK109" s="5572">
        <f>AK30</f>
      </c>
      <c r="AL109" s="5570">
        <f>AL30</f>
      </c>
      <c r="AM109" s="5570">
        <f>AM30</f>
      </c>
      <c r="AN109" s="5570">
        <f>AN30</f>
      </c>
      <c r="AO109" s="2940">
        <f>AO30</f>
      </c>
      <c r="AP109" s="5574">
        <f>AP30</f>
      </c>
      <c r="AQ109" s="5569">
        <f>AQ30</f>
      </c>
      <c r="AR109" s="5570">
        <f>AR30</f>
      </c>
      <c r="AS109" s="5570">
        <f>AS30</f>
      </c>
      <c r="AT109" s="5571">
        <f>AT30</f>
      </c>
      <c r="AU109" s="2940">
        <f>AU30</f>
      </c>
      <c r="AV109" s="5572">
        <f>AV30</f>
      </c>
      <c r="AW109" s="5570">
        <f>AW30</f>
      </c>
      <c r="AX109" s="5573">
        <f>AX30</f>
      </c>
      <c r="AY109" s="5572">
        <f>AY30</f>
      </c>
      <c r="AZ109" s="5570">
        <f>AZ30</f>
      </c>
      <c r="BA109" s="5570">
        <f>BA30</f>
      </c>
      <c r="BB109" s="5570">
        <f>BB30</f>
      </c>
      <c r="BC109" s="2943">
        <f>BC30</f>
      </c>
      <c r="BD109" s="5572">
        <f>BD30</f>
      </c>
      <c r="BE109" s="5570">
        <f>BE30</f>
      </c>
      <c r="BF109" s="5570">
        <f>BF30</f>
      </c>
      <c r="BG109" s="5570">
        <f>BG30</f>
      </c>
      <c r="BH109" s="2940">
        <f>BH30</f>
      </c>
      <c r="BI109" s="5574">
        <f>BI30</f>
      </c>
      <c r="BJ109" s="5569">
        <f>BJ30</f>
      </c>
      <c r="BK109" s="5570">
        <f>BK30</f>
      </c>
      <c r="BL109" s="5570">
        <f>BL30</f>
      </c>
      <c r="BM109" s="5571">
        <f>BM30</f>
      </c>
      <c r="BN109" s="2940">
        <f>BN30</f>
      </c>
      <c r="BO109" s="5572">
        <f>BO30</f>
      </c>
      <c r="BP109" s="5570">
        <f>BP30</f>
      </c>
      <c r="BQ109" s="5573">
        <f>BQ30</f>
      </c>
      <c r="BR109" s="5572">
        <f>BR30</f>
      </c>
      <c r="BS109" s="5570">
        <f>BS30</f>
      </c>
      <c r="BT109" s="5570">
        <f>BT30</f>
      </c>
      <c r="BU109" s="5570">
        <f>BU30</f>
      </c>
      <c r="BV109" s="2943">
        <f>BV30</f>
      </c>
      <c r="BW109" s="5572">
        <f>BW30</f>
      </c>
      <c r="BX109" s="5570">
        <f>BX30</f>
      </c>
      <c r="BY109" s="5570">
        <f>BY30</f>
      </c>
      <c r="BZ109" s="5570">
        <f>BZ30</f>
      </c>
      <c r="CA109" s="2940">
        <f>CA30</f>
      </c>
      <c r="CB109" s="5574">
        <f>CB30</f>
      </c>
      <c r="CC109" s="5569">
        <f>CC30</f>
      </c>
      <c r="CD109" s="5570">
        <f>CD30</f>
      </c>
      <c r="CE109" s="5570">
        <f>CE30</f>
      </c>
      <c r="CF109" s="5571">
        <f>CF30</f>
      </c>
      <c r="CG109" s="2940">
        <f>CG30</f>
      </c>
      <c r="CH109" s="5572">
        <f>CH30</f>
      </c>
      <c r="CI109" s="5570">
        <f>CI30</f>
      </c>
      <c r="CJ109" s="5573">
        <f>CJ30</f>
      </c>
      <c r="CK109" s="5572">
        <f>CK30</f>
      </c>
      <c r="CL109" s="5570">
        <f>CL30</f>
      </c>
      <c r="CM109" s="5570">
        <f>CM30</f>
      </c>
      <c r="CN109" s="5570">
        <f>CN30</f>
      </c>
      <c r="CO109" s="2943">
        <f>CO30</f>
      </c>
      <c r="CP109" s="5572">
        <f>CP30</f>
      </c>
      <c r="CQ109" s="5570">
        <f>CQ30</f>
      </c>
      <c r="CR109" s="5570">
        <f>CR30</f>
      </c>
      <c r="CS109" s="5570">
        <f>CS30</f>
      </c>
      <c r="CT109" s="2940">
        <f>CT30</f>
      </c>
      <c r="CU109" s="5574">
        <f>CU30</f>
      </c>
      <c r="CV109" s="5569">
        <f>CV30</f>
      </c>
      <c r="CW109" s="5570">
        <f>CW30</f>
      </c>
      <c r="CX109" s="5570">
        <f>CX30</f>
      </c>
      <c r="CY109" s="5571">
        <f>CY30</f>
      </c>
      <c r="CZ109" s="2940">
        <f>CZ30</f>
      </c>
      <c r="DA109" s="5572">
        <f>DA30</f>
      </c>
      <c r="DB109" s="5570">
        <f>DB30</f>
      </c>
      <c r="DC109" s="5573">
        <f>DC30</f>
      </c>
      <c r="DD109" s="5572">
        <f>DD30</f>
      </c>
      <c r="DE109" s="5570">
        <f>DE30</f>
      </c>
      <c r="DF109" s="5570">
        <f>DF30</f>
      </c>
      <c r="DG109" s="5570">
        <f>DG30</f>
      </c>
      <c r="DH109" s="2943">
        <f>DH30</f>
      </c>
      <c r="DI109" s="5572">
        <f>DI30</f>
      </c>
      <c r="DJ109" s="5570">
        <f>DJ30</f>
      </c>
      <c r="DK109" s="5570">
        <f>DK30</f>
      </c>
      <c r="DL109" s="5570">
        <f>DL30</f>
      </c>
      <c r="DM109" s="2940">
        <f>DM30</f>
      </c>
      <c r="DN109" s="5574">
        <f>DN30</f>
      </c>
      <c r="DO109" s="5569">
        <f>DO30</f>
      </c>
      <c r="DP109" s="5570">
        <f>DP30</f>
      </c>
      <c r="DQ109" s="5570">
        <f>DQ30</f>
      </c>
      <c r="DR109" s="5571">
        <f>DR30</f>
      </c>
      <c r="DS109" s="2940">
        <f>DS30</f>
      </c>
      <c r="DT109" s="5572">
        <f>DT30</f>
      </c>
      <c r="DU109" s="5570">
        <f>DU30</f>
      </c>
      <c r="DV109" s="5573">
        <f>DV30</f>
      </c>
      <c r="DW109" s="5572">
        <f>DW30</f>
      </c>
      <c r="DX109" s="5570">
        <f>DX30</f>
      </c>
      <c r="DY109" s="5570">
        <f>DY30</f>
      </c>
      <c r="DZ109" s="5570">
        <f>DZ30</f>
      </c>
      <c r="EA109" s="2943">
        <f>EA30</f>
      </c>
      <c r="EB109" s="5572">
        <f>EB30</f>
      </c>
      <c r="EC109" s="5570">
        <f>EC30</f>
      </c>
      <c r="ED109" s="5570">
        <f>ED30</f>
      </c>
      <c r="EE109" s="5570">
        <f>EE30</f>
      </c>
      <c r="EF109" s="2940">
        <f>EF30</f>
      </c>
      <c r="EG109" s="5574">
        <f>EG30</f>
      </c>
      <c r="EH109" s="5569">
        <f>EH30</f>
      </c>
      <c r="EI109" s="5570">
        <f>EI30</f>
      </c>
      <c r="EJ109" s="5570">
        <f>EJ30</f>
      </c>
      <c r="EK109" s="5571">
        <f>EK30</f>
      </c>
      <c r="EL109" s="2940">
        <f>EL30</f>
      </c>
      <c r="EM109" s="5572">
        <f>EM30</f>
      </c>
      <c r="EN109" s="5570">
        <f>EN30</f>
      </c>
      <c r="EO109" s="5573">
        <f>EO30</f>
      </c>
      <c r="EP109" s="5572">
        <f>EP30</f>
      </c>
      <c r="EQ109" s="5570">
        <f>EQ30</f>
      </c>
      <c r="ER109" s="5570">
        <f>ER30</f>
      </c>
      <c r="ES109" s="5570">
        <f>ES30</f>
      </c>
      <c r="ET109" s="2943">
        <f>ET30</f>
      </c>
      <c r="EU109" s="5572">
        <f>EU30</f>
      </c>
      <c r="EV109" s="5570">
        <f>EV30</f>
      </c>
      <c r="EW109" s="5570">
        <f>EW30</f>
      </c>
      <c r="EX109" s="5570">
        <f>EX30</f>
      </c>
      <c r="EY109" s="2940">
        <f>EY30</f>
      </c>
      <c r="EZ109" s="5574">
        <f>EZ30</f>
      </c>
      <c r="FA109" s="5569">
        <f>FA30</f>
      </c>
      <c r="FB109" s="5570">
        <f>FB30</f>
      </c>
      <c r="FC109" s="5570">
        <f>FC30</f>
      </c>
      <c r="FD109" s="5571">
        <f>FD30</f>
      </c>
      <c r="FE109" s="2940">
        <f>FE30</f>
      </c>
      <c r="FF109" s="5572">
        <f>FF30</f>
      </c>
      <c r="FG109" s="5570">
        <f>FG30</f>
      </c>
      <c r="FH109" s="5573">
        <f>FH30</f>
      </c>
      <c r="FI109" s="5572">
        <f>FI30</f>
      </c>
      <c r="FJ109" s="5570">
        <f>FJ30</f>
      </c>
      <c r="FK109" s="5570">
        <f>FK30</f>
      </c>
      <c r="FL109" s="5570">
        <f>FL30</f>
      </c>
      <c r="FM109" s="2943">
        <f>FM30</f>
      </c>
      <c r="FN109" s="5572">
        <f>FN30</f>
      </c>
      <c r="FO109" s="5570">
        <f>FO30</f>
      </c>
      <c r="FP109" s="5570">
        <f>FP30</f>
      </c>
      <c r="FQ109" s="5570">
        <f>FQ30</f>
      </c>
      <c r="FR109" s="2940">
        <f>FR30</f>
      </c>
      <c r="FS109" s="5574">
        <f>FS30</f>
      </c>
      <c r="FT109" s="5569">
        <f>FT30</f>
      </c>
      <c r="FU109" s="5570">
        <f>FU30</f>
      </c>
      <c r="FV109" s="5570">
        <f>FV30</f>
      </c>
      <c r="FW109" s="5571">
        <f>FW30</f>
      </c>
      <c r="FX109" s="2940">
        <f>FX30</f>
      </c>
      <c r="FY109" s="5572">
        <f>FY30</f>
      </c>
      <c r="FZ109" s="5570">
        <f>FZ30</f>
      </c>
      <c r="GA109" s="5573">
        <f>GA30</f>
      </c>
      <c r="GB109" s="5572">
        <f>GB30</f>
      </c>
      <c r="GC109" s="5570">
        <f>GC30</f>
      </c>
      <c r="GD109" s="5570">
        <f>GD30</f>
      </c>
      <c r="GE109" s="5570">
        <f>GE30</f>
      </c>
      <c r="GF109" s="2943">
        <f>GF30</f>
      </c>
      <c r="GG109" s="5572">
        <f>GG30</f>
      </c>
      <c r="GH109" s="5570">
        <f>GH30</f>
      </c>
      <c r="GI109" s="5570">
        <f>GI30</f>
      </c>
      <c r="GJ109" s="5570">
        <f>GJ30</f>
      </c>
      <c r="GK109" s="2940">
        <f>GK30</f>
      </c>
      <c r="GL109" s="5574">
        <f>GL30</f>
      </c>
      <c r="GM109" s="5569">
        <f>GM30</f>
      </c>
      <c r="GN109" s="5570">
        <f>GN30</f>
      </c>
      <c r="GO109" s="5570">
        <f>GO30</f>
      </c>
      <c r="GP109" s="5571">
        <f>GP30</f>
      </c>
      <c r="GQ109" s="2940">
        <f>GQ30</f>
      </c>
      <c r="GR109" s="5572">
        <f>GR30</f>
      </c>
      <c r="GS109" s="5570">
        <f>GS30</f>
      </c>
      <c r="GT109" s="5573">
        <f>GT30</f>
      </c>
      <c r="GU109" s="5572">
        <f>GU30</f>
      </c>
      <c r="GV109" s="5570">
        <f>GV30</f>
      </c>
      <c r="GW109" s="5570">
        <f>GW30</f>
      </c>
      <c r="GX109" s="5570">
        <f>GX30</f>
      </c>
      <c r="GY109" s="2943">
        <f>GY30</f>
      </c>
      <c r="GZ109" s="5572">
        <f>GZ30</f>
      </c>
      <c r="HA109" s="5570">
        <f>HA30</f>
      </c>
      <c r="HB109" s="5570">
        <f>HB30</f>
      </c>
      <c r="HC109" s="5570">
        <f>HC30</f>
      </c>
      <c r="HD109" s="2940">
        <f>HD30</f>
      </c>
      <c r="HE109" s="5574">
        <f>HE30</f>
      </c>
      <c r="HF109" s="5569">
        <f>HF30</f>
      </c>
      <c r="HG109" s="5570">
        <f>HG30</f>
      </c>
      <c r="HH109" s="5570">
        <f>HH30</f>
      </c>
      <c r="HI109" s="5571">
        <f>HI30</f>
      </c>
      <c r="HJ109" s="2940">
        <f>HJ30</f>
      </c>
      <c r="HK109" s="5572">
        <f>HK30</f>
      </c>
      <c r="HL109" s="5570">
        <f>HL30</f>
      </c>
      <c r="HM109" s="5573">
        <f>HM30</f>
      </c>
      <c r="HN109" s="5572">
        <f>HN30</f>
      </c>
      <c r="HO109" s="5570">
        <f>HO30</f>
      </c>
      <c r="HP109" s="5570">
        <f>HP30</f>
      </c>
      <c r="HQ109" s="5570">
        <f>HQ30</f>
      </c>
      <c r="HR109" s="2943">
        <f>HR30</f>
      </c>
      <c r="HS109" s="5572">
        <f>HS30</f>
      </c>
      <c r="HT109" s="5570">
        <f>HT30</f>
      </c>
      <c r="HU109" s="5570">
        <f>HU30</f>
      </c>
      <c r="HV109" s="5570">
        <f>HV30</f>
      </c>
      <c r="HW109" s="2940">
        <f>HW30</f>
      </c>
      <c r="HX109" s="5574">
        <f>HX30</f>
      </c>
      <c r="HY109" s="5562"/>
      <c r="HZ109" s="5575">
        <f>HZ30</f>
      </c>
      <c r="IA109" s="5576">
        <f>IA30</f>
      </c>
      <c r="IB109" s="5570">
        <f>IB30</f>
      </c>
      <c r="IC109" s="5570">
        <f>IC30</f>
      </c>
      <c r="ID109" s="5571">
        <f>ID30</f>
      </c>
      <c r="IE109" s="2940">
        <f>IE30</f>
      </c>
      <c r="IF109" s="5572">
        <f>IF30</f>
      </c>
      <c r="IG109" s="5570">
        <f>IG30</f>
      </c>
      <c r="IH109" s="5573">
        <f>IH30</f>
      </c>
      <c r="II109" s="5572">
        <f>II30</f>
      </c>
      <c r="IJ109" s="5570">
        <f>IJ30</f>
      </c>
      <c r="IK109" s="5570">
        <f>IK30</f>
      </c>
      <c r="IL109" s="5570">
        <f>IL30</f>
      </c>
      <c r="IM109" s="2943">
        <f>IM30</f>
      </c>
      <c r="IN109" s="5572">
        <f>IN30</f>
      </c>
      <c r="IO109" s="5570">
        <f>IO30</f>
      </c>
      <c r="IP109" s="5570">
        <f>IP30</f>
      </c>
      <c r="IQ109" s="5571">
        <f>IQ30</f>
      </c>
      <c r="IR109" s="2944">
        <f>IR30</f>
      </c>
      <c r="IS109" s="5577">
        <f>IS30</f>
      </c>
      <c r="IT109" s="2700"/>
      <c r="IU109" s="5541"/>
    </row>
    <row r="110" customHeight="true" ht="30.0">
      <c r="A110" s="5567"/>
      <c r="B110" s="2947">
        <f>"CARGOS VAGOS A PARTIR DE 1º DE ABRIL DE"&amp;" "&amp;$C$3&amp;""</f>
      </c>
      <c r="C110" s="2851" t="s">
        <v>354</v>
      </c>
      <c r="D110" s="5568">
        <f>D31</f>
      </c>
      <c r="E110" s="5569">
        <f>E31</f>
      </c>
      <c r="F110" s="5570">
        <f>F31</f>
      </c>
      <c r="G110" s="5570">
        <f>G31</f>
      </c>
      <c r="H110" s="5571">
        <f>H31</f>
      </c>
      <c r="I110" s="2940">
        <f>I31</f>
      </c>
      <c r="J110" s="5572">
        <f>J31</f>
      </c>
      <c r="K110" s="5570">
        <f>K31</f>
      </c>
      <c r="L110" s="5573">
        <f>L31</f>
      </c>
      <c r="M110" s="5572">
        <f>M31</f>
      </c>
      <c r="N110" s="5570">
        <f>N31</f>
      </c>
      <c r="O110" s="5570">
        <f>O31</f>
      </c>
      <c r="P110" s="5570">
        <f>P31</f>
      </c>
      <c r="Q110" s="2943">
        <f>Q31</f>
      </c>
      <c r="R110" s="5572">
        <f>R31</f>
      </c>
      <c r="S110" s="5570">
        <f>S31</f>
      </c>
      <c r="T110" s="5570">
        <f>T31</f>
      </c>
      <c r="U110" s="5570">
        <f>U31</f>
      </c>
      <c r="V110" s="2940">
        <f>V31</f>
      </c>
      <c r="W110" s="5574">
        <f>W31</f>
      </c>
      <c r="X110" s="5569">
        <f>X31</f>
      </c>
      <c r="Y110" s="5570">
        <f>Y31</f>
      </c>
      <c r="Z110" s="5570">
        <f>Z31</f>
      </c>
      <c r="AA110" s="5571">
        <f>AA31</f>
      </c>
      <c r="AB110" s="2940">
        <f>AB31</f>
      </c>
      <c r="AC110" s="5572">
        <f>AC31</f>
      </c>
      <c r="AD110" s="5570">
        <f>AD31</f>
      </c>
      <c r="AE110" s="5573">
        <f>AE31</f>
      </c>
      <c r="AF110" s="5572">
        <f>AF31</f>
      </c>
      <c r="AG110" s="5570">
        <f>AG31</f>
      </c>
      <c r="AH110" s="5570">
        <f>AH31</f>
      </c>
      <c r="AI110" s="5570">
        <f>AI31</f>
      </c>
      <c r="AJ110" s="2943">
        <f>AJ31</f>
      </c>
      <c r="AK110" s="5572">
        <f>AK31</f>
      </c>
      <c r="AL110" s="5570">
        <f>AL31</f>
      </c>
      <c r="AM110" s="5570">
        <f>AM31</f>
      </c>
      <c r="AN110" s="5570">
        <f>AN31</f>
      </c>
      <c r="AO110" s="2940">
        <f>AO31</f>
      </c>
      <c r="AP110" s="5574">
        <f>AP31</f>
      </c>
      <c r="AQ110" s="5569">
        <f>AQ31</f>
      </c>
      <c r="AR110" s="5570">
        <f>AR31</f>
      </c>
      <c r="AS110" s="5570">
        <f>AS31</f>
      </c>
      <c r="AT110" s="5571">
        <f>AT31</f>
      </c>
      <c r="AU110" s="2940">
        <f>AU31</f>
      </c>
      <c r="AV110" s="5572">
        <f>AV31</f>
      </c>
      <c r="AW110" s="5570">
        <f>AW31</f>
      </c>
      <c r="AX110" s="5573">
        <f>AX31</f>
      </c>
      <c r="AY110" s="5572">
        <f>AY31</f>
      </c>
      <c r="AZ110" s="5570">
        <f>AZ31</f>
      </c>
      <c r="BA110" s="5570">
        <f>BA31</f>
      </c>
      <c r="BB110" s="5570">
        <f>BB31</f>
      </c>
      <c r="BC110" s="2943">
        <f>BC31</f>
      </c>
      <c r="BD110" s="5572">
        <f>BD31</f>
      </c>
      <c r="BE110" s="5570">
        <f>BE31</f>
      </c>
      <c r="BF110" s="5570">
        <f>BF31</f>
      </c>
      <c r="BG110" s="5570">
        <f>BG31</f>
      </c>
      <c r="BH110" s="2940">
        <f>BH31</f>
      </c>
      <c r="BI110" s="5574">
        <f>BI31</f>
      </c>
      <c r="BJ110" s="5569">
        <f>BJ31</f>
      </c>
      <c r="BK110" s="5570">
        <f>BK31</f>
      </c>
      <c r="BL110" s="5570">
        <f>BL31</f>
      </c>
      <c r="BM110" s="5571">
        <f>BM31</f>
      </c>
      <c r="BN110" s="2940">
        <f>BN31</f>
      </c>
      <c r="BO110" s="5572">
        <f>BO31</f>
      </c>
      <c r="BP110" s="5570">
        <f>BP31</f>
      </c>
      <c r="BQ110" s="5573">
        <f>BQ31</f>
      </c>
      <c r="BR110" s="5572">
        <f>BR31</f>
      </c>
      <c r="BS110" s="5570">
        <f>BS31</f>
      </c>
      <c r="BT110" s="5570">
        <f>BT31</f>
      </c>
      <c r="BU110" s="5570">
        <f>BU31</f>
      </c>
      <c r="BV110" s="2943">
        <f>BV31</f>
      </c>
      <c r="BW110" s="5572">
        <f>BW31</f>
      </c>
      <c r="BX110" s="5570">
        <f>BX31</f>
      </c>
      <c r="BY110" s="5570">
        <f>BY31</f>
      </c>
      <c r="BZ110" s="5570">
        <f>BZ31</f>
      </c>
      <c r="CA110" s="2940">
        <f>CA31</f>
      </c>
      <c r="CB110" s="5574">
        <f>CB31</f>
      </c>
      <c r="CC110" s="5569">
        <f>CC31</f>
      </c>
      <c r="CD110" s="5570">
        <f>CD31</f>
      </c>
      <c r="CE110" s="5570">
        <f>CE31</f>
      </c>
      <c r="CF110" s="5571">
        <f>CF31</f>
      </c>
      <c r="CG110" s="2940">
        <f>CG31</f>
      </c>
      <c r="CH110" s="5572">
        <f>CH31</f>
      </c>
      <c r="CI110" s="5570">
        <f>CI31</f>
      </c>
      <c r="CJ110" s="5573">
        <f>CJ31</f>
      </c>
      <c r="CK110" s="5572">
        <f>CK31</f>
      </c>
      <c r="CL110" s="5570">
        <f>CL31</f>
      </c>
      <c r="CM110" s="5570">
        <f>CM31</f>
      </c>
      <c r="CN110" s="5570">
        <f>CN31</f>
      </c>
      <c r="CO110" s="2943">
        <f>CO31</f>
      </c>
      <c r="CP110" s="5572">
        <f>CP31</f>
      </c>
      <c r="CQ110" s="5570">
        <f>CQ31</f>
      </c>
      <c r="CR110" s="5570">
        <f>CR31</f>
      </c>
      <c r="CS110" s="5570">
        <f>CS31</f>
      </c>
      <c r="CT110" s="2940">
        <f>CT31</f>
      </c>
      <c r="CU110" s="5574">
        <f>CU31</f>
      </c>
      <c r="CV110" s="5569">
        <f>CV31</f>
      </c>
      <c r="CW110" s="5570">
        <f>CW31</f>
      </c>
      <c r="CX110" s="5570">
        <f>CX31</f>
      </c>
      <c r="CY110" s="5571">
        <f>CY31</f>
      </c>
      <c r="CZ110" s="2940">
        <f>CZ31</f>
      </c>
      <c r="DA110" s="5572">
        <f>DA31</f>
      </c>
      <c r="DB110" s="5570">
        <f>DB31</f>
      </c>
      <c r="DC110" s="5573">
        <f>DC31</f>
      </c>
      <c r="DD110" s="5572">
        <f>DD31</f>
      </c>
      <c r="DE110" s="5570">
        <f>DE31</f>
      </c>
      <c r="DF110" s="5570">
        <f>DF31</f>
      </c>
      <c r="DG110" s="5570">
        <f>DG31</f>
      </c>
      <c r="DH110" s="2943">
        <f>DH31</f>
      </c>
      <c r="DI110" s="5572">
        <f>DI31</f>
      </c>
      <c r="DJ110" s="5570">
        <f>DJ31</f>
      </c>
      <c r="DK110" s="5570">
        <f>DK31</f>
      </c>
      <c r="DL110" s="5570">
        <f>DL31</f>
      </c>
      <c r="DM110" s="2940">
        <f>DM31</f>
      </c>
      <c r="DN110" s="5574">
        <f>DN31</f>
      </c>
      <c r="DO110" s="5569">
        <f>DO31</f>
      </c>
      <c r="DP110" s="5570">
        <f>DP31</f>
      </c>
      <c r="DQ110" s="5570">
        <f>DQ31</f>
      </c>
      <c r="DR110" s="5571">
        <f>DR31</f>
      </c>
      <c r="DS110" s="2940">
        <f>DS31</f>
      </c>
      <c r="DT110" s="5572">
        <f>DT31</f>
      </c>
      <c r="DU110" s="5570">
        <f>DU31</f>
      </c>
      <c r="DV110" s="5573">
        <f>DV31</f>
      </c>
      <c r="DW110" s="5572">
        <f>DW31</f>
      </c>
      <c r="DX110" s="5570">
        <f>DX31</f>
      </c>
      <c r="DY110" s="5570">
        <f>DY31</f>
      </c>
      <c r="DZ110" s="5570">
        <f>DZ31</f>
      </c>
      <c r="EA110" s="2943">
        <f>EA31</f>
      </c>
      <c r="EB110" s="5572">
        <f>EB31</f>
      </c>
      <c r="EC110" s="5570">
        <f>EC31</f>
      </c>
      <c r="ED110" s="5570">
        <f>ED31</f>
      </c>
      <c r="EE110" s="5570">
        <f>EE31</f>
      </c>
      <c r="EF110" s="2940">
        <f>EF31</f>
      </c>
      <c r="EG110" s="5574">
        <f>EG31</f>
      </c>
      <c r="EH110" s="5569">
        <f>EH31</f>
      </c>
      <c r="EI110" s="5570">
        <f>EI31</f>
      </c>
      <c r="EJ110" s="5570">
        <f>EJ31</f>
      </c>
      <c r="EK110" s="5571">
        <f>EK31</f>
      </c>
      <c r="EL110" s="2940">
        <f>EL31</f>
      </c>
      <c r="EM110" s="5572">
        <f>EM31</f>
      </c>
      <c r="EN110" s="5570">
        <f>EN31</f>
      </c>
      <c r="EO110" s="5573">
        <f>EO31</f>
      </c>
      <c r="EP110" s="5572">
        <f>EP31</f>
      </c>
      <c r="EQ110" s="5570">
        <f>EQ31</f>
      </c>
      <c r="ER110" s="5570">
        <f>ER31</f>
      </c>
      <c r="ES110" s="5570">
        <f>ES31</f>
      </c>
      <c r="ET110" s="2943">
        <f>ET31</f>
      </c>
      <c r="EU110" s="5572">
        <f>EU31</f>
      </c>
      <c r="EV110" s="5570">
        <f>EV31</f>
      </c>
      <c r="EW110" s="5570">
        <f>EW31</f>
      </c>
      <c r="EX110" s="5570">
        <f>EX31</f>
      </c>
      <c r="EY110" s="2940">
        <f>EY31</f>
      </c>
      <c r="EZ110" s="5574">
        <f>EZ31</f>
      </c>
      <c r="FA110" s="5569">
        <f>FA31</f>
      </c>
      <c r="FB110" s="5570">
        <f>FB31</f>
      </c>
      <c r="FC110" s="5570">
        <f>FC31</f>
      </c>
      <c r="FD110" s="5571">
        <f>FD31</f>
      </c>
      <c r="FE110" s="2940">
        <f>FE31</f>
      </c>
      <c r="FF110" s="5572">
        <f>FF31</f>
      </c>
      <c r="FG110" s="5570">
        <f>FG31</f>
      </c>
      <c r="FH110" s="5573">
        <f>FH31</f>
      </c>
      <c r="FI110" s="5572">
        <f>FI31</f>
      </c>
      <c r="FJ110" s="5570">
        <f>FJ31</f>
      </c>
      <c r="FK110" s="5570">
        <f>FK31</f>
      </c>
      <c r="FL110" s="5570">
        <f>FL31</f>
      </c>
      <c r="FM110" s="2943">
        <f>FM31</f>
      </c>
      <c r="FN110" s="5572">
        <f>FN31</f>
      </c>
      <c r="FO110" s="5570">
        <f>FO31</f>
      </c>
      <c r="FP110" s="5570">
        <f>FP31</f>
      </c>
      <c r="FQ110" s="5570">
        <f>FQ31</f>
      </c>
      <c r="FR110" s="2940">
        <f>FR31</f>
      </c>
      <c r="FS110" s="5574">
        <f>FS31</f>
      </c>
      <c r="FT110" s="5569">
        <f>FT31</f>
      </c>
      <c r="FU110" s="5570">
        <f>FU31</f>
      </c>
      <c r="FV110" s="5570">
        <f>FV31</f>
      </c>
      <c r="FW110" s="5571">
        <f>FW31</f>
      </c>
      <c r="FX110" s="2940">
        <f>FX31</f>
      </c>
      <c r="FY110" s="5572">
        <f>FY31</f>
      </c>
      <c r="FZ110" s="5570">
        <f>FZ31</f>
      </c>
      <c r="GA110" s="5573">
        <f>GA31</f>
      </c>
      <c r="GB110" s="5572">
        <f>GB31</f>
      </c>
      <c r="GC110" s="5570">
        <f>GC31</f>
      </c>
      <c r="GD110" s="5570">
        <f>GD31</f>
      </c>
      <c r="GE110" s="5570">
        <f>GE31</f>
      </c>
      <c r="GF110" s="2943">
        <f>GF31</f>
      </c>
      <c r="GG110" s="5572">
        <f>GG31</f>
      </c>
      <c r="GH110" s="5570">
        <f>GH31</f>
      </c>
      <c r="GI110" s="5570">
        <f>GI31</f>
      </c>
      <c r="GJ110" s="5570">
        <f>GJ31</f>
      </c>
      <c r="GK110" s="2940">
        <f>GK31</f>
      </c>
      <c r="GL110" s="5574">
        <f>GL31</f>
      </c>
      <c r="GM110" s="5569">
        <f>GM31</f>
      </c>
      <c r="GN110" s="5570">
        <f>GN31</f>
      </c>
      <c r="GO110" s="5570">
        <f>GO31</f>
      </c>
      <c r="GP110" s="5571">
        <f>GP31</f>
      </c>
      <c r="GQ110" s="2940">
        <f>GQ31</f>
      </c>
      <c r="GR110" s="5572">
        <f>GR31</f>
      </c>
      <c r="GS110" s="5570">
        <f>GS31</f>
      </c>
      <c r="GT110" s="5573">
        <f>GT31</f>
      </c>
      <c r="GU110" s="5572">
        <f>GU31</f>
      </c>
      <c r="GV110" s="5570">
        <f>GV31</f>
      </c>
      <c r="GW110" s="5570">
        <f>GW31</f>
      </c>
      <c r="GX110" s="5570">
        <f>GX31</f>
      </c>
      <c r="GY110" s="2943">
        <f>GY31</f>
      </c>
      <c r="GZ110" s="5572">
        <f>GZ31</f>
      </c>
      <c r="HA110" s="5570">
        <f>HA31</f>
      </c>
      <c r="HB110" s="5570">
        <f>HB31</f>
      </c>
      <c r="HC110" s="5570">
        <f>HC31</f>
      </c>
      <c r="HD110" s="2940">
        <f>HD31</f>
      </c>
      <c r="HE110" s="5574">
        <f>HE31</f>
      </c>
      <c r="HF110" s="5569">
        <f>HF31</f>
      </c>
      <c r="HG110" s="5570">
        <f>HG31</f>
      </c>
      <c r="HH110" s="5570">
        <f>HH31</f>
      </c>
      <c r="HI110" s="5571">
        <f>HI31</f>
      </c>
      <c r="HJ110" s="2940">
        <f>HJ31</f>
      </c>
      <c r="HK110" s="5572">
        <f>HK31</f>
      </c>
      <c r="HL110" s="5570">
        <f>HL31</f>
      </c>
      <c r="HM110" s="5573">
        <f>HM31</f>
      </c>
      <c r="HN110" s="5572">
        <f>HN31</f>
      </c>
      <c r="HO110" s="5570">
        <f>HO31</f>
      </c>
      <c r="HP110" s="5570">
        <f>HP31</f>
      </c>
      <c r="HQ110" s="5570">
        <f>HQ31</f>
      </c>
      <c r="HR110" s="2943">
        <f>HR31</f>
      </c>
      <c r="HS110" s="5572">
        <f>HS31</f>
      </c>
      <c r="HT110" s="5570">
        <f>HT31</f>
      </c>
      <c r="HU110" s="5570">
        <f>HU31</f>
      </c>
      <c r="HV110" s="5570">
        <f>HV31</f>
      </c>
      <c r="HW110" s="2940">
        <f>HW31</f>
      </c>
      <c r="HX110" s="5574">
        <f>HX31</f>
      </c>
      <c r="HY110" s="5562"/>
      <c r="HZ110" s="5575">
        <f>HZ31</f>
      </c>
      <c r="IA110" s="5576">
        <f>IA31</f>
      </c>
      <c r="IB110" s="5570">
        <f>IB31</f>
      </c>
      <c r="IC110" s="5570">
        <f>IC31</f>
      </c>
      <c r="ID110" s="5571">
        <f>ID31</f>
      </c>
      <c r="IE110" s="2940">
        <f>IE31</f>
      </c>
      <c r="IF110" s="5572">
        <f>IF31</f>
      </c>
      <c r="IG110" s="5570">
        <f>IG31</f>
      </c>
      <c r="IH110" s="5573">
        <f>IH31</f>
      </c>
      <c r="II110" s="5572">
        <f>II31</f>
      </c>
      <c r="IJ110" s="5570">
        <f>IJ31</f>
      </c>
      <c r="IK110" s="5570">
        <f>IK31</f>
      </c>
      <c r="IL110" s="5570">
        <f>IL31</f>
      </c>
      <c r="IM110" s="2943">
        <f>IM31</f>
      </c>
      <c r="IN110" s="5572">
        <f>IN31</f>
      </c>
      <c r="IO110" s="5570">
        <f>IO31</f>
      </c>
      <c r="IP110" s="5570">
        <f>IP31</f>
      </c>
      <c r="IQ110" s="5571">
        <f>IQ31</f>
      </c>
      <c r="IR110" s="2944">
        <f>IR31</f>
      </c>
      <c r="IS110" s="5577">
        <f>IS31</f>
      </c>
      <c r="IT110" s="2700"/>
      <c r="IU110" s="5541"/>
    </row>
    <row r="111" customHeight="true" ht="30.0">
      <c r="A111" s="5567"/>
      <c r="B111" s="3024"/>
      <c r="C111" s="3025" t="s">
        <v>355</v>
      </c>
      <c r="D111" s="5568">
        <f>D32</f>
      </c>
      <c r="E111" s="5569">
        <f>E32</f>
      </c>
      <c r="F111" s="5570">
        <f>F32</f>
      </c>
      <c r="G111" s="5570">
        <f>G32</f>
      </c>
      <c r="H111" s="5571">
        <f>H32</f>
      </c>
      <c r="I111" s="2940">
        <f>I32</f>
      </c>
      <c r="J111" s="5572">
        <f>J32</f>
      </c>
      <c r="K111" s="5570">
        <f>K32</f>
      </c>
      <c r="L111" s="5573">
        <f>L32</f>
      </c>
      <c r="M111" s="5572">
        <f>M32</f>
      </c>
      <c r="N111" s="5570">
        <f>N32</f>
      </c>
      <c r="O111" s="5570">
        <f>O32</f>
      </c>
      <c r="P111" s="5570">
        <f>P32</f>
      </c>
      <c r="Q111" s="2943">
        <f>Q32</f>
      </c>
      <c r="R111" s="5572">
        <f>R32</f>
      </c>
      <c r="S111" s="5570">
        <f>S32</f>
      </c>
      <c r="T111" s="5570">
        <f>T32</f>
      </c>
      <c r="U111" s="5570">
        <f>U32</f>
      </c>
      <c r="V111" s="2940">
        <f>V32</f>
      </c>
      <c r="W111" s="5574">
        <f>W32</f>
      </c>
      <c r="X111" s="5569">
        <f>X32</f>
      </c>
      <c r="Y111" s="5570">
        <f>Y32</f>
      </c>
      <c r="Z111" s="5570">
        <f>Z32</f>
      </c>
      <c r="AA111" s="5571">
        <f>AA32</f>
      </c>
      <c r="AB111" s="2940">
        <f>AB32</f>
      </c>
      <c r="AC111" s="5572">
        <f>AC32</f>
      </c>
      <c r="AD111" s="5570">
        <f>AD32</f>
      </c>
      <c r="AE111" s="5573">
        <f>AE32</f>
      </c>
      <c r="AF111" s="5572">
        <f>AF32</f>
      </c>
      <c r="AG111" s="5570">
        <f>AG32</f>
      </c>
      <c r="AH111" s="5570">
        <f>AH32</f>
      </c>
      <c r="AI111" s="5570">
        <f>AI32</f>
      </c>
      <c r="AJ111" s="2943">
        <f>AJ32</f>
      </c>
      <c r="AK111" s="5572">
        <f>AK32</f>
      </c>
      <c r="AL111" s="5570">
        <f>AL32</f>
      </c>
      <c r="AM111" s="5570">
        <f>AM32</f>
      </c>
      <c r="AN111" s="5570">
        <f>AN32</f>
      </c>
      <c r="AO111" s="2940">
        <f>AO32</f>
      </c>
      <c r="AP111" s="5574">
        <f>AP32</f>
      </c>
      <c r="AQ111" s="5569">
        <f>AQ32</f>
      </c>
      <c r="AR111" s="5570">
        <f>AR32</f>
      </c>
      <c r="AS111" s="5570">
        <f>AS32</f>
      </c>
      <c r="AT111" s="5571">
        <f>AT32</f>
      </c>
      <c r="AU111" s="2940">
        <f>AU32</f>
      </c>
      <c r="AV111" s="5572">
        <f>AV32</f>
      </c>
      <c r="AW111" s="5570">
        <f>AW32</f>
      </c>
      <c r="AX111" s="5573">
        <f>AX32</f>
      </c>
      <c r="AY111" s="5572">
        <f>AY32</f>
      </c>
      <c r="AZ111" s="5570">
        <f>AZ32</f>
      </c>
      <c r="BA111" s="5570">
        <f>BA32</f>
      </c>
      <c r="BB111" s="5570">
        <f>BB32</f>
      </c>
      <c r="BC111" s="2943">
        <f>BC32</f>
      </c>
      <c r="BD111" s="5572">
        <f>BD32</f>
      </c>
      <c r="BE111" s="5570">
        <f>BE32</f>
      </c>
      <c r="BF111" s="5570">
        <f>BF32</f>
      </c>
      <c r="BG111" s="5570">
        <f>BG32</f>
      </c>
      <c r="BH111" s="2940">
        <f>BH32</f>
      </c>
      <c r="BI111" s="5574">
        <f>BI32</f>
      </c>
      <c r="BJ111" s="5569">
        <f>BJ32</f>
      </c>
      <c r="BK111" s="5570">
        <f>BK32</f>
      </c>
      <c r="BL111" s="5570">
        <f>BL32</f>
      </c>
      <c r="BM111" s="5571">
        <f>BM32</f>
      </c>
      <c r="BN111" s="2940">
        <f>BN32</f>
      </c>
      <c r="BO111" s="5572">
        <f>BO32</f>
      </c>
      <c r="BP111" s="5570">
        <f>BP32</f>
      </c>
      <c r="BQ111" s="5573">
        <f>BQ32</f>
      </c>
      <c r="BR111" s="5572">
        <f>BR32</f>
      </c>
      <c r="BS111" s="5570">
        <f>BS32</f>
      </c>
      <c r="BT111" s="5570">
        <f>BT32</f>
      </c>
      <c r="BU111" s="5570">
        <f>BU32</f>
      </c>
      <c r="BV111" s="2943">
        <f>BV32</f>
      </c>
      <c r="BW111" s="5572">
        <f>BW32</f>
      </c>
      <c r="BX111" s="5570">
        <f>BX32</f>
      </c>
      <c r="BY111" s="5570">
        <f>BY32</f>
      </c>
      <c r="BZ111" s="5570">
        <f>BZ32</f>
      </c>
      <c r="CA111" s="2940">
        <f>CA32</f>
      </c>
      <c r="CB111" s="5574">
        <f>CB32</f>
      </c>
      <c r="CC111" s="5569">
        <f>CC32</f>
      </c>
      <c r="CD111" s="5570">
        <f>CD32</f>
      </c>
      <c r="CE111" s="5570">
        <f>CE32</f>
      </c>
      <c r="CF111" s="5571">
        <f>CF32</f>
      </c>
      <c r="CG111" s="2940">
        <f>CG32</f>
      </c>
      <c r="CH111" s="5572">
        <f>CH32</f>
      </c>
      <c r="CI111" s="5570">
        <f>CI32</f>
      </c>
      <c r="CJ111" s="5573">
        <f>CJ32</f>
      </c>
      <c r="CK111" s="5572">
        <f>CK32</f>
      </c>
      <c r="CL111" s="5570">
        <f>CL32</f>
      </c>
      <c r="CM111" s="5570">
        <f>CM32</f>
      </c>
      <c r="CN111" s="5570">
        <f>CN32</f>
      </c>
      <c r="CO111" s="2943">
        <f>CO32</f>
      </c>
      <c r="CP111" s="5572">
        <f>CP32</f>
      </c>
      <c r="CQ111" s="5570">
        <f>CQ32</f>
      </c>
      <c r="CR111" s="5570">
        <f>CR32</f>
      </c>
      <c r="CS111" s="5570">
        <f>CS32</f>
      </c>
      <c r="CT111" s="2940">
        <f>CT32</f>
      </c>
      <c r="CU111" s="5574">
        <f>CU32</f>
      </c>
      <c r="CV111" s="5569">
        <f>CV32</f>
      </c>
      <c r="CW111" s="5570">
        <f>CW32</f>
      </c>
      <c r="CX111" s="5570">
        <f>CX32</f>
      </c>
      <c r="CY111" s="5571">
        <f>CY32</f>
      </c>
      <c r="CZ111" s="2940">
        <f>CZ32</f>
      </c>
      <c r="DA111" s="5572">
        <f>DA32</f>
      </c>
      <c r="DB111" s="5570">
        <f>DB32</f>
      </c>
      <c r="DC111" s="5573">
        <f>DC32</f>
      </c>
      <c r="DD111" s="5572">
        <f>DD32</f>
      </c>
      <c r="DE111" s="5570">
        <f>DE32</f>
      </c>
      <c r="DF111" s="5570">
        <f>DF32</f>
      </c>
      <c r="DG111" s="5570">
        <f>DG32</f>
      </c>
      <c r="DH111" s="2943">
        <f>DH32</f>
      </c>
      <c r="DI111" s="5572">
        <f>DI32</f>
      </c>
      <c r="DJ111" s="5570">
        <f>DJ32</f>
      </c>
      <c r="DK111" s="5570">
        <f>DK32</f>
      </c>
      <c r="DL111" s="5570">
        <f>DL32</f>
      </c>
      <c r="DM111" s="2940">
        <f>DM32</f>
      </c>
      <c r="DN111" s="5574">
        <f>DN32</f>
      </c>
      <c r="DO111" s="5569">
        <f>DO32</f>
      </c>
      <c r="DP111" s="5570">
        <f>DP32</f>
      </c>
      <c r="DQ111" s="5570">
        <f>DQ32</f>
      </c>
      <c r="DR111" s="5571">
        <f>DR32</f>
      </c>
      <c r="DS111" s="2940">
        <f>DS32</f>
      </c>
      <c r="DT111" s="5572">
        <f>DT32</f>
      </c>
      <c r="DU111" s="5570">
        <f>DU32</f>
      </c>
      <c r="DV111" s="5573">
        <f>DV32</f>
      </c>
      <c r="DW111" s="5572">
        <f>DW32</f>
      </c>
      <c r="DX111" s="5570">
        <f>DX32</f>
      </c>
      <c r="DY111" s="5570">
        <f>DY32</f>
      </c>
      <c r="DZ111" s="5570">
        <f>DZ32</f>
      </c>
      <c r="EA111" s="2943">
        <f>EA32</f>
      </c>
      <c r="EB111" s="5572">
        <f>EB32</f>
      </c>
      <c r="EC111" s="5570">
        <f>EC32</f>
      </c>
      <c r="ED111" s="5570">
        <f>ED32</f>
      </c>
      <c r="EE111" s="5570">
        <f>EE32</f>
      </c>
      <c r="EF111" s="2940">
        <f>EF32</f>
      </c>
      <c r="EG111" s="5574">
        <f>EG32</f>
      </c>
      <c r="EH111" s="5569">
        <f>EH32</f>
      </c>
      <c r="EI111" s="5570">
        <f>EI32</f>
      </c>
      <c r="EJ111" s="5570">
        <f>EJ32</f>
      </c>
      <c r="EK111" s="5571">
        <f>EK32</f>
      </c>
      <c r="EL111" s="2940">
        <f>EL32</f>
      </c>
      <c r="EM111" s="5572">
        <f>EM32</f>
      </c>
      <c r="EN111" s="5570">
        <f>EN32</f>
      </c>
      <c r="EO111" s="5573">
        <f>EO32</f>
      </c>
      <c r="EP111" s="5572">
        <f>EP32</f>
      </c>
      <c r="EQ111" s="5570">
        <f>EQ32</f>
      </c>
      <c r="ER111" s="5570">
        <f>ER32</f>
      </c>
      <c r="ES111" s="5570">
        <f>ES32</f>
      </c>
      <c r="ET111" s="2943">
        <f>ET32</f>
      </c>
      <c r="EU111" s="5572">
        <f>EU32</f>
      </c>
      <c r="EV111" s="5570">
        <f>EV32</f>
      </c>
      <c r="EW111" s="5570">
        <f>EW32</f>
      </c>
      <c r="EX111" s="5570">
        <f>EX32</f>
      </c>
      <c r="EY111" s="2940">
        <f>EY32</f>
      </c>
      <c r="EZ111" s="5574">
        <f>EZ32</f>
      </c>
      <c r="FA111" s="5569">
        <f>FA32</f>
      </c>
      <c r="FB111" s="5570">
        <f>FB32</f>
      </c>
      <c r="FC111" s="5570">
        <f>FC32</f>
      </c>
      <c r="FD111" s="5571">
        <f>FD32</f>
      </c>
      <c r="FE111" s="2940">
        <f>FE32</f>
      </c>
      <c r="FF111" s="5572">
        <f>FF32</f>
      </c>
      <c r="FG111" s="5570">
        <f>FG32</f>
      </c>
      <c r="FH111" s="5573">
        <f>FH32</f>
      </c>
      <c r="FI111" s="5572">
        <f>FI32</f>
      </c>
      <c r="FJ111" s="5570">
        <f>FJ32</f>
      </c>
      <c r="FK111" s="5570">
        <f>FK32</f>
      </c>
      <c r="FL111" s="5570">
        <f>FL32</f>
      </c>
      <c r="FM111" s="2943">
        <f>FM32</f>
      </c>
      <c r="FN111" s="5572">
        <f>FN32</f>
      </c>
      <c r="FO111" s="5570">
        <f>FO32</f>
      </c>
      <c r="FP111" s="5570">
        <f>FP32</f>
      </c>
      <c r="FQ111" s="5570">
        <f>FQ32</f>
      </c>
      <c r="FR111" s="2940">
        <f>FR32</f>
      </c>
      <c r="FS111" s="5574">
        <f>FS32</f>
      </c>
      <c r="FT111" s="5569">
        <f>FT32</f>
      </c>
      <c r="FU111" s="5570">
        <f>FU32</f>
      </c>
      <c r="FV111" s="5570">
        <f>FV32</f>
      </c>
      <c r="FW111" s="5571">
        <f>FW32</f>
      </c>
      <c r="FX111" s="2940">
        <f>FX32</f>
      </c>
      <c r="FY111" s="5572">
        <f>FY32</f>
      </c>
      <c r="FZ111" s="5570">
        <f>FZ32</f>
      </c>
      <c r="GA111" s="5573">
        <f>GA32</f>
      </c>
      <c r="GB111" s="5572">
        <f>GB32</f>
      </c>
      <c r="GC111" s="5570">
        <f>GC32</f>
      </c>
      <c r="GD111" s="5570">
        <f>GD32</f>
      </c>
      <c r="GE111" s="5570">
        <f>GE32</f>
      </c>
      <c r="GF111" s="2943">
        <f>GF32</f>
      </c>
      <c r="GG111" s="5572">
        <f>GG32</f>
      </c>
      <c r="GH111" s="5570">
        <f>GH32</f>
      </c>
      <c r="GI111" s="5570">
        <f>GI32</f>
      </c>
      <c r="GJ111" s="5570">
        <f>GJ32</f>
      </c>
      <c r="GK111" s="2940">
        <f>GK32</f>
      </c>
      <c r="GL111" s="5574">
        <f>GL32</f>
      </c>
      <c r="GM111" s="5569">
        <f>GM32</f>
      </c>
      <c r="GN111" s="5570">
        <f>GN32</f>
      </c>
      <c r="GO111" s="5570">
        <f>GO32</f>
      </c>
      <c r="GP111" s="5571">
        <f>GP32</f>
      </c>
      <c r="GQ111" s="2940">
        <f>GQ32</f>
      </c>
      <c r="GR111" s="5572">
        <f>GR32</f>
      </c>
      <c r="GS111" s="5570">
        <f>GS32</f>
      </c>
      <c r="GT111" s="5573">
        <f>GT32</f>
      </c>
      <c r="GU111" s="5572">
        <f>GU32</f>
      </c>
      <c r="GV111" s="5570">
        <f>GV32</f>
      </c>
      <c r="GW111" s="5570">
        <f>GW32</f>
      </c>
      <c r="GX111" s="5570">
        <f>GX32</f>
      </c>
      <c r="GY111" s="2943">
        <f>GY32</f>
      </c>
      <c r="GZ111" s="5572">
        <f>GZ32</f>
      </c>
      <c r="HA111" s="5570">
        <f>HA32</f>
      </c>
      <c r="HB111" s="5570">
        <f>HB32</f>
      </c>
      <c r="HC111" s="5570">
        <f>HC32</f>
      </c>
      <c r="HD111" s="2940">
        <f>HD32</f>
      </c>
      <c r="HE111" s="5574">
        <f>HE32</f>
      </c>
      <c r="HF111" s="5569">
        <f>HF32</f>
      </c>
      <c r="HG111" s="5570">
        <f>HG32</f>
      </c>
      <c r="HH111" s="5570">
        <f>HH32</f>
      </c>
      <c r="HI111" s="5571">
        <f>HI32</f>
      </c>
      <c r="HJ111" s="2940">
        <f>HJ32</f>
      </c>
      <c r="HK111" s="5572">
        <f>HK32</f>
      </c>
      <c r="HL111" s="5570">
        <f>HL32</f>
      </c>
      <c r="HM111" s="5573">
        <f>HM32</f>
      </c>
      <c r="HN111" s="5572">
        <f>HN32</f>
      </c>
      <c r="HO111" s="5570">
        <f>HO32</f>
      </c>
      <c r="HP111" s="5570">
        <f>HP32</f>
      </c>
      <c r="HQ111" s="5570">
        <f>HQ32</f>
      </c>
      <c r="HR111" s="2943">
        <f>HR32</f>
      </c>
      <c r="HS111" s="5572">
        <f>HS32</f>
      </c>
      <c r="HT111" s="5570">
        <f>HT32</f>
      </c>
      <c r="HU111" s="5570">
        <f>HU32</f>
      </c>
      <c r="HV111" s="5570">
        <f>HV32</f>
      </c>
      <c r="HW111" s="2940">
        <f>HW32</f>
      </c>
      <c r="HX111" s="5574">
        <f>HX32</f>
      </c>
      <c r="HY111" s="5562"/>
      <c r="HZ111" s="5575">
        <f>HZ32</f>
      </c>
      <c r="IA111" s="5576">
        <f>IA32</f>
      </c>
      <c r="IB111" s="5570">
        <f>IB32</f>
      </c>
      <c r="IC111" s="5570">
        <f>IC32</f>
      </c>
      <c r="ID111" s="5571">
        <f>ID32</f>
      </c>
      <c r="IE111" s="2940">
        <f>IE32</f>
      </c>
      <c r="IF111" s="5572">
        <f>IF32</f>
      </c>
      <c r="IG111" s="5570">
        <f>IG32</f>
      </c>
      <c r="IH111" s="5573">
        <f>IH32</f>
      </c>
      <c r="II111" s="5572">
        <f>II32</f>
      </c>
      <c r="IJ111" s="5570">
        <f>IJ32</f>
      </c>
      <c r="IK111" s="5570">
        <f>IK32</f>
      </c>
      <c r="IL111" s="5570">
        <f>IL32</f>
      </c>
      <c r="IM111" s="2943">
        <f>IM32</f>
      </c>
      <c r="IN111" s="5572">
        <f>IN32</f>
      </c>
      <c r="IO111" s="5570">
        <f>IO32</f>
      </c>
      <c r="IP111" s="5570">
        <f>IP32</f>
      </c>
      <c r="IQ111" s="5571">
        <f>IQ32</f>
      </c>
      <c r="IR111" s="2944">
        <f>IR32</f>
      </c>
      <c r="IS111" s="5577">
        <f>IS32</f>
      </c>
      <c r="IT111" s="2700"/>
      <c r="IU111" s="5541"/>
    </row>
    <row r="112" customHeight="true" ht="30.0">
      <c r="A112" s="5578"/>
      <c r="B112" s="5579" t="s">
        <v>265</v>
      </c>
      <c r="C112" s="5580"/>
      <c r="D112" s="5581">
        <f>SUM(D106:D111)</f>
      </c>
      <c r="E112" s="5582">
        <f>SUM(E106:E111)</f>
      </c>
      <c r="F112" s="5583">
        <f>SUM(F106:F111)</f>
      </c>
      <c r="G112" s="5583">
        <f>SUM(G106:G111)</f>
      </c>
      <c r="H112" s="5584">
        <f>SUM(H106:H111)</f>
      </c>
      <c r="I112" s="5585">
        <f>SUM(I106:I111)</f>
      </c>
      <c r="J112" s="5586">
        <f>SUM(J106:J111)</f>
      </c>
      <c r="K112" s="5583">
        <f>SUM(K106:K111)</f>
      </c>
      <c r="L112" s="5584">
        <f>SUM(L106:L111)</f>
      </c>
      <c r="M112" s="5586">
        <f>SUM(M106:M111)</f>
      </c>
      <c r="N112" s="5583">
        <f>SUM(N106:N111)</f>
      </c>
      <c r="O112" s="5583">
        <f>SUM(O106:O111)</f>
      </c>
      <c r="P112" s="5583">
        <f>SUM(P106:P111)</f>
      </c>
      <c r="Q112" s="5587">
        <f>SUM(Q106:Q111)</f>
      </c>
      <c r="R112" s="5586">
        <f>SUM(R106:R111)</f>
      </c>
      <c r="S112" s="5583">
        <f>SUM(S106:S111)</f>
      </c>
      <c r="T112" s="5583">
        <f>SUM(T106:T111)</f>
      </c>
      <c r="U112" s="5583">
        <f>SUM(U106:U111)</f>
      </c>
      <c r="V112" s="5585">
        <f>SUM(V106:V111)</f>
      </c>
      <c r="W112" s="5588">
        <f>SUM(W106:W111)</f>
      </c>
      <c r="X112" s="5582">
        <f>SUM(X106:X111)</f>
      </c>
      <c r="Y112" s="5583">
        <f>SUM(Y106:Y111)</f>
      </c>
      <c r="Z112" s="5583">
        <f>SUM(Z106:Z111)</f>
      </c>
      <c r="AA112" s="5584">
        <f>SUM(AA106:AA111)</f>
      </c>
      <c r="AB112" s="5585">
        <f>SUM(AB106:AB111)</f>
      </c>
      <c r="AC112" s="5586">
        <f>SUM(AC106:AC111)</f>
      </c>
      <c r="AD112" s="5583">
        <f>SUM(AD106:AD111)</f>
      </c>
      <c r="AE112" s="5584">
        <f>SUM(AE106:AE111)</f>
      </c>
      <c r="AF112" s="5586">
        <f>SUM(AF106:AF111)</f>
      </c>
      <c r="AG112" s="5583">
        <f>SUM(AG106:AG111)</f>
      </c>
      <c r="AH112" s="5583">
        <f>SUM(AH106:AH111)</f>
      </c>
      <c r="AI112" s="5583">
        <f>SUM(AI106:AI111)</f>
      </c>
      <c r="AJ112" s="5587">
        <f>SUM(AJ106:AJ111)</f>
      </c>
      <c r="AK112" s="5586">
        <f>SUM(AK106:AK111)</f>
      </c>
      <c r="AL112" s="5583">
        <f>SUM(AL106:AL111)</f>
      </c>
      <c r="AM112" s="5583">
        <f>SUM(AM106:AM111)</f>
      </c>
      <c r="AN112" s="5583">
        <f>SUM(AN106:AN111)</f>
      </c>
      <c r="AO112" s="5585">
        <f>SUM(AO106:AO111)</f>
      </c>
      <c r="AP112" s="5588">
        <f>SUM(AP106:AP111)</f>
      </c>
      <c r="AQ112" s="5582">
        <f>SUM(AQ106:AQ111)</f>
      </c>
      <c r="AR112" s="5583">
        <f>SUM(AR106:AR111)</f>
      </c>
      <c r="AS112" s="5583">
        <f>SUM(AS106:AS111)</f>
      </c>
      <c r="AT112" s="5584">
        <f>SUM(AT106:AT111)</f>
      </c>
      <c r="AU112" s="5585">
        <f>SUM(AU106:AU111)</f>
      </c>
      <c r="AV112" s="5586">
        <f>SUM(AV106:AV111)</f>
      </c>
      <c r="AW112" s="5583">
        <f>SUM(AW106:AW111)</f>
      </c>
      <c r="AX112" s="5584">
        <f>SUM(AX106:AX111)</f>
      </c>
      <c r="AY112" s="5586">
        <f>SUM(AY106:AY111)</f>
      </c>
      <c r="AZ112" s="5583">
        <f>SUM(AZ106:AZ111)</f>
      </c>
      <c r="BA112" s="5583">
        <f>SUM(BA106:BA111)</f>
      </c>
      <c r="BB112" s="5583">
        <f>SUM(BB106:BB111)</f>
      </c>
      <c r="BC112" s="5587">
        <f>SUM(BC106:BC111)</f>
      </c>
      <c r="BD112" s="5586">
        <f>SUM(BD106:BD111)</f>
      </c>
      <c r="BE112" s="5583">
        <f>SUM(BE106:BE111)</f>
      </c>
      <c r="BF112" s="5583">
        <f>SUM(BF106:BF111)</f>
      </c>
      <c r="BG112" s="5583">
        <f>SUM(BG106:BG111)</f>
      </c>
      <c r="BH112" s="5585">
        <f>SUM(BH106:BH111)</f>
      </c>
      <c r="BI112" s="5588">
        <f>SUM(BI106:BI111)</f>
      </c>
      <c r="BJ112" s="5582">
        <f>SUM(BJ106:BJ111)</f>
      </c>
      <c r="BK112" s="5583">
        <f>SUM(BK106:BK111)</f>
      </c>
      <c r="BL112" s="5583">
        <f>SUM(BL106:BL111)</f>
      </c>
      <c r="BM112" s="5584">
        <f>SUM(BM106:BM111)</f>
      </c>
      <c r="BN112" s="5585">
        <f>SUM(BN106:BN111)</f>
      </c>
      <c r="BO112" s="5586">
        <f>SUM(BO106:BO111)</f>
      </c>
      <c r="BP112" s="5583">
        <f>SUM(BP106:BP111)</f>
      </c>
      <c r="BQ112" s="5584">
        <f>SUM(BQ106:BQ111)</f>
      </c>
      <c r="BR112" s="5586">
        <f>SUM(BR106:BR111)</f>
      </c>
      <c r="BS112" s="5583">
        <f>SUM(BS106:BS111)</f>
      </c>
      <c r="BT112" s="5583">
        <f>SUM(BT106:BT111)</f>
      </c>
      <c r="BU112" s="5583">
        <f>SUM(BU106:BU111)</f>
      </c>
      <c r="BV112" s="5587">
        <f>SUM(BV106:BV111)</f>
      </c>
      <c r="BW112" s="5586">
        <f>SUM(BW106:BW111)</f>
      </c>
      <c r="BX112" s="5583">
        <f>SUM(BX106:BX111)</f>
      </c>
      <c r="BY112" s="5583">
        <f>SUM(BY106:BY111)</f>
      </c>
      <c r="BZ112" s="5583">
        <f>SUM(BZ106:BZ111)</f>
      </c>
      <c r="CA112" s="5585">
        <f>SUM(CA106:CA111)</f>
      </c>
      <c r="CB112" s="5588">
        <f>SUM(CB106:CB111)</f>
      </c>
      <c r="CC112" s="5582">
        <f>SUM(CC106:CC111)</f>
      </c>
      <c r="CD112" s="5583">
        <f>SUM(CD106:CD111)</f>
      </c>
      <c r="CE112" s="5583">
        <f>SUM(CE106:CE111)</f>
      </c>
      <c r="CF112" s="5584">
        <f>SUM(CF106:CF111)</f>
      </c>
      <c r="CG112" s="5585">
        <f>SUM(CG106:CG111)</f>
      </c>
      <c r="CH112" s="5586">
        <f>SUM(CH106:CH111)</f>
      </c>
      <c r="CI112" s="5583">
        <f>SUM(CI106:CI111)</f>
      </c>
      <c r="CJ112" s="5584">
        <f>SUM(CJ106:CJ111)</f>
      </c>
      <c r="CK112" s="5586">
        <f>SUM(CK106:CK111)</f>
      </c>
      <c r="CL112" s="5583">
        <f>SUM(CL106:CL111)</f>
      </c>
      <c r="CM112" s="5583">
        <f>SUM(CM106:CM111)</f>
      </c>
      <c r="CN112" s="5583">
        <f>SUM(CN106:CN111)</f>
      </c>
      <c r="CO112" s="5587">
        <f>SUM(CO106:CO111)</f>
      </c>
      <c r="CP112" s="5586">
        <f>SUM(CP106:CP111)</f>
      </c>
      <c r="CQ112" s="5583">
        <f>SUM(CQ106:CQ111)</f>
      </c>
      <c r="CR112" s="5583">
        <f>SUM(CR106:CR111)</f>
      </c>
      <c r="CS112" s="5583">
        <f>SUM(CS106:CS111)</f>
      </c>
      <c r="CT112" s="5585">
        <f>SUM(CT106:CT111)</f>
      </c>
      <c r="CU112" s="5588">
        <f>SUM(CU106:CU111)</f>
      </c>
      <c r="CV112" s="5582">
        <f>SUM(CV106:CV111)</f>
      </c>
      <c r="CW112" s="5583">
        <f>SUM(CW106:CW111)</f>
      </c>
      <c r="CX112" s="5583">
        <f>SUM(CX106:CX111)</f>
      </c>
      <c r="CY112" s="5584">
        <f>SUM(CY106:CY111)</f>
      </c>
      <c r="CZ112" s="5585">
        <f>SUM(CZ106:CZ111)</f>
      </c>
      <c r="DA112" s="5586">
        <f>SUM(DA106:DA111)</f>
      </c>
      <c r="DB112" s="5583">
        <f>SUM(DB106:DB111)</f>
      </c>
      <c r="DC112" s="5584">
        <f>SUM(DC106:DC111)</f>
      </c>
      <c r="DD112" s="5586">
        <f>SUM(DD106:DD111)</f>
      </c>
      <c r="DE112" s="5583">
        <f>SUM(DE106:DE111)</f>
      </c>
      <c r="DF112" s="5583">
        <f>SUM(DF106:DF111)</f>
      </c>
      <c r="DG112" s="5583">
        <f>SUM(DG106:DG111)</f>
      </c>
      <c r="DH112" s="5587">
        <f>SUM(DH106:DH111)</f>
      </c>
      <c r="DI112" s="5586">
        <f>SUM(DI106:DI111)</f>
      </c>
      <c r="DJ112" s="5583">
        <f>SUM(DJ106:DJ111)</f>
      </c>
      <c r="DK112" s="5583">
        <f>SUM(DK106:DK111)</f>
      </c>
      <c r="DL112" s="5583">
        <f>SUM(DL106:DL111)</f>
      </c>
      <c r="DM112" s="5585">
        <f>SUM(DM106:DM111)</f>
      </c>
      <c r="DN112" s="5588">
        <f>SUM(DN106:DN111)</f>
      </c>
      <c r="DO112" s="5582">
        <f>SUM(DO106:DO111)</f>
      </c>
      <c r="DP112" s="5583">
        <f>SUM(DP106:DP111)</f>
      </c>
      <c r="DQ112" s="5583">
        <f>SUM(DQ106:DQ111)</f>
      </c>
      <c r="DR112" s="5584">
        <f>SUM(DR106:DR111)</f>
      </c>
      <c r="DS112" s="5585">
        <f>SUM(DS106:DS111)</f>
      </c>
      <c r="DT112" s="5586">
        <f>SUM(DT106:DT111)</f>
      </c>
      <c r="DU112" s="5583">
        <f>SUM(DU106:DU111)</f>
      </c>
      <c r="DV112" s="5584">
        <f>SUM(DV106:DV111)</f>
      </c>
      <c r="DW112" s="5586">
        <f>SUM(DW106:DW111)</f>
      </c>
      <c r="DX112" s="5583">
        <f>SUM(DX106:DX111)</f>
      </c>
      <c r="DY112" s="5583">
        <f>SUM(DY106:DY111)</f>
      </c>
      <c r="DZ112" s="5583">
        <f>SUM(DZ106:DZ111)</f>
      </c>
      <c r="EA112" s="5587">
        <f>SUM(EA106:EA111)</f>
      </c>
      <c r="EB112" s="5586">
        <f>SUM(EB106:EB111)</f>
      </c>
      <c r="EC112" s="5583">
        <f>SUM(EC106:EC111)</f>
      </c>
      <c r="ED112" s="5583">
        <f>SUM(ED106:ED111)</f>
      </c>
      <c r="EE112" s="5583">
        <f>SUM(EE106:EE111)</f>
      </c>
      <c r="EF112" s="5585">
        <f>SUM(EF106:EF111)</f>
      </c>
      <c r="EG112" s="5588">
        <f>SUM(EG106:EG111)</f>
      </c>
      <c r="EH112" s="5582">
        <f>SUM(EH106:EH111)</f>
      </c>
      <c r="EI112" s="5583">
        <f>SUM(EI106:EI111)</f>
      </c>
      <c r="EJ112" s="5583">
        <f>SUM(EJ106:EJ111)</f>
      </c>
      <c r="EK112" s="5584">
        <f>SUM(EK106:EK111)</f>
      </c>
      <c r="EL112" s="5585">
        <f>SUM(EL106:EL111)</f>
      </c>
      <c r="EM112" s="5586">
        <f>SUM(EM106:EM111)</f>
      </c>
      <c r="EN112" s="5583">
        <f>SUM(EN106:EN111)</f>
      </c>
      <c r="EO112" s="5584">
        <f>SUM(EO106:EO111)</f>
      </c>
      <c r="EP112" s="5586">
        <f>SUM(EP106:EP111)</f>
      </c>
      <c r="EQ112" s="5583">
        <f>SUM(EQ106:EQ111)</f>
      </c>
      <c r="ER112" s="5583">
        <f>SUM(ER106:ER111)</f>
      </c>
      <c r="ES112" s="5583">
        <f>SUM(ES106:ES111)</f>
      </c>
      <c r="ET112" s="5587">
        <f>SUM(ET106:ET111)</f>
      </c>
      <c r="EU112" s="5586">
        <f>SUM(EU106:EU111)</f>
      </c>
      <c r="EV112" s="5583">
        <f>SUM(EV106:EV111)</f>
      </c>
      <c r="EW112" s="5583">
        <f>SUM(EW106:EW111)</f>
      </c>
      <c r="EX112" s="5583">
        <f>SUM(EX106:EX111)</f>
      </c>
      <c r="EY112" s="5585">
        <f>SUM(EY106:EY111)</f>
      </c>
      <c r="EZ112" s="5588">
        <f>SUM(EZ106:EZ111)</f>
      </c>
      <c r="FA112" s="5582">
        <f>SUM(FA106:FA111)</f>
      </c>
      <c r="FB112" s="5583">
        <f>SUM(FB106:FB111)</f>
      </c>
      <c r="FC112" s="5583">
        <f>SUM(FC106:FC111)</f>
      </c>
      <c r="FD112" s="5584">
        <f>SUM(FD106:FD111)</f>
      </c>
      <c r="FE112" s="5585">
        <f>SUM(FE106:FE111)</f>
      </c>
      <c r="FF112" s="5586">
        <f>SUM(FF106:FF111)</f>
      </c>
      <c r="FG112" s="5583">
        <f>SUM(FG106:FG111)</f>
      </c>
      <c r="FH112" s="5584">
        <f>SUM(FH106:FH111)</f>
      </c>
      <c r="FI112" s="5586">
        <f>SUM(FI106:FI111)</f>
      </c>
      <c r="FJ112" s="5583">
        <f>SUM(FJ106:FJ111)</f>
      </c>
      <c r="FK112" s="5583">
        <f>SUM(FK106:FK111)</f>
      </c>
      <c r="FL112" s="5583">
        <f>SUM(FL106:FL111)</f>
      </c>
      <c r="FM112" s="5587">
        <f>SUM(FM106:FM111)</f>
      </c>
      <c r="FN112" s="5586">
        <f>SUM(FN106:FN111)</f>
      </c>
      <c r="FO112" s="5583">
        <f>SUM(FO106:FO111)</f>
      </c>
      <c r="FP112" s="5583">
        <f>SUM(FP106:FP111)</f>
      </c>
      <c r="FQ112" s="5583">
        <f>SUM(FQ106:FQ111)</f>
      </c>
      <c r="FR112" s="5585">
        <f>SUM(FR106:FR111)</f>
      </c>
      <c r="FS112" s="5588">
        <f>SUM(FS106:FS111)</f>
      </c>
      <c r="FT112" s="5582">
        <f>SUM(FT106:FT111)</f>
      </c>
      <c r="FU112" s="5583">
        <f>SUM(FU106:FU111)</f>
      </c>
      <c r="FV112" s="5583">
        <f>SUM(FV106:FV111)</f>
      </c>
      <c r="FW112" s="5584">
        <f>SUM(FW106:FW111)</f>
      </c>
      <c r="FX112" s="5585">
        <f>SUM(FX106:FX111)</f>
      </c>
      <c r="FY112" s="5586">
        <f>SUM(FY106:FY111)</f>
      </c>
      <c r="FZ112" s="5583">
        <f>SUM(FZ106:FZ111)</f>
      </c>
      <c r="GA112" s="5584">
        <f>SUM(GA106:GA111)</f>
      </c>
      <c r="GB112" s="5586">
        <f>SUM(GB106:GB111)</f>
      </c>
      <c r="GC112" s="5583">
        <f>SUM(GC106:GC111)</f>
      </c>
      <c r="GD112" s="5583">
        <f>SUM(GD106:GD111)</f>
      </c>
      <c r="GE112" s="5583">
        <f>SUM(GE106:GE111)</f>
      </c>
      <c r="GF112" s="5587">
        <f>SUM(GF106:GF111)</f>
      </c>
      <c r="GG112" s="5586">
        <f>SUM(GG106:GG111)</f>
      </c>
      <c r="GH112" s="5583">
        <f>SUM(GH106:GH111)</f>
      </c>
      <c r="GI112" s="5583">
        <f>SUM(GI106:GI111)</f>
      </c>
      <c r="GJ112" s="5583">
        <f>SUM(GJ106:GJ111)</f>
      </c>
      <c r="GK112" s="5585">
        <f>SUM(GK106:GK111)</f>
      </c>
      <c r="GL112" s="5588">
        <f>SUM(GL106:GL111)</f>
      </c>
      <c r="GM112" s="5582">
        <f>SUM(GM106:GM111)</f>
      </c>
      <c r="GN112" s="5583">
        <f>SUM(GN106:GN111)</f>
      </c>
      <c r="GO112" s="5583">
        <f>SUM(GO106:GO111)</f>
      </c>
      <c r="GP112" s="5584">
        <f>SUM(GP106:GP111)</f>
      </c>
      <c r="GQ112" s="5585">
        <f>SUM(GQ106:GQ111)</f>
      </c>
      <c r="GR112" s="5586">
        <f>SUM(GR106:GR111)</f>
      </c>
      <c r="GS112" s="5583">
        <f>SUM(GS106:GS111)</f>
      </c>
      <c r="GT112" s="5584">
        <f>SUM(GT106:GT111)</f>
      </c>
      <c r="GU112" s="5586">
        <f>SUM(GU106:GU111)</f>
      </c>
      <c r="GV112" s="5583">
        <f>SUM(GV106:GV111)</f>
      </c>
      <c r="GW112" s="5583">
        <f>SUM(GW106:GW111)</f>
      </c>
      <c r="GX112" s="5583">
        <f>SUM(GX106:GX111)</f>
      </c>
      <c r="GY112" s="5587">
        <f>SUM(GY106:GY111)</f>
      </c>
      <c r="GZ112" s="5586">
        <f>SUM(GZ106:GZ111)</f>
      </c>
      <c r="HA112" s="5583">
        <f>SUM(HA106:HA111)</f>
      </c>
      <c r="HB112" s="5583">
        <f>SUM(HB106:HB111)</f>
      </c>
      <c r="HC112" s="5583">
        <f>SUM(HC106:HC111)</f>
      </c>
      <c r="HD112" s="5585">
        <f>SUM(HD106:HD111)</f>
      </c>
      <c r="HE112" s="5588">
        <f>SUM(HE106:HE111)</f>
      </c>
      <c r="HF112" s="5582">
        <f>SUM(HF106:HF111)</f>
      </c>
      <c r="HG112" s="5583">
        <f>SUM(HG106:HG111)</f>
      </c>
      <c r="HH112" s="5583">
        <f>SUM(HH106:HH111)</f>
      </c>
      <c r="HI112" s="5584">
        <f>SUM(HI106:HI111)</f>
      </c>
      <c r="HJ112" s="5585">
        <f>SUM(HJ106:HJ111)</f>
      </c>
      <c r="HK112" s="5586">
        <f>SUM(HK106:HK111)</f>
      </c>
      <c r="HL112" s="5583">
        <f>SUM(HL106:HL111)</f>
      </c>
      <c r="HM112" s="5584">
        <f>SUM(HM106:HM111)</f>
      </c>
      <c r="HN112" s="5586">
        <f>SUM(HN106:HN111)</f>
      </c>
      <c r="HO112" s="5583">
        <f>SUM(HO106:HO111)</f>
      </c>
      <c r="HP112" s="5583">
        <f>SUM(HP106:HP111)</f>
      </c>
      <c r="HQ112" s="5583">
        <f>SUM(HQ106:HQ111)</f>
      </c>
      <c r="HR112" s="5587">
        <f>SUM(HR106:HR111)</f>
      </c>
      <c r="HS112" s="5586">
        <f>SUM(HS106:HS111)</f>
      </c>
      <c r="HT112" s="5583">
        <f>SUM(HT106:HT111)</f>
      </c>
      <c r="HU112" s="5583">
        <f>SUM(HU106:HU111)</f>
      </c>
      <c r="HV112" s="5583">
        <f>SUM(HV106:HV111)</f>
      </c>
      <c r="HW112" s="5585">
        <f>SUM(HW106:HW111)</f>
      </c>
      <c r="HX112" s="5588">
        <f>SUM(HX106:HX111)</f>
      </c>
      <c r="HY112" s="5562"/>
      <c r="HZ112" s="5589">
        <f>SUM(HZ106:HZ111)</f>
      </c>
      <c r="IA112" s="5590">
        <f>SUM(IA106:IA111)</f>
      </c>
      <c r="IB112" s="5583">
        <f>SUM(IB106:IB111)</f>
      </c>
      <c r="IC112" s="5583">
        <f>SUM(IC106:IC111)</f>
      </c>
      <c r="ID112" s="5584">
        <f>SUM(ID106:ID111)</f>
      </c>
      <c r="IE112" s="5585">
        <f>SUM(IE106:IE111)</f>
      </c>
      <c r="IF112" s="5586">
        <f>SUM(IF106:IF111)</f>
      </c>
      <c r="IG112" s="5583">
        <f>SUM(IG106:IG111)</f>
      </c>
      <c r="IH112" s="5584">
        <f>SUM(IH106:IH111)</f>
      </c>
      <c r="II112" s="5586">
        <f>SUM(II106:II111)</f>
      </c>
      <c r="IJ112" s="5583">
        <f>SUM(IJ106:IJ111)</f>
      </c>
      <c r="IK112" s="5583">
        <f>SUM(IK106:IK111)</f>
      </c>
      <c r="IL112" s="5583">
        <f>SUM(IL106:IL111)</f>
      </c>
      <c r="IM112" s="5587">
        <f>SUM(IM106:IM111)</f>
      </c>
      <c r="IN112" s="5586">
        <f>SUM(IN106:IN111)</f>
      </c>
      <c r="IO112" s="5583">
        <f>SUM(IO106:IO111)</f>
      </c>
      <c r="IP112" s="5583">
        <f>SUM(IP106:IP111)</f>
      </c>
      <c r="IQ112" s="5584">
        <f>SUM(IQ106:IQ111)</f>
      </c>
      <c r="IR112" s="5591">
        <f>SUM(IR106:IR111)</f>
      </c>
      <c r="IS112" s="5592">
        <f>SUM(IS106:IS111)</f>
      </c>
      <c r="IT112" s="2700"/>
      <c r="IU112" s="5541"/>
    </row>
    <row r="113" customHeight="true" ht="30.0">
      <c r="A113" s="5594" t="s">
        <v>366</v>
      </c>
      <c r="B113" s="5595"/>
      <c r="C113" s="5596"/>
      <c r="D113" s="5597">
        <f>D98+D105+D112</f>
      </c>
      <c r="E113" s="5597">
        <f>E98+E105+E112</f>
      </c>
      <c r="F113" s="5597">
        <f>F98+F105+F112</f>
      </c>
      <c r="G113" s="5597">
        <f>G98+G105+G112</f>
      </c>
      <c r="H113" s="5597">
        <f>H98+H105+H112</f>
      </c>
      <c r="I113" s="5597">
        <f>I98+I105+I112</f>
      </c>
      <c r="J113" s="5597">
        <f>J98+J105+J112</f>
      </c>
      <c r="K113" s="5597">
        <f>K98+K105+K112</f>
      </c>
      <c r="L113" s="5597">
        <f>L98+L105+L112</f>
      </c>
      <c r="M113" s="5597">
        <f>M98+M105+M112</f>
      </c>
      <c r="N113" s="5597">
        <f>N98+N105+N112</f>
      </c>
      <c r="O113" s="5597">
        <f>O98+O105+O112</f>
      </c>
      <c r="P113" s="5597">
        <f>P98+P105+P112</f>
      </c>
      <c r="Q113" s="5597">
        <f>Q98+Q105+Q112</f>
      </c>
      <c r="R113" s="5597">
        <f>R98+R105+R112</f>
      </c>
      <c r="S113" s="5597">
        <f>S98+S105+S112</f>
      </c>
      <c r="T113" s="5597">
        <f>T98+T105+T112</f>
      </c>
      <c r="U113" s="5597">
        <f>U98+U105+U112</f>
      </c>
      <c r="V113" s="5597">
        <f>V98+V105+V112</f>
      </c>
      <c r="W113" s="5597">
        <f>W98+W105+W112</f>
      </c>
      <c r="X113" s="5597">
        <f>X98+X105+X112</f>
      </c>
      <c r="Y113" s="5597">
        <f>Y98+Y105+Y112</f>
      </c>
      <c r="Z113" s="5597">
        <f>Z98+Z105+Z112</f>
      </c>
      <c r="AA113" s="5597">
        <f>AA98+AA105+AA112</f>
      </c>
      <c r="AB113" s="5597">
        <f>AB98+AB105+AB112</f>
      </c>
      <c r="AC113" s="5597">
        <f>AC98+AC105+AC112</f>
      </c>
      <c r="AD113" s="5597">
        <f>AD98+AD105+AD112</f>
      </c>
      <c r="AE113" s="5597">
        <f>AE98+AE105+AE112</f>
      </c>
      <c r="AF113" s="5597">
        <f>AF98+AF105+AF112</f>
      </c>
      <c r="AG113" s="5597">
        <f>AG98+AG105+AG112</f>
      </c>
      <c r="AH113" s="5597">
        <f>AH98+AH105+AH112</f>
      </c>
      <c r="AI113" s="5597">
        <f>AI98+AI105+AI112</f>
      </c>
      <c r="AJ113" s="5597">
        <f>AJ98+AJ105+AJ112</f>
      </c>
      <c r="AK113" s="5597">
        <f>AK98+AK105+AK112</f>
      </c>
      <c r="AL113" s="5597">
        <f>AL98+AL105+AL112</f>
      </c>
      <c r="AM113" s="5597">
        <f>AM98+AM105+AM112</f>
      </c>
      <c r="AN113" s="5597">
        <f>AN98+AN105+AN112</f>
      </c>
      <c r="AO113" s="5597">
        <f>AO98+AO105+AO112</f>
      </c>
      <c r="AP113" s="5597">
        <f>AP98+AP105+AP112</f>
      </c>
      <c r="AQ113" s="5597">
        <f>AQ98+AQ105+AQ112</f>
      </c>
      <c r="AR113" s="5597">
        <f>AR98+AR105+AR112</f>
      </c>
      <c r="AS113" s="5597">
        <f>AS98+AS105+AS112</f>
      </c>
      <c r="AT113" s="5597">
        <f>AT98+AT105+AT112</f>
      </c>
      <c r="AU113" s="5597">
        <f>AU98+AU105+AU112</f>
      </c>
      <c r="AV113" s="5597">
        <f>AV98+AV105+AV112</f>
      </c>
      <c r="AW113" s="5597">
        <f>AW98+AW105+AW112</f>
      </c>
      <c r="AX113" s="5597">
        <f>AX98+AX105+AX112</f>
      </c>
      <c r="AY113" s="5597">
        <f>AY98+AY105+AY112</f>
      </c>
      <c r="AZ113" s="5597">
        <f>AZ98+AZ105+AZ112</f>
      </c>
      <c r="BA113" s="5597">
        <f>BA98+BA105+BA112</f>
      </c>
      <c r="BB113" s="5597">
        <f>BB98+BB105+BB112</f>
      </c>
      <c r="BC113" s="5597">
        <f>BC98+BC105+BC112</f>
      </c>
      <c r="BD113" s="5597">
        <f>BD98+BD105+BD112</f>
      </c>
      <c r="BE113" s="5597">
        <f>BE98+BE105+BE112</f>
      </c>
      <c r="BF113" s="5597">
        <f>BF98+BF105+BF112</f>
      </c>
      <c r="BG113" s="5597">
        <f>BG98+BG105+BG112</f>
      </c>
      <c r="BH113" s="5597">
        <f>BH98+BH105+BH112</f>
      </c>
      <c r="BI113" s="5597">
        <f>BI98+BI105+BI112</f>
      </c>
      <c r="BJ113" s="5597">
        <f>BJ98+BJ105+BJ112</f>
      </c>
      <c r="BK113" s="5597">
        <f>BK98+BK105+BK112</f>
      </c>
      <c r="BL113" s="5597">
        <f>BL98+BL105+BL112</f>
      </c>
      <c r="BM113" s="5597">
        <f>BM98+BM105+BM112</f>
      </c>
      <c r="BN113" s="5597">
        <f>BN98+BN105+BN112</f>
      </c>
      <c r="BO113" s="5597">
        <f>BO98+BO105+BO112</f>
      </c>
      <c r="BP113" s="5597">
        <f>BP98+BP105+BP112</f>
      </c>
      <c r="BQ113" s="5597">
        <f>BQ98+BQ105+BQ112</f>
      </c>
      <c r="BR113" s="5597">
        <f>BR98+BR105+BR112</f>
      </c>
      <c r="BS113" s="5597">
        <f>BS98+BS105+BS112</f>
      </c>
      <c r="BT113" s="5597">
        <f>BT98+BT105+BT112</f>
      </c>
      <c r="BU113" s="5597">
        <f>BU98+BU105+BU112</f>
      </c>
      <c r="BV113" s="5597">
        <f>BV98+BV105+BV112</f>
      </c>
      <c r="BW113" s="5597">
        <f>BW98+BW105+BW112</f>
      </c>
      <c r="BX113" s="5597">
        <f>BX98+BX105+BX112</f>
      </c>
      <c r="BY113" s="5597">
        <f>BY98+BY105+BY112</f>
      </c>
      <c r="BZ113" s="5597">
        <f>BZ98+BZ105+BZ112</f>
      </c>
      <c r="CA113" s="5597">
        <f>CA98+CA105+CA112</f>
      </c>
      <c r="CB113" s="5597">
        <f>CB98+CB105+CB112</f>
      </c>
      <c r="CC113" s="5597">
        <f>CC98+CC105+CC112</f>
      </c>
      <c r="CD113" s="5597">
        <f>CD98+CD105+CD112</f>
      </c>
      <c r="CE113" s="5597">
        <f>CE98+CE105+CE112</f>
      </c>
      <c r="CF113" s="5597">
        <f>CF98+CF105+CF112</f>
      </c>
      <c r="CG113" s="5597">
        <f>CG98+CG105+CG112</f>
      </c>
      <c r="CH113" s="5597">
        <f>CH98+CH105+CH112</f>
      </c>
      <c r="CI113" s="5597">
        <f>CI98+CI105+CI112</f>
      </c>
      <c r="CJ113" s="5597">
        <f>CJ98+CJ105+CJ112</f>
      </c>
      <c r="CK113" s="5597">
        <f>CK98+CK105+CK112</f>
      </c>
      <c r="CL113" s="5597">
        <f>CL98+CL105+CL112</f>
      </c>
      <c r="CM113" s="5597">
        <f>CM98+CM105+CM112</f>
      </c>
      <c r="CN113" s="5597">
        <f>CN98+CN105+CN112</f>
      </c>
      <c r="CO113" s="5597">
        <f>CO98+CO105+CO112</f>
      </c>
      <c r="CP113" s="5597">
        <f>CP98+CP105+CP112</f>
      </c>
      <c r="CQ113" s="5597">
        <f>CQ98+CQ105+CQ112</f>
      </c>
      <c r="CR113" s="5597">
        <f>CR98+CR105+CR112</f>
      </c>
      <c r="CS113" s="5597">
        <f>CS98+CS105+CS112</f>
      </c>
      <c r="CT113" s="5597">
        <f>CT98+CT105+CT112</f>
      </c>
      <c r="CU113" s="5597">
        <f>CU98+CU105+CU112</f>
      </c>
      <c r="CV113" s="5597">
        <f>CV98+CV105+CV112</f>
      </c>
      <c r="CW113" s="5597">
        <f>CW98+CW105+CW112</f>
      </c>
      <c r="CX113" s="5597">
        <f>CX98+CX105+CX112</f>
      </c>
      <c r="CY113" s="5597">
        <f>CY98+CY105+CY112</f>
      </c>
      <c r="CZ113" s="5597">
        <f>CZ98+CZ105+CZ112</f>
      </c>
      <c r="DA113" s="5597">
        <f>DA98+DA105+DA112</f>
      </c>
      <c r="DB113" s="5597">
        <f>DB98+DB105+DB112</f>
      </c>
      <c r="DC113" s="5597">
        <f>DC98+DC105+DC112</f>
      </c>
      <c r="DD113" s="5597">
        <f>DD98+DD105+DD112</f>
      </c>
      <c r="DE113" s="5597">
        <f>DE98+DE105+DE112</f>
      </c>
      <c r="DF113" s="5597">
        <f>DF98+DF105+DF112</f>
      </c>
      <c r="DG113" s="5597">
        <f>DG98+DG105+DG112</f>
      </c>
      <c r="DH113" s="5597">
        <f>DH98+DH105+DH112</f>
      </c>
      <c r="DI113" s="5597">
        <f>DI98+DI105+DI112</f>
      </c>
      <c r="DJ113" s="5597">
        <f>DJ98+DJ105+DJ112</f>
      </c>
      <c r="DK113" s="5597">
        <f>DK98+DK105+DK112</f>
      </c>
      <c r="DL113" s="5597">
        <f>DL98+DL105+DL112</f>
      </c>
      <c r="DM113" s="5597">
        <f>DM98+DM105+DM112</f>
      </c>
      <c r="DN113" s="5597">
        <f>DN98+DN105+DN112</f>
      </c>
      <c r="DO113" s="5597">
        <f>DO98+DO105+DO112</f>
      </c>
      <c r="DP113" s="5597">
        <f>DP98+DP105+DP112</f>
      </c>
      <c r="DQ113" s="5597">
        <f>DQ98+DQ105+DQ112</f>
      </c>
      <c r="DR113" s="5597">
        <f>DR98+DR105+DR112</f>
      </c>
      <c r="DS113" s="5597">
        <f>DS98+DS105+DS112</f>
      </c>
      <c r="DT113" s="5597">
        <f>DT98+DT105+DT112</f>
      </c>
      <c r="DU113" s="5597">
        <f>DU98+DU105+DU112</f>
      </c>
      <c r="DV113" s="5597">
        <f>DV98+DV105+DV112</f>
      </c>
      <c r="DW113" s="5597">
        <f>DW98+DW105+DW112</f>
      </c>
      <c r="DX113" s="5597">
        <f>DX98+DX105+DX112</f>
      </c>
      <c r="DY113" s="5597">
        <f>DY98+DY105+DY112</f>
      </c>
      <c r="DZ113" s="5597">
        <f>DZ98+DZ105+DZ112</f>
      </c>
      <c r="EA113" s="5597">
        <f>EA98+EA105+EA112</f>
      </c>
      <c r="EB113" s="5597">
        <f>EB98+EB105+EB112</f>
      </c>
      <c r="EC113" s="5597">
        <f>EC98+EC105+EC112</f>
      </c>
      <c r="ED113" s="5597">
        <f>ED98+ED105+ED112</f>
      </c>
      <c r="EE113" s="5597">
        <f>EE98+EE105+EE112</f>
      </c>
      <c r="EF113" s="5597">
        <f>EF98+EF105+EF112</f>
      </c>
      <c r="EG113" s="5597">
        <f>EG98+EG105+EG112</f>
      </c>
      <c r="EH113" s="5597">
        <f>EH98+EH105+EH112</f>
      </c>
      <c r="EI113" s="5597">
        <f>EI98+EI105+EI112</f>
      </c>
      <c r="EJ113" s="5597">
        <f>EJ98+EJ105+EJ112</f>
      </c>
      <c r="EK113" s="5597">
        <f>EK98+EK105+EK112</f>
      </c>
      <c r="EL113" s="5597">
        <f>EL98+EL105+EL112</f>
      </c>
      <c r="EM113" s="5597">
        <f>EM98+EM105+EM112</f>
      </c>
      <c r="EN113" s="5597">
        <f>EN98+EN105+EN112</f>
      </c>
      <c r="EO113" s="5597">
        <f>EO98+EO105+EO112</f>
      </c>
      <c r="EP113" s="5597">
        <f>EP98+EP105+EP112</f>
      </c>
      <c r="EQ113" s="5597">
        <f>EQ98+EQ105+EQ112</f>
      </c>
      <c r="ER113" s="5597">
        <f>ER98+ER105+ER112</f>
      </c>
      <c r="ES113" s="5597">
        <f>ES98+ES105+ES112</f>
      </c>
      <c r="ET113" s="5597">
        <f>ET98+ET105+ET112</f>
      </c>
      <c r="EU113" s="5597">
        <f>EU98+EU105+EU112</f>
      </c>
      <c r="EV113" s="5597">
        <f>EV98+EV105+EV112</f>
      </c>
      <c r="EW113" s="5597">
        <f>EW98+EW105+EW112</f>
      </c>
      <c r="EX113" s="5597">
        <f>EX98+EX105+EX112</f>
      </c>
      <c r="EY113" s="5597">
        <f>EY98+EY105+EY112</f>
      </c>
      <c r="EZ113" s="5597">
        <f>EZ98+EZ105+EZ112</f>
      </c>
      <c r="FA113" s="5597">
        <f>FA98+FA105+FA112</f>
      </c>
      <c r="FB113" s="5597">
        <f>FB98+FB105+FB112</f>
      </c>
      <c r="FC113" s="5597">
        <f>FC98+FC105+FC112</f>
      </c>
      <c r="FD113" s="5597">
        <f>FD98+FD105+FD112</f>
      </c>
      <c r="FE113" s="5597">
        <f>FE98+FE105+FE112</f>
      </c>
      <c r="FF113" s="5597">
        <f>FF98+FF105+FF112</f>
      </c>
      <c r="FG113" s="5597">
        <f>FG98+FG105+FG112</f>
      </c>
      <c r="FH113" s="5597">
        <f>FH98+FH105+FH112</f>
      </c>
      <c r="FI113" s="5597">
        <f>FI98+FI105+FI112</f>
      </c>
      <c r="FJ113" s="5597">
        <f>FJ98+FJ105+FJ112</f>
      </c>
      <c r="FK113" s="5597">
        <f>FK98+FK105+FK112</f>
      </c>
      <c r="FL113" s="5597">
        <f>FL98+FL105+FL112</f>
      </c>
      <c r="FM113" s="5597">
        <f>FM98+FM105+FM112</f>
      </c>
      <c r="FN113" s="5597">
        <f>FN98+FN105+FN112</f>
      </c>
      <c r="FO113" s="5597">
        <f>FO98+FO105+FO112</f>
      </c>
      <c r="FP113" s="5597">
        <f>FP98+FP105+FP112</f>
      </c>
      <c r="FQ113" s="5597">
        <f>FQ98+FQ105+FQ112</f>
      </c>
      <c r="FR113" s="5597">
        <f>FR98+FR105+FR112</f>
      </c>
      <c r="FS113" s="5597">
        <f>FS98+FS105+FS112</f>
      </c>
      <c r="FT113" s="5597">
        <f>FT98+FT105+FT112</f>
      </c>
      <c r="FU113" s="5597">
        <f>FU98+FU105+FU112</f>
      </c>
      <c r="FV113" s="5597">
        <f>FV98+FV105+FV112</f>
      </c>
      <c r="FW113" s="5597">
        <f>FW98+FW105+FW112</f>
      </c>
      <c r="FX113" s="5597">
        <f>FX98+FX105+FX112</f>
      </c>
      <c r="FY113" s="5597">
        <f>FY98+FY105+FY112</f>
      </c>
      <c r="FZ113" s="5597">
        <f>FZ98+FZ105+FZ112</f>
      </c>
      <c r="GA113" s="5597">
        <f>GA98+GA105+GA112</f>
      </c>
      <c r="GB113" s="5597">
        <f>GB98+GB105+GB112</f>
      </c>
      <c r="GC113" s="5597">
        <f>GC98+GC105+GC112</f>
      </c>
      <c r="GD113" s="5597">
        <f>GD98+GD105+GD112</f>
      </c>
      <c r="GE113" s="5597">
        <f>GE98+GE105+GE112</f>
      </c>
      <c r="GF113" s="5597">
        <f>GF98+GF105+GF112</f>
      </c>
      <c r="GG113" s="5597">
        <f>GG98+GG105+GG112</f>
      </c>
      <c r="GH113" s="5597">
        <f>GH98+GH105+GH112</f>
      </c>
      <c r="GI113" s="5597">
        <f>GI98+GI105+GI112</f>
      </c>
      <c r="GJ113" s="5597">
        <f>GJ98+GJ105+GJ112</f>
      </c>
      <c r="GK113" s="5597">
        <f>GK98+GK105+GK112</f>
      </c>
      <c r="GL113" s="5597">
        <f>GL98+GL105+GL112</f>
      </c>
      <c r="GM113" s="5597">
        <f>GM98+GM105+GM112</f>
      </c>
      <c r="GN113" s="5597">
        <f>GN98+GN105+GN112</f>
      </c>
      <c r="GO113" s="5597">
        <f>GO98+GO105+GO112</f>
      </c>
      <c r="GP113" s="5597">
        <f>GP98+GP105+GP112</f>
      </c>
      <c r="GQ113" s="5597">
        <f>GQ98+GQ105+GQ112</f>
      </c>
      <c r="GR113" s="5597">
        <f>GR98+GR105+GR112</f>
      </c>
      <c r="GS113" s="5597">
        <f>GS98+GS105+GS112</f>
      </c>
      <c r="GT113" s="5597">
        <f>GT98+GT105+GT112</f>
      </c>
      <c r="GU113" s="5597">
        <f>GU98+GU105+GU112</f>
      </c>
      <c r="GV113" s="5597">
        <f>GV98+GV105+GV112</f>
      </c>
      <c r="GW113" s="5597">
        <f>GW98+GW105+GW112</f>
      </c>
      <c r="GX113" s="5597">
        <f>GX98+GX105+GX112</f>
      </c>
      <c r="GY113" s="5597">
        <f>GY98+GY105+GY112</f>
      </c>
      <c r="GZ113" s="5597">
        <f>GZ98+GZ105+GZ112</f>
      </c>
      <c r="HA113" s="5597">
        <f>HA98+HA105+HA112</f>
      </c>
      <c r="HB113" s="5597">
        <f>HB98+HB105+HB112</f>
      </c>
      <c r="HC113" s="5597">
        <f>HC98+HC105+HC112</f>
      </c>
      <c r="HD113" s="5597">
        <f>HD98+HD105+HD112</f>
      </c>
      <c r="HE113" s="5597">
        <f>HE98+HE105+HE112</f>
      </c>
      <c r="HF113" s="5597">
        <f>HF98+HF105+HF112</f>
      </c>
      <c r="HG113" s="5597">
        <f>HG98+HG105+HG112</f>
      </c>
      <c r="HH113" s="5597">
        <f>HH98+HH105+HH112</f>
      </c>
      <c r="HI113" s="5597">
        <f>HI98+HI105+HI112</f>
      </c>
      <c r="HJ113" s="5597">
        <f>HJ98+HJ105+HJ112</f>
      </c>
      <c r="HK113" s="5597">
        <f>HK98+HK105+HK112</f>
      </c>
      <c r="HL113" s="5597">
        <f>HL98+HL105+HL112</f>
      </c>
      <c r="HM113" s="5597">
        <f>HM98+HM105+HM112</f>
      </c>
      <c r="HN113" s="5597">
        <f>HN98+HN105+HN112</f>
      </c>
      <c r="HO113" s="5597">
        <f>HO98+HO105+HO112</f>
      </c>
      <c r="HP113" s="5597">
        <f>HP98+HP105+HP112</f>
      </c>
      <c r="HQ113" s="5597">
        <f>HQ98+HQ105+HQ112</f>
      </c>
      <c r="HR113" s="5597">
        <f>HR98+HR105+HR112</f>
      </c>
      <c r="HS113" s="5597">
        <f>HS98+HS105+HS112</f>
      </c>
      <c r="HT113" s="5597">
        <f>HT98+HT105+HT112</f>
      </c>
      <c r="HU113" s="5597">
        <f>HU98+HU105+HU112</f>
      </c>
      <c r="HV113" s="5597">
        <f>HV98+HV105+HV112</f>
      </c>
      <c r="HW113" s="5597">
        <f>HW98+HW105+HW112</f>
      </c>
      <c r="HX113" s="5597">
        <f>HX98+HX105+HX112</f>
      </c>
      <c r="HY113" s="5562"/>
      <c r="HZ113" s="5598">
        <f>HZ98+HZ105+HZ112</f>
      </c>
      <c r="IA113" s="5599">
        <f>IA98+IA105+IA112</f>
      </c>
      <c r="IB113" s="5597">
        <f>IB98+IB105+IB112</f>
      </c>
      <c r="IC113" s="5597">
        <f>IC98+IC105+IC112</f>
      </c>
      <c r="ID113" s="5597">
        <f>ID98+ID105+ID112</f>
      </c>
      <c r="IE113" s="5597">
        <f>IE98+IE105+IE112</f>
      </c>
      <c r="IF113" s="5597">
        <f>IF98+IF105+IF112</f>
      </c>
      <c r="IG113" s="5597">
        <f>IG98+IG105+IG112</f>
      </c>
      <c r="IH113" s="5597">
        <f>IH98+IH105+IH112</f>
      </c>
      <c r="II113" s="5597">
        <f>II98+II105+II112</f>
      </c>
      <c r="IJ113" s="5597">
        <f>IJ98+IJ105+IJ112</f>
      </c>
      <c r="IK113" s="5597">
        <f>IK98+IK105+IK112</f>
      </c>
      <c r="IL113" s="5597">
        <f>IL98+IL105+IL112</f>
      </c>
      <c r="IM113" s="5597">
        <f>IM98+IM105+IM112</f>
      </c>
      <c r="IN113" s="5597">
        <f>IN98+IN105+IN112</f>
      </c>
      <c r="IO113" s="5597">
        <f>IO98+IO105+IO112</f>
      </c>
      <c r="IP113" s="5597">
        <f>IP98+IP105+IP112</f>
      </c>
      <c r="IQ113" s="5597">
        <f>IQ98+IQ105+IQ112</f>
      </c>
      <c r="IR113" s="5597">
        <f>IR98+IR105+IR112</f>
      </c>
      <c r="IS113" s="5600">
        <f>IS98+IS105+IS112</f>
      </c>
      <c r="IT113" s="2705"/>
      <c r="IU113" s="5541"/>
    </row>
    <row r="114" customHeight="true" ht="30.0">
      <c r="A114" s="5601" t="s">
        <v>370</v>
      </c>
      <c r="B114" s="3829"/>
      <c r="C114" s="3830"/>
      <c r="D114" s="5602"/>
      <c r="E114" s="5602"/>
      <c r="F114" s="5602"/>
      <c r="G114" s="5602"/>
      <c r="H114" s="5602"/>
      <c r="I114" s="5602"/>
      <c r="J114" s="5602"/>
      <c r="K114" s="5602"/>
      <c r="L114" s="5602"/>
      <c r="M114" s="5602"/>
      <c r="N114" s="5602"/>
      <c r="O114" s="5602"/>
      <c r="P114" s="5602"/>
      <c r="Q114" s="5602"/>
      <c r="R114" s="5602"/>
      <c r="S114" s="5602"/>
      <c r="T114" s="5602"/>
      <c r="U114" s="5602"/>
      <c r="V114" s="5602"/>
      <c r="W114" s="5602"/>
      <c r="X114" s="5602"/>
      <c r="Y114" s="5602"/>
      <c r="Z114" s="5602"/>
      <c r="AA114" s="5602"/>
      <c r="AB114" s="5602"/>
      <c r="AC114" s="5602"/>
      <c r="AD114" s="5602"/>
      <c r="AE114" s="5602"/>
      <c r="AF114" s="5602"/>
      <c r="AG114" s="5602"/>
      <c r="AH114" s="5602"/>
      <c r="AI114" s="5602"/>
      <c r="AJ114" s="5602"/>
      <c r="AK114" s="5602"/>
      <c r="AL114" s="5602"/>
      <c r="AM114" s="5602"/>
      <c r="AN114" s="5602"/>
      <c r="AO114" s="5602"/>
      <c r="AP114" s="5602"/>
      <c r="AQ114" s="5602"/>
      <c r="AR114" s="5602"/>
      <c r="AS114" s="5602"/>
      <c r="AT114" s="5602"/>
      <c r="AU114" s="5602"/>
      <c r="AV114" s="5602"/>
      <c r="AW114" s="5602"/>
      <c r="AX114" s="5602"/>
      <c r="AY114" s="5602"/>
      <c r="AZ114" s="5602"/>
      <c r="BA114" s="5602"/>
      <c r="BB114" s="5602"/>
      <c r="BC114" s="5602"/>
      <c r="BD114" s="5602"/>
      <c r="BE114" s="5602"/>
      <c r="BF114" s="5602"/>
      <c r="BG114" s="5602"/>
      <c r="BH114" s="5602"/>
      <c r="BI114" s="5602"/>
      <c r="BJ114" s="5602"/>
      <c r="BK114" s="5602"/>
      <c r="BL114" s="5602"/>
      <c r="BM114" s="5602"/>
      <c r="BN114" s="5602"/>
      <c r="BO114" s="5602"/>
      <c r="BP114" s="5602"/>
      <c r="BQ114" s="5602"/>
      <c r="BR114" s="5602"/>
      <c r="BS114" s="5602"/>
      <c r="BT114" s="5602"/>
      <c r="BU114" s="5602"/>
      <c r="BV114" s="5602"/>
      <c r="BW114" s="5602"/>
      <c r="BX114" s="5602"/>
      <c r="BY114" s="5602"/>
      <c r="BZ114" s="5602"/>
      <c r="CA114" s="5602"/>
      <c r="CB114" s="5602"/>
      <c r="CC114" s="5602"/>
      <c r="CD114" s="5602"/>
      <c r="CE114" s="5602"/>
      <c r="CF114" s="5602"/>
      <c r="CG114" s="5602"/>
      <c r="CH114" s="5602"/>
      <c r="CI114" s="5602"/>
      <c r="CJ114" s="5602"/>
      <c r="CK114" s="5602"/>
      <c r="CL114" s="5602"/>
      <c r="CM114" s="5602"/>
      <c r="CN114" s="5602"/>
      <c r="CO114" s="5602"/>
      <c r="CP114" s="5602"/>
      <c r="CQ114" s="5602"/>
      <c r="CR114" s="5602"/>
      <c r="CS114" s="5602"/>
      <c r="CT114" s="5602"/>
      <c r="CU114" s="5602"/>
      <c r="CV114" s="5602"/>
      <c r="CW114" s="5602"/>
      <c r="CX114" s="5602"/>
      <c r="CY114" s="5602"/>
      <c r="CZ114" s="5602"/>
      <c r="DA114" s="5602"/>
      <c r="DB114" s="5602"/>
      <c r="DC114" s="5602"/>
      <c r="DD114" s="5602"/>
      <c r="DE114" s="5602"/>
      <c r="DF114" s="5602"/>
      <c r="DG114" s="5602"/>
      <c r="DH114" s="5602"/>
      <c r="DI114" s="5602"/>
      <c r="DJ114" s="5602"/>
      <c r="DK114" s="5602"/>
      <c r="DL114" s="5602"/>
      <c r="DM114" s="5602"/>
      <c r="DN114" s="5602"/>
      <c r="DO114" s="5602"/>
      <c r="DP114" s="5602"/>
      <c r="DQ114" s="5602"/>
      <c r="DR114" s="5602"/>
      <c r="DS114" s="5602"/>
      <c r="DT114" s="5602"/>
      <c r="DU114" s="5602"/>
      <c r="DV114" s="5602"/>
      <c r="DW114" s="5602"/>
      <c r="DX114" s="5602"/>
      <c r="DY114" s="5602"/>
      <c r="DZ114" s="5602"/>
      <c r="EA114" s="5602"/>
      <c r="EB114" s="5602"/>
      <c r="EC114" s="5602"/>
      <c r="ED114" s="5602"/>
      <c r="EE114" s="5602"/>
      <c r="EF114" s="5602"/>
      <c r="EG114" s="5602"/>
      <c r="EH114" s="5602"/>
      <c r="EI114" s="5602"/>
      <c r="EJ114" s="5602"/>
      <c r="EK114" s="5602"/>
      <c r="EL114" s="5602"/>
      <c r="EM114" s="5602"/>
      <c r="EN114" s="5602"/>
      <c r="EO114" s="5602"/>
      <c r="EP114" s="5602"/>
      <c r="EQ114" s="5602"/>
      <c r="ER114" s="5602"/>
      <c r="ES114" s="5602"/>
      <c r="ET114" s="5602"/>
      <c r="EU114" s="5602"/>
      <c r="EV114" s="5602"/>
      <c r="EW114" s="5602"/>
      <c r="EX114" s="5602"/>
      <c r="EY114" s="5602"/>
      <c r="EZ114" s="5602"/>
      <c r="FA114" s="5602"/>
      <c r="FB114" s="5602"/>
      <c r="FC114" s="5602"/>
      <c r="FD114" s="5602"/>
      <c r="FE114" s="5602"/>
      <c r="FF114" s="5602"/>
      <c r="FG114" s="5602"/>
      <c r="FH114" s="5602"/>
      <c r="FI114" s="5602"/>
      <c r="FJ114" s="5602"/>
      <c r="FK114" s="5602"/>
      <c r="FL114" s="5602"/>
      <c r="FM114" s="5602"/>
      <c r="FN114" s="5602"/>
      <c r="FO114" s="5602"/>
      <c r="FP114" s="5602"/>
      <c r="FQ114" s="5602"/>
      <c r="FR114" s="5602"/>
      <c r="FS114" s="5602"/>
      <c r="FT114" s="5602"/>
      <c r="FU114" s="5602"/>
      <c r="FV114" s="5602"/>
      <c r="FW114" s="5602"/>
      <c r="FX114" s="5602"/>
      <c r="FY114" s="5602"/>
      <c r="FZ114" s="5602"/>
      <c r="GA114" s="5602"/>
      <c r="GB114" s="5602"/>
      <c r="GC114" s="5602"/>
      <c r="GD114" s="5602"/>
      <c r="GE114" s="5602"/>
      <c r="GF114" s="5602"/>
      <c r="GG114" s="5602"/>
      <c r="GH114" s="5602"/>
      <c r="GI114" s="5602"/>
      <c r="GJ114" s="5602"/>
      <c r="GK114" s="5602"/>
      <c r="GL114" s="5602"/>
      <c r="GM114" s="5602"/>
      <c r="GN114" s="5602"/>
      <c r="GO114" s="5602"/>
      <c r="GP114" s="5602"/>
      <c r="GQ114" s="5602"/>
      <c r="GR114" s="5602"/>
      <c r="GS114" s="5602"/>
      <c r="GT114" s="5602"/>
      <c r="GU114" s="5602"/>
      <c r="GV114" s="5602"/>
      <c r="GW114" s="5602"/>
      <c r="GX114" s="5602"/>
      <c r="GY114" s="5602"/>
      <c r="GZ114" s="5602"/>
      <c r="HA114" s="5602"/>
      <c r="HB114" s="5602"/>
      <c r="HC114" s="5602"/>
      <c r="HD114" s="5602"/>
      <c r="HE114" s="5602"/>
      <c r="HF114" s="5602"/>
      <c r="HG114" s="5602"/>
      <c r="HH114" s="5602"/>
      <c r="HI114" s="5602"/>
      <c r="HJ114" s="5602"/>
      <c r="HK114" s="5602"/>
      <c r="HL114" s="5602"/>
      <c r="HM114" s="5602"/>
      <c r="HN114" s="5602"/>
      <c r="HO114" s="5602"/>
      <c r="HP114" s="5602"/>
      <c r="HQ114" s="5602"/>
      <c r="HR114" s="5602"/>
      <c r="HS114" s="5602"/>
      <c r="HT114" s="5602"/>
      <c r="HU114" s="5602"/>
      <c r="HV114" s="5602"/>
      <c r="HW114" s="5602"/>
      <c r="HX114" s="5602"/>
      <c r="HY114" s="5562"/>
      <c r="HZ114" s="5603"/>
      <c r="IA114" s="5604"/>
      <c r="IB114" s="5604"/>
      <c r="IC114" s="5604"/>
      <c r="ID114" s="5604"/>
      <c r="IE114" s="5604"/>
      <c r="IF114" s="5602"/>
      <c r="IG114" s="5602"/>
      <c r="IH114" s="5602"/>
      <c r="II114" s="5604"/>
      <c r="IJ114" s="5604"/>
      <c r="IK114" s="5604"/>
      <c r="IL114" s="5604"/>
      <c r="IM114" s="5604"/>
      <c r="IN114" s="5604"/>
      <c r="IO114" s="5604"/>
      <c r="IP114" s="5604"/>
      <c r="IQ114" s="5604"/>
      <c r="IR114" s="5604"/>
      <c r="IS114" s="5605"/>
      <c r="IT114" s="3260"/>
      <c r="IU114" s="5541"/>
    </row>
    <row r="115" customHeight="true" ht="30.0">
      <c r="A115" s="5606" t="s">
        <v>361</v>
      </c>
      <c r="B115" s="5607"/>
      <c r="C115" s="5608"/>
      <c r="D115" s="5609">
        <f>D84</f>
      </c>
      <c r="E115" s="5610">
        <f>E84</f>
      </c>
      <c r="F115" s="5611">
        <f>F84</f>
      </c>
      <c r="G115" s="5611">
        <f>G84</f>
      </c>
      <c r="H115" s="5612">
        <f>H84</f>
      </c>
      <c r="I115" s="5613">
        <f>I84</f>
      </c>
      <c r="J115" s="5613">
        <f>J84</f>
      </c>
      <c r="K115" s="5611">
        <f>K84</f>
      </c>
      <c r="L115" s="5612">
        <f>L84</f>
      </c>
      <c r="M115" s="5613">
        <f>M84</f>
      </c>
      <c r="N115" s="5612">
        <f>N84</f>
      </c>
      <c r="O115" s="5613">
        <f>O84</f>
      </c>
      <c r="P115" s="5611">
        <f>P84</f>
      </c>
      <c r="Q115" s="5614">
        <f>Q84</f>
      </c>
      <c r="R115" s="5613">
        <f>R84</f>
      </c>
      <c r="S115" s="5611">
        <f>S84</f>
      </c>
      <c r="T115" s="5611">
        <f>T84</f>
      </c>
      <c r="U115" s="5611">
        <f>U84</f>
      </c>
      <c r="V115" s="5615">
        <f>V84</f>
      </c>
      <c r="W115" s="5616">
        <f>W84</f>
      </c>
      <c r="X115" s="5610">
        <f>X84</f>
      </c>
      <c r="Y115" s="5611">
        <f>Y84</f>
      </c>
      <c r="Z115" s="5611">
        <f>Z84</f>
      </c>
      <c r="AA115" s="5612">
        <f>AA84</f>
      </c>
      <c r="AB115" s="5613">
        <f>AB84</f>
      </c>
      <c r="AC115" s="5613">
        <f>AC84</f>
      </c>
      <c r="AD115" s="5611">
        <f>AD84</f>
      </c>
      <c r="AE115" s="5612">
        <f>AE84</f>
      </c>
      <c r="AF115" s="5613">
        <f>AF84</f>
      </c>
      <c r="AG115" s="5612">
        <f>AG84</f>
      </c>
      <c r="AH115" s="5613">
        <f>AH84</f>
      </c>
      <c r="AI115" s="5611">
        <f>AI84</f>
      </c>
      <c r="AJ115" s="5614">
        <f>AJ84</f>
      </c>
      <c r="AK115" s="5613">
        <f>AK84</f>
      </c>
      <c r="AL115" s="5611">
        <f>AL84</f>
      </c>
      <c r="AM115" s="5611">
        <f>AM84</f>
      </c>
      <c r="AN115" s="5611">
        <f>AN84</f>
      </c>
      <c r="AO115" s="5615">
        <f>AO84</f>
      </c>
      <c r="AP115" s="5616">
        <f>AP84</f>
      </c>
      <c r="AQ115" s="5610">
        <f>AQ84</f>
      </c>
      <c r="AR115" s="5611">
        <f>AR84</f>
      </c>
      <c r="AS115" s="5611">
        <f>AS84</f>
      </c>
      <c r="AT115" s="5612">
        <f>AT84</f>
      </c>
      <c r="AU115" s="5613">
        <f>AU84</f>
      </c>
      <c r="AV115" s="5613">
        <f>AV84</f>
      </c>
      <c r="AW115" s="5611">
        <f>AW84</f>
      </c>
      <c r="AX115" s="5612">
        <f>AX84</f>
      </c>
      <c r="AY115" s="5613">
        <f>AY84</f>
      </c>
      <c r="AZ115" s="5612">
        <f>AZ84</f>
      </c>
      <c r="BA115" s="5613">
        <f>BA84</f>
      </c>
      <c r="BB115" s="5611">
        <f>BB84</f>
      </c>
      <c r="BC115" s="5614">
        <f>BC84</f>
      </c>
      <c r="BD115" s="5613">
        <f>BD84</f>
      </c>
      <c r="BE115" s="5611">
        <f>BE84</f>
      </c>
      <c r="BF115" s="5611">
        <f>BF84</f>
      </c>
      <c r="BG115" s="5611">
        <f>BG84</f>
      </c>
      <c r="BH115" s="5615">
        <f>BH84</f>
      </c>
      <c r="BI115" s="5616">
        <f>BI84</f>
      </c>
      <c r="BJ115" s="5610">
        <f>BJ84</f>
      </c>
      <c r="BK115" s="5611">
        <f>BK84</f>
      </c>
      <c r="BL115" s="5611">
        <f>BL84</f>
      </c>
      <c r="BM115" s="5612">
        <f>BM84</f>
      </c>
      <c r="BN115" s="5613">
        <f>BN84</f>
      </c>
      <c r="BO115" s="5613">
        <f>BO84</f>
      </c>
      <c r="BP115" s="5611">
        <f>BP84</f>
      </c>
      <c r="BQ115" s="5612">
        <f>BQ84</f>
      </c>
      <c r="BR115" s="5613">
        <f>BR84</f>
      </c>
      <c r="BS115" s="5612">
        <f>BS84</f>
      </c>
      <c r="BT115" s="5613">
        <f>BT84</f>
      </c>
      <c r="BU115" s="5611">
        <f>BU84</f>
      </c>
      <c r="BV115" s="5614">
        <f>BV84</f>
      </c>
      <c r="BW115" s="5613">
        <f>BW84</f>
      </c>
      <c r="BX115" s="5611">
        <f>BX84</f>
      </c>
      <c r="BY115" s="5611">
        <f>BY84</f>
      </c>
      <c r="BZ115" s="5611">
        <f>BZ84</f>
      </c>
      <c r="CA115" s="5615">
        <f>CA84</f>
      </c>
      <c r="CB115" s="5616">
        <f>CB84</f>
      </c>
      <c r="CC115" s="5610">
        <f>CC84</f>
      </c>
      <c r="CD115" s="5611">
        <f>CD84</f>
      </c>
      <c r="CE115" s="5611">
        <f>CE84</f>
      </c>
      <c r="CF115" s="5612">
        <f>CF84</f>
      </c>
      <c r="CG115" s="5613">
        <f>CG84</f>
      </c>
      <c r="CH115" s="5613">
        <f>CH84</f>
      </c>
      <c r="CI115" s="5611">
        <f>CI84</f>
      </c>
      <c r="CJ115" s="5612">
        <f>CJ84</f>
      </c>
      <c r="CK115" s="5613">
        <f>CK84</f>
      </c>
      <c r="CL115" s="5612">
        <f>CL84</f>
      </c>
      <c r="CM115" s="5613">
        <f>CM84</f>
      </c>
      <c r="CN115" s="5611">
        <f>CN84</f>
      </c>
      <c r="CO115" s="5614">
        <f>CO84</f>
      </c>
      <c r="CP115" s="5613">
        <f>CP84</f>
      </c>
      <c r="CQ115" s="5611">
        <f>CQ84</f>
      </c>
      <c r="CR115" s="5611">
        <f>CR84</f>
      </c>
      <c r="CS115" s="5611">
        <f>CS84</f>
      </c>
      <c r="CT115" s="5615">
        <f>CT84</f>
      </c>
      <c r="CU115" s="5616">
        <f>CU84</f>
      </c>
      <c r="CV115" s="5610">
        <f>CV84</f>
      </c>
      <c r="CW115" s="5611">
        <f>CW84</f>
      </c>
      <c r="CX115" s="5611">
        <f>CX84</f>
      </c>
      <c r="CY115" s="5612">
        <f>CY84</f>
      </c>
      <c r="CZ115" s="5613">
        <f>CZ84</f>
      </c>
      <c r="DA115" s="5613">
        <f>DA84</f>
      </c>
      <c r="DB115" s="5611">
        <f>DB84</f>
      </c>
      <c r="DC115" s="5612">
        <f>DC84</f>
      </c>
      <c r="DD115" s="5613">
        <f>DD84</f>
      </c>
      <c r="DE115" s="5612">
        <f>DE84</f>
      </c>
      <c r="DF115" s="5613">
        <f>DF84</f>
      </c>
      <c r="DG115" s="5611">
        <f>DG84</f>
      </c>
      <c r="DH115" s="5614">
        <f>DH84</f>
      </c>
      <c r="DI115" s="5613">
        <f>DI84</f>
      </c>
      <c r="DJ115" s="5611">
        <f>DJ84</f>
      </c>
      <c r="DK115" s="5611">
        <f>DK84</f>
      </c>
      <c r="DL115" s="5611">
        <f>DL84</f>
      </c>
      <c r="DM115" s="5615">
        <f>DM84</f>
      </c>
      <c r="DN115" s="5616">
        <f>DN84</f>
      </c>
      <c r="DO115" s="5610">
        <f>DO84</f>
      </c>
      <c r="DP115" s="5611">
        <f>DP84</f>
      </c>
      <c r="DQ115" s="5611">
        <f>DQ84</f>
      </c>
      <c r="DR115" s="5612">
        <f>DR84</f>
      </c>
      <c r="DS115" s="5613">
        <f>DS84</f>
      </c>
      <c r="DT115" s="5613">
        <f>DT84</f>
      </c>
      <c r="DU115" s="5611">
        <f>DU84</f>
      </c>
      <c r="DV115" s="5612">
        <f>DV84</f>
      </c>
      <c r="DW115" s="5613">
        <f>DW84</f>
      </c>
      <c r="DX115" s="5612">
        <f>DX84</f>
      </c>
      <c r="DY115" s="5613">
        <f>DY84</f>
      </c>
      <c r="DZ115" s="5611">
        <f>DZ84</f>
      </c>
      <c r="EA115" s="5614">
        <f>EA84</f>
      </c>
      <c r="EB115" s="5613">
        <f>EB84</f>
      </c>
      <c r="EC115" s="5611">
        <f>EC84</f>
      </c>
      <c r="ED115" s="5611">
        <f>ED84</f>
      </c>
      <c r="EE115" s="5611">
        <f>EE84</f>
      </c>
      <c r="EF115" s="5615">
        <f>EF84</f>
      </c>
      <c r="EG115" s="5616">
        <f>EG84</f>
      </c>
      <c r="EH115" s="5610">
        <f>EH84</f>
      </c>
      <c r="EI115" s="5611">
        <f>EI84</f>
      </c>
      <c r="EJ115" s="5611">
        <f>EJ84</f>
      </c>
      <c r="EK115" s="5612">
        <f>EK84</f>
      </c>
      <c r="EL115" s="5613">
        <f>EL84</f>
      </c>
      <c r="EM115" s="5613">
        <f>EM84</f>
      </c>
      <c r="EN115" s="5611">
        <f>EN84</f>
      </c>
      <c r="EO115" s="5612">
        <f>EO84</f>
      </c>
      <c r="EP115" s="5613">
        <f>EP84</f>
      </c>
      <c r="EQ115" s="5612">
        <f>EQ84</f>
      </c>
      <c r="ER115" s="5613">
        <f>ER84</f>
      </c>
      <c r="ES115" s="5611">
        <f>ES84</f>
      </c>
      <c r="ET115" s="5614">
        <f>ET84</f>
      </c>
      <c r="EU115" s="5613">
        <f>EU84</f>
      </c>
      <c r="EV115" s="5611">
        <f>EV84</f>
      </c>
      <c r="EW115" s="5611">
        <f>EW84</f>
      </c>
      <c r="EX115" s="5611">
        <f>EX84</f>
      </c>
      <c r="EY115" s="5615">
        <f>EY84</f>
      </c>
      <c r="EZ115" s="5616">
        <f>EZ84</f>
      </c>
      <c r="FA115" s="5610">
        <f>FA84</f>
      </c>
      <c r="FB115" s="5611">
        <f>FB84</f>
      </c>
      <c r="FC115" s="5611">
        <f>FC84</f>
      </c>
      <c r="FD115" s="5612">
        <f>FD84</f>
      </c>
      <c r="FE115" s="5613">
        <f>FE84</f>
      </c>
      <c r="FF115" s="5613">
        <f>FF84</f>
      </c>
      <c r="FG115" s="5611">
        <f>FG84</f>
      </c>
      <c r="FH115" s="5612">
        <f>FH84</f>
      </c>
      <c r="FI115" s="5613">
        <f>FI84</f>
      </c>
      <c r="FJ115" s="5612">
        <f>FJ84</f>
      </c>
      <c r="FK115" s="5613">
        <f>FK84</f>
      </c>
      <c r="FL115" s="5611">
        <f>FL84</f>
      </c>
      <c r="FM115" s="5614">
        <f>FM84</f>
      </c>
      <c r="FN115" s="5613">
        <f>FN84</f>
      </c>
      <c r="FO115" s="5611">
        <f>FO84</f>
      </c>
      <c r="FP115" s="5611">
        <f>FP84</f>
      </c>
      <c r="FQ115" s="5611">
        <f>FQ84</f>
      </c>
      <c r="FR115" s="5615">
        <f>FR84</f>
      </c>
      <c r="FS115" s="5616">
        <f>FS84</f>
      </c>
      <c r="FT115" s="5610">
        <f>FT84</f>
      </c>
      <c r="FU115" s="5611">
        <f>FU84</f>
      </c>
      <c r="FV115" s="5611">
        <f>FV84</f>
      </c>
      <c r="FW115" s="5612">
        <f>FW84</f>
      </c>
      <c r="FX115" s="5613">
        <f>FX84</f>
      </c>
      <c r="FY115" s="5613">
        <f>FY84</f>
      </c>
      <c r="FZ115" s="5611">
        <f>FZ84</f>
      </c>
      <c r="GA115" s="5612">
        <f>GA84</f>
      </c>
      <c r="GB115" s="5613">
        <f>GB84</f>
      </c>
      <c r="GC115" s="5612">
        <f>GC84</f>
      </c>
      <c r="GD115" s="5613">
        <f>GD84</f>
      </c>
      <c r="GE115" s="5611">
        <f>GE84</f>
      </c>
      <c r="GF115" s="5614">
        <f>GF84</f>
      </c>
      <c r="GG115" s="5613">
        <f>GG84</f>
      </c>
      <c r="GH115" s="5611">
        <f>GH84</f>
      </c>
      <c r="GI115" s="5611">
        <f>GI84</f>
      </c>
      <c r="GJ115" s="5611">
        <f>GJ84</f>
      </c>
      <c r="GK115" s="5615">
        <f>GK84</f>
      </c>
      <c r="GL115" s="5616">
        <f>GL84</f>
      </c>
      <c r="GM115" s="5610">
        <f>GM84</f>
      </c>
      <c r="GN115" s="5611">
        <f>GN84</f>
      </c>
      <c r="GO115" s="5611">
        <f>GO84</f>
      </c>
      <c r="GP115" s="5612">
        <f>GP84</f>
      </c>
      <c r="GQ115" s="5613">
        <f>GQ84</f>
      </c>
      <c r="GR115" s="5613">
        <f>GR84</f>
      </c>
      <c r="GS115" s="5611">
        <f>GS84</f>
      </c>
      <c r="GT115" s="5612">
        <f>GT84</f>
      </c>
      <c r="GU115" s="5613">
        <f>GU84</f>
      </c>
      <c r="GV115" s="5612">
        <f>GV84</f>
      </c>
      <c r="GW115" s="5613">
        <f>GW84</f>
      </c>
      <c r="GX115" s="5611">
        <f>GX84</f>
      </c>
      <c r="GY115" s="5614">
        <f>GY84</f>
      </c>
      <c r="GZ115" s="5613">
        <f>GZ84</f>
      </c>
      <c r="HA115" s="5611">
        <f>HA84</f>
      </c>
      <c r="HB115" s="5611">
        <f>HB84</f>
      </c>
      <c r="HC115" s="5611">
        <f>HC84</f>
      </c>
      <c r="HD115" s="5615">
        <f>HD84</f>
      </c>
      <c r="HE115" s="5616">
        <f>HE84</f>
      </c>
      <c r="HF115" s="5610">
        <f>HF84</f>
      </c>
      <c r="HG115" s="5611">
        <f>HG84</f>
      </c>
      <c r="HH115" s="5611">
        <f>HH84</f>
      </c>
      <c r="HI115" s="5612">
        <f>HI84</f>
      </c>
      <c r="HJ115" s="5613">
        <f>HJ84</f>
      </c>
      <c r="HK115" s="5613">
        <f>HK84</f>
      </c>
      <c r="HL115" s="5611">
        <f>HL84</f>
      </c>
      <c r="HM115" s="5612">
        <f>HM84</f>
      </c>
      <c r="HN115" s="5613">
        <f>HN84</f>
      </c>
      <c r="HO115" s="5612">
        <f>HO84</f>
      </c>
      <c r="HP115" s="5613">
        <f>HP84</f>
      </c>
      <c r="HQ115" s="5611">
        <f>HQ84</f>
      </c>
      <c r="HR115" s="5614">
        <f>HR84</f>
      </c>
      <c r="HS115" s="5613">
        <f>HS84</f>
      </c>
      <c r="HT115" s="5611">
        <f>HT84</f>
      </c>
      <c r="HU115" s="5611">
        <f>HU84</f>
      </c>
      <c r="HV115" s="5611">
        <f>HV84</f>
      </c>
      <c r="HW115" s="5615">
        <f>HW84</f>
      </c>
      <c r="HX115" s="5616">
        <f>HX84</f>
      </c>
      <c r="HY115" s="5562"/>
      <c r="HZ115" s="5609">
        <f>HZ84</f>
      </c>
      <c r="IA115" s="5610">
        <f>IA84</f>
      </c>
      <c r="IB115" s="5611">
        <f>IB84</f>
      </c>
      <c r="IC115" s="5611">
        <f>IC84</f>
      </c>
      <c r="ID115" s="5612">
        <f>ID84</f>
      </c>
      <c r="IE115" s="5613">
        <f>IE84</f>
      </c>
      <c r="IF115" s="5613">
        <f>IF84</f>
      </c>
      <c r="IG115" s="5611">
        <f>IG84</f>
      </c>
      <c r="IH115" s="5612">
        <f>IH84</f>
      </c>
      <c r="II115" s="5613">
        <f>II84</f>
      </c>
      <c r="IJ115" s="5611">
        <f>IJ84</f>
      </c>
      <c r="IK115" s="5613">
        <f>IK84</f>
      </c>
      <c r="IL115" s="5611">
        <f>IL84</f>
      </c>
      <c r="IM115" s="5614">
        <f>IM84</f>
      </c>
      <c r="IN115" s="5613">
        <f>IN84</f>
      </c>
      <c r="IO115" s="5611">
        <f>IO84</f>
      </c>
      <c r="IP115" s="5611">
        <f>IP84</f>
      </c>
      <c r="IQ115" s="5612">
        <f>IQ84</f>
      </c>
      <c r="IR115" s="5617">
        <f>IR84</f>
      </c>
      <c r="IS115" s="5618">
        <f>IS84</f>
      </c>
      <c r="IT115" s="2775"/>
      <c r="IU115" s="5541"/>
    </row>
    <row r="116" customHeight="true" ht="30.0">
      <c r="A116" s="5619" t="s">
        <v>362</v>
      </c>
      <c r="B116" s="5620"/>
      <c r="C116" s="5621"/>
      <c r="D116" s="5622">
        <f>D85</f>
      </c>
      <c r="E116" s="5623">
        <f>E85</f>
      </c>
      <c r="F116" s="5624">
        <f>F85</f>
      </c>
      <c r="G116" s="5624">
        <f>G85</f>
      </c>
      <c r="H116" s="5625">
        <f>H85</f>
      </c>
      <c r="I116" s="5626">
        <f>I85</f>
      </c>
      <c r="J116" s="5626">
        <f>J85</f>
      </c>
      <c r="K116" s="5624">
        <f>K85</f>
      </c>
      <c r="L116" s="5625">
        <f>L85</f>
      </c>
      <c r="M116" s="5626">
        <f>M85</f>
      </c>
      <c r="N116" s="5625">
        <f>N85</f>
      </c>
      <c r="O116" s="5626">
        <f>O85</f>
      </c>
      <c r="P116" s="5624">
        <f>P85</f>
      </c>
      <c r="Q116" s="5627">
        <f>Q85</f>
      </c>
      <c r="R116" s="5626">
        <f>R85</f>
      </c>
      <c r="S116" s="5624">
        <f>S85</f>
      </c>
      <c r="T116" s="5624">
        <f>T85</f>
      </c>
      <c r="U116" s="5624">
        <f>U85</f>
      </c>
      <c r="V116" s="5628">
        <f>V85</f>
      </c>
      <c r="W116" s="5629">
        <f>W85</f>
      </c>
      <c r="X116" s="5623">
        <f>X85</f>
      </c>
      <c r="Y116" s="5624">
        <f>Y85</f>
      </c>
      <c r="Z116" s="5624">
        <f>Z85</f>
      </c>
      <c r="AA116" s="5625">
        <f>AA85</f>
      </c>
      <c r="AB116" s="5626">
        <f>AB85</f>
      </c>
      <c r="AC116" s="5626">
        <f>AC85</f>
      </c>
      <c r="AD116" s="5624">
        <f>AD85</f>
      </c>
      <c r="AE116" s="5625">
        <f>AE85</f>
      </c>
      <c r="AF116" s="5626">
        <f>AF85</f>
      </c>
      <c r="AG116" s="5625">
        <f>AG85</f>
      </c>
      <c r="AH116" s="5626">
        <f>AH85</f>
      </c>
      <c r="AI116" s="5624">
        <f>AI85</f>
      </c>
      <c r="AJ116" s="5627">
        <f>AJ85</f>
      </c>
      <c r="AK116" s="5626">
        <f>AK85</f>
      </c>
      <c r="AL116" s="5624">
        <f>AL85</f>
      </c>
      <c r="AM116" s="5624">
        <f>AM85</f>
      </c>
      <c r="AN116" s="5624">
        <f>AN85</f>
      </c>
      <c r="AO116" s="5628">
        <f>AO85</f>
      </c>
      <c r="AP116" s="5629">
        <f>AP85</f>
      </c>
      <c r="AQ116" s="5623">
        <f>AQ85</f>
      </c>
      <c r="AR116" s="5624">
        <f>AR85</f>
      </c>
      <c r="AS116" s="5624">
        <f>AS85</f>
      </c>
      <c r="AT116" s="5625">
        <f>AT85</f>
      </c>
      <c r="AU116" s="5626">
        <f>AU85</f>
      </c>
      <c r="AV116" s="5626">
        <f>AV85</f>
      </c>
      <c r="AW116" s="5624">
        <f>AW85</f>
      </c>
      <c r="AX116" s="5625">
        <f>AX85</f>
      </c>
      <c r="AY116" s="5626">
        <f>AY85</f>
      </c>
      <c r="AZ116" s="5625">
        <f>AZ85</f>
      </c>
      <c r="BA116" s="5626">
        <f>BA85</f>
      </c>
      <c r="BB116" s="5624">
        <f>BB85</f>
      </c>
      <c r="BC116" s="5627">
        <f>BC85</f>
      </c>
      <c r="BD116" s="5626">
        <f>BD85</f>
      </c>
      <c r="BE116" s="5624">
        <f>BE85</f>
      </c>
      <c r="BF116" s="5624">
        <f>BF85</f>
      </c>
      <c r="BG116" s="5624">
        <f>BG85</f>
      </c>
      <c r="BH116" s="5628">
        <f>BH85</f>
      </c>
      <c r="BI116" s="5629">
        <f>BI85</f>
      </c>
      <c r="BJ116" s="5623">
        <f>BJ85</f>
      </c>
      <c r="BK116" s="5624">
        <f>BK85</f>
      </c>
      <c r="BL116" s="5624">
        <f>BL85</f>
      </c>
      <c r="BM116" s="5625">
        <f>BM85</f>
      </c>
      <c r="BN116" s="5626">
        <f>BN85</f>
      </c>
      <c r="BO116" s="5626">
        <f>BO85</f>
      </c>
      <c r="BP116" s="5624">
        <f>BP85</f>
      </c>
      <c r="BQ116" s="5625">
        <f>BQ85</f>
      </c>
      <c r="BR116" s="5626">
        <f>BR85</f>
      </c>
      <c r="BS116" s="5625">
        <f>BS85</f>
      </c>
      <c r="BT116" s="5626">
        <f>BT85</f>
      </c>
      <c r="BU116" s="5624">
        <f>BU85</f>
      </c>
      <c r="BV116" s="5627">
        <f>BV85</f>
      </c>
      <c r="BW116" s="5626">
        <f>BW85</f>
      </c>
      <c r="BX116" s="5624">
        <f>BX85</f>
      </c>
      <c r="BY116" s="5624">
        <f>BY85</f>
      </c>
      <c r="BZ116" s="5624">
        <f>BZ85</f>
      </c>
      <c r="CA116" s="5628">
        <f>CA85</f>
      </c>
      <c r="CB116" s="5629">
        <f>CB85</f>
      </c>
      <c r="CC116" s="5623">
        <f>CC85</f>
      </c>
      <c r="CD116" s="5624">
        <f>CD85</f>
      </c>
      <c r="CE116" s="5624">
        <f>CE85</f>
      </c>
      <c r="CF116" s="5625">
        <f>CF85</f>
      </c>
      <c r="CG116" s="5626">
        <f>CG85</f>
      </c>
      <c r="CH116" s="5626">
        <f>CH85</f>
      </c>
      <c r="CI116" s="5624">
        <f>CI85</f>
      </c>
      <c r="CJ116" s="5625">
        <f>CJ85</f>
      </c>
      <c r="CK116" s="5626">
        <f>CK85</f>
      </c>
      <c r="CL116" s="5625">
        <f>CL85</f>
      </c>
      <c r="CM116" s="5626">
        <f>CM85</f>
      </c>
      <c r="CN116" s="5624">
        <f>CN85</f>
      </c>
      <c r="CO116" s="5627">
        <f>CO85</f>
      </c>
      <c r="CP116" s="5626">
        <f>CP85</f>
      </c>
      <c r="CQ116" s="5624">
        <f>CQ85</f>
      </c>
      <c r="CR116" s="5624">
        <f>CR85</f>
      </c>
      <c r="CS116" s="5624">
        <f>CS85</f>
      </c>
      <c r="CT116" s="5628">
        <f>CT85</f>
      </c>
      <c r="CU116" s="5629">
        <f>CU85</f>
      </c>
      <c r="CV116" s="5623">
        <f>CV85</f>
      </c>
      <c r="CW116" s="5624">
        <f>CW85</f>
      </c>
      <c r="CX116" s="5624">
        <f>CX85</f>
      </c>
      <c r="CY116" s="5625">
        <f>CY85</f>
      </c>
      <c r="CZ116" s="5626">
        <f>CZ85</f>
      </c>
      <c r="DA116" s="5626">
        <f>DA85</f>
      </c>
      <c r="DB116" s="5624">
        <f>DB85</f>
      </c>
      <c r="DC116" s="5625">
        <f>DC85</f>
      </c>
      <c r="DD116" s="5626">
        <f>DD85</f>
      </c>
      <c r="DE116" s="5625">
        <f>DE85</f>
      </c>
      <c r="DF116" s="5626">
        <f>DF85</f>
      </c>
      <c r="DG116" s="5624">
        <f>DG85</f>
      </c>
      <c r="DH116" s="5627">
        <f>DH85</f>
      </c>
      <c r="DI116" s="5626">
        <f>DI85</f>
      </c>
      <c r="DJ116" s="5624">
        <f>DJ85</f>
      </c>
      <c r="DK116" s="5624">
        <f>DK85</f>
      </c>
      <c r="DL116" s="5624">
        <f>DL85</f>
      </c>
      <c r="DM116" s="5628">
        <f>DM85</f>
      </c>
      <c r="DN116" s="5629">
        <f>DN85</f>
      </c>
      <c r="DO116" s="5623">
        <f>DO85</f>
      </c>
      <c r="DP116" s="5624">
        <f>DP85</f>
      </c>
      <c r="DQ116" s="5624">
        <f>DQ85</f>
      </c>
      <c r="DR116" s="5625">
        <f>DR85</f>
      </c>
      <c r="DS116" s="5626">
        <f>DS85</f>
      </c>
      <c r="DT116" s="5626">
        <f>DT85</f>
      </c>
      <c r="DU116" s="5624">
        <f>DU85</f>
      </c>
      <c r="DV116" s="5625">
        <f>DV85</f>
      </c>
      <c r="DW116" s="5626">
        <f>DW85</f>
      </c>
      <c r="DX116" s="5625">
        <f>DX85</f>
      </c>
      <c r="DY116" s="5626">
        <f>DY85</f>
      </c>
      <c r="DZ116" s="5624">
        <f>DZ85</f>
      </c>
      <c r="EA116" s="5627">
        <f>EA85</f>
      </c>
      <c r="EB116" s="5626">
        <f>EB85</f>
      </c>
      <c r="EC116" s="5624">
        <f>EC85</f>
      </c>
      <c r="ED116" s="5624">
        <f>ED85</f>
      </c>
      <c r="EE116" s="5624">
        <f>EE85</f>
      </c>
      <c r="EF116" s="5628">
        <f>EF85</f>
      </c>
      <c r="EG116" s="5629">
        <f>EG85</f>
      </c>
      <c r="EH116" s="5623">
        <f>EH85</f>
      </c>
      <c r="EI116" s="5624">
        <f>EI85</f>
      </c>
      <c r="EJ116" s="5624">
        <f>EJ85</f>
      </c>
      <c r="EK116" s="5625">
        <f>EK85</f>
      </c>
      <c r="EL116" s="5626">
        <f>EL85</f>
      </c>
      <c r="EM116" s="5626">
        <f>EM85</f>
      </c>
      <c r="EN116" s="5624">
        <f>EN85</f>
      </c>
      <c r="EO116" s="5625">
        <f>EO85</f>
      </c>
      <c r="EP116" s="5626">
        <f>EP85</f>
      </c>
      <c r="EQ116" s="5625">
        <f>EQ85</f>
      </c>
      <c r="ER116" s="5626">
        <f>ER85</f>
      </c>
      <c r="ES116" s="5624">
        <f>ES85</f>
      </c>
      <c r="ET116" s="5627">
        <f>ET85</f>
      </c>
      <c r="EU116" s="5626">
        <f>EU85</f>
      </c>
      <c r="EV116" s="5624">
        <f>EV85</f>
      </c>
      <c r="EW116" s="5624">
        <f>EW85</f>
      </c>
      <c r="EX116" s="5624">
        <f>EX85</f>
      </c>
      <c r="EY116" s="5628">
        <f>EY85</f>
      </c>
      <c r="EZ116" s="5629">
        <f>EZ85</f>
      </c>
      <c r="FA116" s="5623">
        <f>FA85</f>
      </c>
      <c r="FB116" s="5624">
        <f>FB85</f>
      </c>
      <c r="FC116" s="5624">
        <f>FC85</f>
      </c>
      <c r="FD116" s="5625">
        <f>FD85</f>
      </c>
      <c r="FE116" s="5626">
        <f>FE85</f>
      </c>
      <c r="FF116" s="5626">
        <f>FF85</f>
      </c>
      <c r="FG116" s="5624">
        <f>FG85</f>
      </c>
      <c r="FH116" s="5625">
        <f>FH85</f>
      </c>
      <c r="FI116" s="5626">
        <f>FI85</f>
      </c>
      <c r="FJ116" s="5625">
        <f>FJ85</f>
      </c>
      <c r="FK116" s="5626">
        <f>FK85</f>
      </c>
      <c r="FL116" s="5624">
        <f>FL85</f>
      </c>
      <c r="FM116" s="5627">
        <f>FM85</f>
      </c>
      <c r="FN116" s="5626">
        <f>FN85</f>
      </c>
      <c r="FO116" s="5624">
        <f>FO85</f>
      </c>
      <c r="FP116" s="5624">
        <f>FP85</f>
      </c>
      <c r="FQ116" s="5624">
        <f>FQ85</f>
      </c>
      <c r="FR116" s="5628">
        <f>FR85</f>
      </c>
      <c r="FS116" s="5629">
        <f>FS85</f>
      </c>
      <c r="FT116" s="5623">
        <f>FT85</f>
      </c>
      <c r="FU116" s="5624">
        <f>FU85</f>
      </c>
      <c r="FV116" s="5624">
        <f>FV85</f>
      </c>
      <c r="FW116" s="5625">
        <f>FW85</f>
      </c>
      <c r="FX116" s="5626">
        <f>FX85</f>
      </c>
      <c r="FY116" s="5626">
        <f>FY85</f>
      </c>
      <c r="FZ116" s="5624">
        <f>FZ85</f>
      </c>
      <c r="GA116" s="5625">
        <f>GA85</f>
      </c>
      <c r="GB116" s="5626">
        <f>GB85</f>
      </c>
      <c r="GC116" s="5625">
        <f>GC85</f>
      </c>
      <c r="GD116" s="5626">
        <f>GD85</f>
      </c>
      <c r="GE116" s="5624">
        <f>GE85</f>
      </c>
      <c r="GF116" s="5627">
        <f>GF85</f>
      </c>
      <c r="GG116" s="5626">
        <f>GG85</f>
      </c>
      <c r="GH116" s="5624">
        <f>GH85</f>
      </c>
      <c r="GI116" s="5624">
        <f>GI85</f>
      </c>
      <c r="GJ116" s="5624">
        <f>GJ85</f>
      </c>
      <c r="GK116" s="5628">
        <f>GK85</f>
      </c>
      <c r="GL116" s="5629">
        <f>GL85</f>
      </c>
      <c r="GM116" s="5623">
        <f>GM85</f>
      </c>
      <c r="GN116" s="5624">
        <f>GN85</f>
      </c>
      <c r="GO116" s="5624">
        <f>GO85</f>
      </c>
      <c r="GP116" s="5625">
        <f>GP85</f>
      </c>
      <c r="GQ116" s="5626">
        <f>GQ85</f>
      </c>
      <c r="GR116" s="5626">
        <f>GR85</f>
      </c>
      <c r="GS116" s="5624">
        <f>GS85</f>
      </c>
      <c r="GT116" s="5625">
        <f>GT85</f>
      </c>
      <c r="GU116" s="5626">
        <f>GU85</f>
      </c>
      <c r="GV116" s="5625">
        <f>GV85</f>
      </c>
      <c r="GW116" s="5626">
        <f>GW85</f>
      </c>
      <c r="GX116" s="5624">
        <f>GX85</f>
      </c>
      <c r="GY116" s="5627">
        <f>GY85</f>
      </c>
      <c r="GZ116" s="5626">
        <f>GZ85</f>
      </c>
      <c r="HA116" s="5624">
        <f>HA85</f>
      </c>
      <c r="HB116" s="5624">
        <f>HB85</f>
      </c>
      <c r="HC116" s="5624">
        <f>HC85</f>
      </c>
      <c r="HD116" s="5628">
        <f>HD85</f>
      </c>
      <c r="HE116" s="5629">
        <f>HE85</f>
      </c>
      <c r="HF116" s="5623">
        <f>HF85</f>
      </c>
      <c r="HG116" s="5624">
        <f>HG85</f>
      </c>
      <c r="HH116" s="5624">
        <f>HH85</f>
      </c>
      <c r="HI116" s="5625">
        <f>HI85</f>
      </c>
      <c r="HJ116" s="5626">
        <f>HJ85</f>
      </c>
      <c r="HK116" s="5626">
        <f>HK85</f>
      </c>
      <c r="HL116" s="5624">
        <f>HL85</f>
      </c>
      <c r="HM116" s="5625">
        <f>HM85</f>
      </c>
      <c r="HN116" s="5626">
        <f>HN85</f>
      </c>
      <c r="HO116" s="5625">
        <f>HO85</f>
      </c>
      <c r="HP116" s="5626">
        <f>HP85</f>
      </c>
      <c r="HQ116" s="5624">
        <f>HQ85</f>
      </c>
      <c r="HR116" s="5627">
        <f>HR85</f>
      </c>
      <c r="HS116" s="5626">
        <f>HS85</f>
      </c>
      <c r="HT116" s="5624">
        <f>HT85</f>
      </c>
      <c r="HU116" s="5624">
        <f>HU85</f>
      </c>
      <c r="HV116" s="5624">
        <f>HV85</f>
      </c>
      <c r="HW116" s="5628">
        <f>HW85</f>
      </c>
      <c r="HX116" s="5629">
        <f>HX85</f>
      </c>
      <c r="HY116" s="5562"/>
      <c r="HZ116" s="5622">
        <f>HZ85</f>
      </c>
      <c r="IA116" s="5623">
        <f>IA85</f>
      </c>
      <c r="IB116" s="5624">
        <f>IB85</f>
      </c>
      <c r="IC116" s="5624">
        <f>IC85</f>
      </c>
      <c r="ID116" s="5625">
        <f>ID85</f>
      </c>
      <c r="IE116" s="5626">
        <f>IE85</f>
      </c>
      <c r="IF116" s="5626">
        <f>IF85</f>
      </c>
      <c r="IG116" s="5624">
        <f>IG85</f>
      </c>
      <c r="IH116" s="5625">
        <f>IH85</f>
      </c>
      <c r="II116" s="5626">
        <f>II85</f>
      </c>
      <c r="IJ116" s="5624">
        <f>IJ85</f>
      </c>
      <c r="IK116" s="5626">
        <f>IK85</f>
      </c>
      <c r="IL116" s="5624">
        <f>IL85</f>
      </c>
      <c r="IM116" s="5627">
        <f>IM85</f>
      </c>
      <c r="IN116" s="5626">
        <f>IN85</f>
      </c>
      <c r="IO116" s="5624">
        <f>IO85</f>
      </c>
      <c r="IP116" s="5624">
        <f>IP85</f>
      </c>
      <c r="IQ116" s="5625">
        <f>IQ85</f>
      </c>
      <c r="IR116" s="5630">
        <f>IR85</f>
      </c>
      <c r="IS116" s="5631">
        <f>IS85</f>
      </c>
      <c r="IT116" s="2775"/>
      <c r="IU116" s="5541"/>
    </row>
    <row r="117" customHeight="true" ht="30.0">
      <c r="A117" s="5632" t="s">
        <v>363</v>
      </c>
      <c r="B117" s="5633"/>
      <c r="C117" s="5634"/>
      <c r="D117" s="5635">
        <f>D86</f>
      </c>
      <c r="E117" s="5636">
        <f>E86</f>
      </c>
      <c r="F117" s="5637">
        <f>F86</f>
      </c>
      <c r="G117" s="5637">
        <f>G86</f>
      </c>
      <c r="H117" s="5638">
        <f>H86</f>
      </c>
      <c r="I117" s="5639">
        <f>I86</f>
      </c>
      <c r="J117" s="5639">
        <f>J86</f>
      </c>
      <c r="K117" s="5637">
        <f>K86</f>
      </c>
      <c r="L117" s="5638">
        <f>L86</f>
      </c>
      <c r="M117" s="5639">
        <f>M86</f>
      </c>
      <c r="N117" s="5638">
        <f>N86</f>
      </c>
      <c r="O117" s="5639">
        <f>O86</f>
      </c>
      <c r="P117" s="5637">
        <f>P86</f>
      </c>
      <c r="Q117" s="5640">
        <f>Q86</f>
      </c>
      <c r="R117" s="5639">
        <f>R86</f>
      </c>
      <c r="S117" s="5637">
        <f>S86</f>
      </c>
      <c r="T117" s="5637">
        <f>T86</f>
      </c>
      <c r="U117" s="5637">
        <f>U86</f>
      </c>
      <c r="V117" s="5641">
        <f>V86</f>
      </c>
      <c r="W117" s="5642">
        <f>W86</f>
      </c>
      <c r="X117" s="5636">
        <f>X86</f>
      </c>
      <c r="Y117" s="5637">
        <f>Y86</f>
      </c>
      <c r="Z117" s="5637">
        <f>Z86</f>
      </c>
      <c r="AA117" s="5638">
        <f>AA86</f>
      </c>
      <c r="AB117" s="5639">
        <f>AB86</f>
      </c>
      <c r="AC117" s="5639">
        <f>AC86</f>
      </c>
      <c r="AD117" s="5637">
        <f>AD86</f>
      </c>
      <c r="AE117" s="5638">
        <f>AE86</f>
      </c>
      <c r="AF117" s="5639">
        <f>AF86</f>
      </c>
      <c r="AG117" s="5638">
        <f>AG86</f>
      </c>
      <c r="AH117" s="5639">
        <f>AH86</f>
      </c>
      <c r="AI117" s="5637">
        <f>AI86</f>
      </c>
      <c r="AJ117" s="5640">
        <f>AJ86</f>
      </c>
      <c r="AK117" s="5639">
        <f>AK86</f>
      </c>
      <c r="AL117" s="5637">
        <f>AL86</f>
      </c>
      <c r="AM117" s="5637">
        <f>AM86</f>
      </c>
      <c r="AN117" s="5637">
        <f>AN86</f>
      </c>
      <c r="AO117" s="5641">
        <f>AO86</f>
      </c>
      <c r="AP117" s="5642">
        <f>AP86</f>
      </c>
      <c r="AQ117" s="5636">
        <f>AQ86</f>
      </c>
      <c r="AR117" s="5637">
        <f>AR86</f>
      </c>
      <c r="AS117" s="5637">
        <f>AS86</f>
      </c>
      <c r="AT117" s="5638">
        <f>AT86</f>
      </c>
      <c r="AU117" s="5639">
        <f>AU86</f>
      </c>
      <c r="AV117" s="5639">
        <f>AV86</f>
      </c>
      <c r="AW117" s="5637">
        <f>AW86</f>
      </c>
      <c r="AX117" s="5638">
        <f>AX86</f>
      </c>
      <c r="AY117" s="5639">
        <f>AY86</f>
      </c>
      <c r="AZ117" s="5638">
        <f>AZ86</f>
      </c>
      <c r="BA117" s="5639">
        <f>BA86</f>
      </c>
      <c r="BB117" s="5637">
        <f>BB86</f>
      </c>
      <c r="BC117" s="5640">
        <f>BC86</f>
      </c>
      <c r="BD117" s="5639">
        <f>BD86</f>
      </c>
      <c r="BE117" s="5637">
        <f>BE86</f>
      </c>
      <c r="BF117" s="5637">
        <f>BF86</f>
      </c>
      <c r="BG117" s="5637">
        <f>BG86</f>
      </c>
      <c r="BH117" s="5641">
        <f>BH86</f>
      </c>
      <c r="BI117" s="5642">
        <f>BI86</f>
      </c>
      <c r="BJ117" s="5636">
        <f>BJ86</f>
      </c>
      <c r="BK117" s="5637">
        <f>BK86</f>
      </c>
      <c r="BL117" s="5637">
        <f>BL86</f>
      </c>
      <c r="BM117" s="5638">
        <f>BM86</f>
      </c>
      <c r="BN117" s="5639">
        <f>BN86</f>
      </c>
      <c r="BO117" s="5639">
        <f>BO86</f>
      </c>
      <c r="BP117" s="5637">
        <f>BP86</f>
      </c>
      <c r="BQ117" s="5638">
        <f>BQ86</f>
      </c>
      <c r="BR117" s="5639">
        <f>BR86</f>
      </c>
      <c r="BS117" s="5638">
        <f>BS86</f>
      </c>
      <c r="BT117" s="5639">
        <f>BT86</f>
      </c>
      <c r="BU117" s="5637">
        <f>BU86</f>
      </c>
      <c r="BV117" s="5640">
        <f>BV86</f>
      </c>
      <c r="BW117" s="5639">
        <f>BW86</f>
      </c>
      <c r="BX117" s="5637">
        <f>BX86</f>
      </c>
      <c r="BY117" s="5637">
        <f>BY86</f>
      </c>
      <c r="BZ117" s="5637">
        <f>BZ86</f>
      </c>
      <c r="CA117" s="5641">
        <f>CA86</f>
      </c>
      <c r="CB117" s="5642">
        <f>CB86</f>
      </c>
      <c r="CC117" s="5636">
        <f>CC86</f>
      </c>
      <c r="CD117" s="5637">
        <f>CD86</f>
      </c>
      <c r="CE117" s="5637">
        <f>CE86</f>
      </c>
      <c r="CF117" s="5638">
        <f>CF86</f>
      </c>
      <c r="CG117" s="5639">
        <f>CG86</f>
      </c>
      <c r="CH117" s="5639">
        <f>CH86</f>
      </c>
      <c r="CI117" s="5637">
        <f>CI86</f>
      </c>
      <c r="CJ117" s="5638">
        <f>CJ86</f>
      </c>
      <c r="CK117" s="5639">
        <f>CK86</f>
      </c>
      <c r="CL117" s="5638">
        <f>CL86</f>
      </c>
      <c r="CM117" s="5639">
        <f>CM86</f>
      </c>
      <c r="CN117" s="5637">
        <f>CN86</f>
      </c>
      <c r="CO117" s="5640">
        <f>CO86</f>
      </c>
      <c r="CP117" s="5639">
        <f>CP86</f>
      </c>
      <c r="CQ117" s="5637">
        <f>CQ86</f>
      </c>
      <c r="CR117" s="5637">
        <f>CR86</f>
      </c>
      <c r="CS117" s="5637">
        <f>CS86</f>
      </c>
      <c r="CT117" s="5641">
        <f>CT86</f>
      </c>
      <c r="CU117" s="5642">
        <f>CU86</f>
      </c>
      <c r="CV117" s="5636">
        <f>CV86</f>
      </c>
      <c r="CW117" s="5637">
        <f>CW86</f>
      </c>
      <c r="CX117" s="5637">
        <f>CX86</f>
      </c>
      <c r="CY117" s="5638">
        <f>CY86</f>
      </c>
      <c r="CZ117" s="5639">
        <f>CZ86</f>
      </c>
      <c r="DA117" s="5639">
        <f>DA86</f>
      </c>
      <c r="DB117" s="5637">
        <f>DB86</f>
      </c>
      <c r="DC117" s="5638">
        <f>DC86</f>
      </c>
      <c r="DD117" s="5639">
        <f>DD86</f>
      </c>
      <c r="DE117" s="5638">
        <f>DE86</f>
      </c>
      <c r="DF117" s="5639">
        <f>DF86</f>
      </c>
      <c r="DG117" s="5637">
        <f>DG86</f>
      </c>
      <c r="DH117" s="5640">
        <f>DH86</f>
      </c>
      <c r="DI117" s="5639">
        <f>DI86</f>
      </c>
      <c r="DJ117" s="5637">
        <f>DJ86</f>
      </c>
      <c r="DK117" s="5637">
        <f>DK86</f>
      </c>
      <c r="DL117" s="5637">
        <f>DL86</f>
      </c>
      <c r="DM117" s="5641">
        <f>DM86</f>
      </c>
      <c r="DN117" s="5642">
        <f>DN86</f>
      </c>
      <c r="DO117" s="5636">
        <f>DO86</f>
      </c>
      <c r="DP117" s="5637">
        <f>DP86</f>
      </c>
      <c r="DQ117" s="5637">
        <f>DQ86</f>
      </c>
      <c r="DR117" s="5638">
        <f>DR86</f>
      </c>
      <c r="DS117" s="5639">
        <f>DS86</f>
      </c>
      <c r="DT117" s="5639">
        <f>DT86</f>
      </c>
      <c r="DU117" s="5637">
        <f>DU86</f>
      </c>
      <c r="DV117" s="5638">
        <f>DV86</f>
      </c>
      <c r="DW117" s="5639">
        <f>DW86</f>
      </c>
      <c r="DX117" s="5638">
        <f>DX86</f>
      </c>
      <c r="DY117" s="5639">
        <f>DY86</f>
      </c>
      <c r="DZ117" s="5637">
        <f>DZ86</f>
      </c>
      <c r="EA117" s="5640">
        <f>EA86</f>
      </c>
      <c r="EB117" s="5639">
        <f>EB86</f>
      </c>
      <c r="EC117" s="5637">
        <f>EC86</f>
      </c>
      <c r="ED117" s="5637">
        <f>ED86</f>
      </c>
      <c r="EE117" s="5637">
        <f>EE86</f>
      </c>
      <c r="EF117" s="5641">
        <f>EF86</f>
      </c>
      <c r="EG117" s="5642">
        <f>EG86</f>
      </c>
      <c r="EH117" s="5636">
        <f>EH86</f>
      </c>
      <c r="EI117" s="5637">
        <f>EI86</f>
      </c>
      <c r="EJ117" s="5637">
        <f>EJ86</f>
      </c>
      <c r="EK117" s="5638">
        <f>EK86</f>
      </c>
      <c r="EL117" s="5639">
        <f>EL86</f>
      </c>
      <c r="EM117" s="5639">
        <f>EM86</f>
      </c>
      <c r="EN117" s="5637">
        <f>EN86</f>
      </c>
      <c r="EO117" s="5638">
        <f>EO86</f>
      </c>
      <c r="EP117" s="5639">
        <f>EP86</f>
      </c>
      <c r="EQ117" s="5638">
        <f>EQ86</f>
      </c>
      <c r="ER117" s="5639">
        <f>ER86</f>
      </c>
      <c r="ES117" s="5637">
        <f>ES86</f>
      </c>
      <c r="ET117" s="5640">
        <f>ET86</f>
      </c>
      <c r="EU117" s="5639">
        <f>EU86</f>
      </c>
      <c r="EV117" s="5637">
        <f>EV86</f>
      </c>
      <c r="EW117" s="5637">
        <f>EW86</f>
      </c>
      <c r="EX117" s="5637">
        <f>EX86</f>
      </c>
      <c r="EY117" s="5641">
        <f>EY86</f>
      </c>
      <c r="EZ117" s="5642">
        <f>EZ86</f>
      </c>
      <c r="FA117" s="5636">
        <f>FA86</f>
      </c>
      <c r="FB117" s="5637">
        <f>FB86</f>
      </c>
      <c r="FC117" s="5637">
        <f>FC86</f>
      </c>
      <c r="FD117" s="5638">
        <f>FD86</f>
      </c>
      <c r="FE117" s="5639">
        <f>FE86</f>
      </c>
      <c r="FF117" s="5639">
        <f>FF86</f>
      </c>
      <c r="FG117" s="5637">
        <f>FG86</f>
      </c>
      <c r="FH117" s="5638">
        <f>FH86</f>
      </c>
      <c r="FI117" s="5639">
        <f>FI86</f>
      </c>
      <c r="FJ117" s="5638">
        <f>FJ86</f>
      </c>
      <c r="FK117" s="5639">
        <f>FK86</f>
      </c>
      <c r="FL117" s="5637">
        <f>FL86</f>
      </c>
      <c r="FM117" s="5640">
        <f>FM86</f>
      </c>
      <c r="FN117" s="5639">
        <f>FN86</f>
      </c>
      <c r="FO117" s="5637">
        <f>FO86</f>
      </c>
      <c r="FP117" s="5637">
        <f>FP86</f>
      </c>
      <c r="FQ117" s="5637">
        <f>FQ86</f>
      </c>
      <c r="FR117" s="5641">
        <f>FR86</f>
      </c>
      <c r="FS117" s="5642">
        <f>FS86</f>
      </c>
      <c r="FT117" s="5636">
        <f>FT86</f>
      </c>
      <c r="FU117" s="5637">
        <f>FU86</f>
      </c>
      <c r="FV117" s="5637">
        <f>FV86</f>
      </c>
      <c r="FW117" s="5638">
        <f>FW86</f>
      </c>
      <c r="FX117" s="5639">
        <f>FX86</f>
      </c>
      <c r="FY117" s="5639">
        <f>FY86</f>
      </c>
      <c r="FZ117" s="5637">
        <f>FZ86</f>
      </c>
      <c r="GA117" s="5638">
        <f>GA86</f>
      </c>
      <c r="GB117" s="5639">
        <f>GB86</f>
      </c>
      <c r="GC117" s="5638">
        <f>GC86</f>
      </c>
      <c r="GD117" s="5639">
        <f>GD86</f>
      </c>
      <c r="GE117" s="5637">
        <f>GE86</f>
      </c>
      <c r="GF117" s="5640">
        <f>GF86</f>
      </c>
      <c r="GG117" s="5639">
        <f>GG86</f>
      </c>
      <c r="GH117" s="5637">
        <f>GH86</f>
      </c>
      <c r="GI117" s="5637">
        <f>GI86</f>
      </c>
      <c r="GJ117" s="5637">
        <f>GJ86</f>
      </c>
      <c r="GK117" s="5641">
        <f>GK86</f>
      </c>
      <c r="GL117" s="5642">
        <f>GL86</f>
      </c>
      <c r="GM117" s="5636">
        <f>GM86</f>
      </c>
      <c r="GN117" s="5637">
        <f>GN86</f>
      </c>
      <c r="GO117" s="5637">
        <f>GO86</f>
      </c>
      <c r="GP117" s="5638">
        <f>GP86</f>
      </c>
      <c r="GQ117" s="5639">
        <f>GQ86</f>
      </c>
      <c r="GR117" s="5639">
        <f>GR86</f>
      </c>
      <c r="GS117" s="5637">
        <f>GS86</f>
      </c>
      <c r="GT117" s="5638">
        <f>GT86</f>
      </c>
      <c r="GU117" s="5639">
        <f>GU86</f>
      </c>
      <c r="GV117" s="5638">
        <f>GV86</f>
      </c>
      <c r="GW117" s="5639">
        <f>GW86</f>
      </c>
      <c r="GX117" s="5637">
        <f>GX86</f>
      </c>
      <c r="GY117" s="5640">
        <f>GY86</f>
      </c>
      <c r="GZ117" s="5639">
        <f>GZ86</f>
      </c>
      <c r="HA117" s="5637">
        <f>HA86</f>
      </c>
      <c r="HB117" s="5637">
        <f>HB86</f>
      </c>
      <c r="HC117" s="5637">
        <f>HC86</f>
      </c>
      <c r="HD117" s="5641">
        <f>HD86</f>
      </c>
      <c r="HE117" s="5642">
        <f>HE86</f>
      </c>
      <c r="HF117" s="5636">
        <f>HF86</f>
      </c>
      <c r="HG117" s="5637">
        <f>HG86</f>
      </c>
      <c r="HH117" s="5637">
        <f>HH86</f>
      </c>
      <c r="HI117" s="5638">
        <f>HI86</f>
      </c>
      <c r="HJ117" s="5639">
        <f>HJ86</f>
      </c>
      <c r="HK117" s="5639">
        <f>HK86</f>
      </c>
      <c r="HL117" s="5637">
        <f>HL86</f>
      </c>
      <c r="HM117" s="5638">
        <f>HM86</f>
      </c>
      <c r="HN117" s="5639">
        <f>HN86</f>
      </c>
      <c r="HO117" s="5638">
        <f>HO86</f>
      </c>
      <c r="HP117" s="5639">
        <f>HP86</f>
      </c>
      <c r="HQ117" s="5637">
        <f>HQ86</f>
      </c>
      <c r="HR117" s="5640">
        <f>HR86</f>
      </c>
      <c r="HS117" s="5639">
        <f>HS86</f>
      </c>
      <c r="HT117" s="5637">
        <f>HT86</f>
      </c>
      <c r="HU117" s="5637">
        <f>HU86</f>
      </c>
      <c r="HV117" s="5637">
        <f>HV86</f>
      </c>
      <c r="HW117" s="5641">
        <f>HW86</f>
      </c>
      <c r="HX117" s="5642">
        <f>HX86</f>
      </c>
      <c r="HY117" s="5562"/>
      <c r="HZ117" s="5635">
        <f>HZ86</f>
      </c>
      <c r="IA117" s="5636">
        <f>IA86</f>
      </c>
      <c r="IB117" s="5637">
        <f>IB86</f>
      </c>
      <c r="IC117" s="5637">
        <f>IC86</f>
      </c>
      <c r="ID117" s="5638">
        <f>ID86</f>
      </c>
      <c r="IE117" s="5639">
        <f>IE86</f>
      </c>
      <c r="IF117" s="5639">
        <f>IF86</f>
      </c>
      <c r="IG117" s="5637">
        <f>IG86</f>
      </c>
      <c r="IH117" s="5638">
        <f>IH86</f>
      </c>
      <c r="II117" s="5639">
        <f>II86</f>
      </c>
      <c r="IJ117" s="5637">
        <f>IJ86</f>
      </c>
      <c r="IK117" s="5639">
        <f>IK86</f>
      </c>
      <c r="IL117" s="5637">
        <f>IL86</f>
      </c>
      <c r="IM117" s="5640">
        <f>IM86</f>
      </c>
      <c r="IN117" s="5639">
        <f>IN86</f>
      </c>
      <c r="IO117" s="5637">
        <f>IO86</f>
      </c>
      <c r="IP117" s="5637">
        <f>IP86</f>
      </c>
      <c r="IQ117" s="5638">
        <f>IQ86</f>
      </c>
      <c r="IR117" s="5643">
        <f>IR86</f>
      </c>
      <c r="IS117" s="5644">
        <f>IS86</f>
      </c>
      <c r="IT117" s="2775"/>
      <c r="IU117" s="5541"/>
    </row>
    <row r="118" customHeight="true" ht="30.0">
      <c r="A118" s="5594" t="s">
        <v>371</v>
      </c>
      <c r="B118" s="5595"/>
      <c r="C118" s="5596"/>
      <c r="D118" s="5597">
        <f>SUM(D115:D117)</f>
      </c>
      <c r="E118" s="5597">
        <f>SUM(E115:E117)</f>
      </c>
      <c r="F118" s="5597">
        <f>SUM(F115:F117)</f>
      </c>
      <c r="G118" s="5597">
        <f>SUM(G115:G117)</f>
      </c>
      <c r="H118" s="5597">
        <f>SUM(H115:H117)</f>
      </c>
      <c r="I118" s="5597">
        <f>SUM(I115:I117)</f>
      </c>
      <c r="J118" s="5597">
        <f>SUM(J115:J117)</f>
      </c>
      <c r="K118" s="5597">
        <f>SUM(K115:K117)</f>
      </c>
      <c r="L118" s="5597">
        <f>SUM(L115:L117)</f>
      </c>
      <c r="M118" s="5597">
        <f>SUM(M115:M117)</f>
      </c>
      <c r="N118" s="5597">
        <f>SUM(N115:N117)</f>
      </c>
      <c r="O118" s="5597">
        <f>SUM(O115:O117)</f>
      </c>
      <c r="P118" s="5597">
        <f>SUM(P115:P117)</f>
      </c>
      <c r="Q118" s="5597">
        <f>SUM(Q115:Q117)</f>
      </c>
      <c r="R118" s="5597">
        <f>SUM(R115:R117)</f>
      </c>
      <c r="S118" s="5597">
        <f>SUM(S115:S117)</f>
      </c>
      <c r="T118" s="5597">
        <f>SUM(T115:T117)</f>
      </c>
      <c r="U118" s="5597">
        <f>SUM(U115:U117)</f>
      </c>
      <c r="V118" s="5597">
        <f>SUM(V115:V117)</f>
      </c>
      <c r="W118" s="5597">
        <f>SUM(W115:W117)</f>
      </c>
      <c r="X118" s="5597">
        <f>SUM(X115:X117)</f>
      </c>
      <c r="Y118" s="5597">
        <f>SUM(Y115:Y117)</f>
      </c>
      <c r="Z118" s="5597">
        <f>SUM(Z115:Z117)</f>
      </c>
      <c r="AA118" s="5597">
        <f>SUM(AA115:AA117)</f>
      </c>
      <c r="AB118" s="5597">
        <f>SUM(AB115:AB117)</f>
      </c>
      <c r="AC118" s="5597">
        <f>SUM(AC115:AC117)</f>
      </c>
      <c r="AD118" s="5597">
        <f>SUM(AD115:AD117)</f>
      </c>
      <c r="AE118" s="5597">
        <f>SUM(AE115:AE117)</f>
      </c>
      <c r="AF118" s="5597">
        <f>SUM(AF115:AF117)</f>
      </c>
      <c r="AG118" s="5597">
        <f>SUM(AG115:AG117)</f>
      </c>
      <c r="AH118" s="5597">
        <f>SUM(AH115:AH117)</f>
      </c>
      <c r="AI118" s="5597">
        <f>SUM(AI115:AI117)</f>
      </c>
      <c r="AJ118" s="5597">
        <f>SUM(AJ115:AJ117)</f>
      </c>
      <c r="AK118" s="5597">
        <f>SUM(AK115:AK117)</f>
      </c>
      <c r="AL118" s="5597">
        <f>SUM(AL115:AL117)</f>
      </c>
      <c r="AM118" s="5597">
        <f>SUM(AM115:AM117)</f>
      </c>
      <c r="AN118" s="5597">
        <f>SUM(AN115:AN117)</f>
      </c>
      <c r="AO118" s="5597">
        <f>SUM(AO115:AO117)</f>
      </c>
      <c r="AP118" s="5597">
        <f>SUM(AP115:AP117)</f>
      </c>
      <c r="AQ118" s="5597">
        <f>SUM(AQ115:AQ117)</f>
      </c>
      <c r="AR118" s="5597">
        <f>SUM(AR115:AR117)</f>
      </c>
      <c r="AS118" s="5597">
        <f>SUM(AS115:AS117)</f>
      </c>
      <c r="AT118" s="5597">
        <f>SUM(AT115:AT117)</f>
      </c>
      <c r="AU118" s="5597">
        <f>SUM(AU115:AU117)</f>
      </c>
      <c r="AV118" s="5597">
        <f>SUM(AV115:AV117)</f>
      </c>
      <c r="AW118" s="5597">
        <f>SUM(AW115:AW117)</f>
      </c>
      <c r="AX118" s="5597">
        <f>SUM(AX115:AX117)</f>
      </c>
      <c r="AY118" s="5597">
        <f>SUM(AY115:AY117)</f>
      </c>
      <c r="AZ118" s="5597">
        <f>SUM(AZ115:AZ117)</f>
      </c>
      <c r="BA118" s="5597">
        <f>SUM(BA115:BA117)</f>
      </c>
      <c r="BB118" s="5597">
        <f>SUM(BB115:BB117)</f>
      </c>
      <c r="BC118" s="5597">
        <f>SUM(BC115:BC117)</f>
      </c>
      <c r="BD118" s="5597">
        <f>SUM(BD115:BD117)</f>
      </c>
      <c r="BE118" s="5597">
        <f>SUM(BE115:BE117)</f>
      </c>
      <c r="BF118" s="5597">
        <f>SUM(BF115:BF117)</f>
      </c>
      <c r="BG118" s="5597">
        <f>SUM(BG115:BG117)</f>
      </c>
      <c r="BH118" s="5597">
        <f>SUM(BH115:BH117)</f>
      </c>
      <c r="BI118" s="5597">
        <f>SUM(BI115:BI117)</f>
      </c>
      <c r="BJ118" s="5597">
        <f>SUM(BJ115:BJ117)</f>
      </c>
      <c r="BK118" s="5597">
        <f>SUM(BK115:BK117)</f>
      </c>
      <c r="BL118" s="5597">
        <f>SUM(BL115:BL117)</f>
      </c>
      <c r="BM118" s="5597">
        <f>SUM(BM115:BM117)</f>
      </c>
      <c r="BN118" s="5597">
        <f>SUM(BN115:BN117)</f>
      </c>
      <c r="BO118" s="5597">
        <f>SUM(BO115:BO117)</f>
      </c>
      <c r="BP118" s="5597">
        <f>SUM(BP115:BP117)</f>
      </c>
      <c r="BQ118" s="5597">
        <f>SUM(BQ115:BQ117)</f>
      </c>
      <c r="BR118" s="5597">
        <f>SUM(BR115:BR117)</f>
      </c>
      <c r="BS118" s="5597">
        <f>SUM(BS115:BS117)</f>
      </c>
      <c r="BT118" s="5597">
        <f>SUM(BT115:BT117)</f>
      </c>
      <c r="BU118" s="5597">
        <f>SUM(BU115:BU117)</f>
      </c>
      <c r="BV118" s="5597">
        <f>SUM(BV115:BV117)</f>
      </c>
      <c r="BW118" s="5597">
        <f>SUM(BW115:BW117)</f>
      </c>
      <c r="BX118" s="5597">
        <f>SUM(BX115:BX117)</f>
      </c>
      <c r="BY118" s="5597">
        <f>SUM(BY115:BY117)</f>
      </c>
      <c r="BZ118" s="5597">
        <f>SUM(BZ115:BZ117)</f>
      </c>
      <c r="CA118" s="5597">
        <f>SUM(CA115:CA117)</f>
      </c>
      <c r="CB118" s="5597">
        <f>SUM(CB115:CB117)</f>
      </c>
      <c r="CC118" s="5597">
        <f>SUM(CC115:CC117)</f>
      </c>
      <c r="CD118" s="5597">
        <f>SUM(CD115:CD117)</f>
      </c>
      <c r="CE118" s="5597">
        <f>SUM(CE115:CE117)</f>
      </c>
      <c r="CF118" s="5597">
        <f>SUM(CF115:CF117)</f>
      </c>
      <c r="CG118" s="5597">
        <f>SUM(CG115:CG117)</f>
      </c>
      <c r="CH118" s="5597">
        <f>SUM(CH115:CH117)</f>
      </c>
      <c r="CI118" s="5597">
        <f>SUM(CI115:CI117)</f>
      </c>
      <c r="CJ118" s="5597">
        <f>SUM(CJ115:CJ117)</f>
      </c>
      <c r="CK118" s="5597">
        <f>SUM(CK115:CK117)</f>
      </c>
      <c r="CL118" s="5597">
        <f>SUM(CL115:CL117)</f>
      </c>
      <c r="CM118" s="5597">
        <f>SUM(CM115:CM117)</f>
      </c>
      <c r="CN118" s="5597">
        <f>SUM(CN115:CN117)</f>
      </c>
      <c r="CO118" s="5597">
        <f>SUM(CO115:CO117)</f>
      </c>
      <c r="CP118" s="5597">
        <f>SUM(CP115:CP117)</f>
      </c>
      <c r="CQ118" s="5597">
        <f>SUM(CQ115:CQ117)</f>
      </c>
      <c r="CR118" s="5597">
        <f>SUM(CR115:CR117)</f>
      </c>
      <c r="CS118" s="5597">
        <f>SUM(CS115:CS117)</f>
      </c>
      <c r="CT118" s="5597">
        <f>SUM(CT115:CT117)</f>
      </c>
      <c r="CU118" s="5597">
        <f>SUM(CU115:CU117)</f>
      </c>
      <c r="CV118" s="5597">
        <f>SUM(CV115:CV117)</f>
      </c>
      <c r="CW118" s="5597">
        <f>SUM(CW115:CW117)</f>
      </c>
      <c r="CX118" s="5597">
        <f>SUM(CX115:CX117)</f>
      </c>
      <c r="CY118" s="5597">
        <f>SUM(CY115:CY117)</f>
      </c>
      <c r="CZ118" s="5597">
        <f>SUM(CZ115:CZ117)</f>
      </c>
      <c r="DA118" s="5597">
        <f>SUM(DA115:DA117)</f>
      </c>
      <c r="DB118" s="5597">
        <f>SUM(DB115:DB117)</f>
      </c>
      <c r="DC118" s="5597">
        <f>SUM(DC115:DC117)</f>
      </c>
      <c r="DD118" s="5597">
        <f>SUM(DD115:DD117)</f>
      </c>
      <c r="DE118" s="5597">
        <f>SUM(DE115:DE117)</f>
      </c>
      <c r="DF118" s="5597">
        <f>SUM(DF115:DF117)</f>
      </c>
      <c r="DG118" s="5597">
        <f>SUM(DG115:DG117)</f>
      </c>
      <c r="DH118" s="5597">
        <f>SUM(DH115:DH117)</f>
      </c>
      <c r="DI118" s="5597">
        <f>SUM(DI115:DI117)</f>
      </c>
      <c r="DJ118" s="5597">
        <f>SUM(DJ115:DJ117)</f>
      </c>
      <c r="DK118" s="5597">
        <f>SUM(DK115:DK117)</f>
      </c>
      <c r="DL118" s="5597">
        <f>SUM(DL115:DL117)</f>
      </c>
      <c r="DM118" s="5597">
        <f>SUM(DM115:DM117)</f>
      </c>
      <c r="DN118" s="5597">
        <f>SUM(DN115:DN117)</f>
      </c>
      <c r="DO118" s="5597">
        <f>SUM(DO115:DO117)</f>
      </c>
      <c r="DP118" s="5597">
        <f>SUM(DP115:DP117)</f>
      </c>
      <c r="DQ118" s="5597">
        <f>SUM(DQ115:DQ117)</f>
      </c>
      <c r="DR118" s="5597">
        <f>SUM(DR115:DR117)</f>
      </c>
      <c r="DS118" s="5597">
        <f>SUM(DS115:DS117)</f>
      </c>
      <c r="DT118" s="5597">
        <f>SUM(DT115:DT117)</f>
      </c>
      <c r="DU118" s="5597">
        <f>SUM(DU115:DU117)</f>
      </c>
      <c r="DV118" s="5597">
        <f>SUM(DV115:DV117)</f>
      </c>
      <c r="DW118" s="5597">
        <f>SUM(DW115:DW117)</f>
      </c>
      <c r="DX118" s="5597">
        <f>SUM(DX115:DX117)</f>
      </c>
      <c r="DY118" s="5597">
        <f>SUM(DY115:DY117)</f>
      </c>
      <c r="DZ118" s="5597">
        <f>SUM(DZ115:DZ117)</f>
      </c>
      <c r="EA118" s="5597">
        <f>SUM(EA115:EA117)</f>
      </c>
      <c r="EB118" s="5597">
        <f>SUM(EB115:EB117)</f>
      </c>
      <c r="EC118" s="5597">
        <f>SUM(EC115:EC117)</f>
      </c>
      <c r="ED118" s="5597">
        <f>SUM(ED115:ED117)</f>
      </c>
      <c r="EE118" s="5597">
        <f>SUM(EE115:EE117)</f>
      </c>
      <c r="EF118" s="5597">
        <f>SUM(EF115:EF117)</f>
      </c>
      <c r="EG118" s="5597">
        <f>SUM(EG115:EG117)</f>
      </c>
      <c r="EH118" s="5597">
        <f>SUM(EH115:EH117)</f>
      </c>
      <c r="EI118" s="5597">
        <f>SUM(EI115:EI117)</f>
      </c>
      <c r="EJ118" s="5597">
        <f>SUM(EJ115:EJ117)</f>
      </c>
      <c r="EK118" s="5597">
        <f>SUM(EK115:EK117)</f>
      </c>
      <c r="EL118" s="5597">
        <f>SUM(EL115:EL117)</f>
      </c>
      <c r="EM118" s="5597">
        <f>SUM(EM115:EM117)</f>
      </c>
      <c r="EN118" s="5597">
        <f>SUM(EN115:EN117)</f>
      </c>
      <c r="EO118" s="5597">
        <f>SUM(EO115:EO117)</f>
      </c>
      <c r="EP118" s="5597">
        <f>SUM(EP115:EP117)</f>
      </c>
      <c r="EQ118" s="5597">
        <f>SUM(EQ115:EQ117)</f>
      </c>
      <c r="ER118" s="5597">
        <f>SUM(ER115:ER117)</f>
      </c>
      <c r="ES118" s="5597">
        <f>SUM(ES115:ES117)</f>
      </c>
      <c r="ET118" s="5597">
        <f>SUM(ET115:ET117)</f>
      </c>
      <c r="EU118" s="5597">
        <f>SUM(EU115:EU117)</f>
      </c>
      <c r="EV118" s="5597">
        <f>SUM(EV115:EV117)</f>
      </c>
      <c r="EW118" s="5597">
        <f>SUM(EW115:EW117)</f>
      </c>
      <c r="EX118" s="5597">
        <f>SUM(EX115:EX117)</f>
      </c>
      <c r="EY118" s="5597">
        <f>SUM(EY115:EY117)</f>
      </c>
      <c r="EZ118" s="5597">
        <f>SUM(EZ115:EZ117)</f>
      </c>
      <c r="FA118" s="5597">
        <f>SUM(FA115:FA117)</f>
      </c>
      <c r="FB118" s="5597">
        <f>SUM(FB115:FB117)</f>
      </c>
      <c r="FC118" s="5597">
        <f>SUM(FC115:FC117)</f>
      </c>
      <c r="FD118" s="5597">
        <f>SUM(FD115:FD117)</f>
      </c>
      <c r="FE118" s="5597">
        <f>SUM(FE115:FE117)</f>
      </c>
      <c r="FF118" s="5597">
        <f>SUM(FF115:FF117)</f>
      </c>
      <c r="FG118" s="5597">
        <f>SUM(FG115:FG117)</f>
      </c>
      <c r="FH118" s="5597">
        <f>SUM(FH115:FH117)</f>
      </c>
      <c r="FI118" s="5597">
        <f>SUM(FI115:FI117)</f>
      </c>
      <c r="FJ118" s="5597">
        <f>SUM(FJ115:FJ117)</f>
      </c>
      <c r="FK118" s="5597">
        <f>SUM(FK115:FK117)</f>
      </c>
      <c r="FL118" s="5597">
        <f>SUM(FL115:FL117)</f>
      </c>
      <c r="FM118" s="5597">
        <f>SUM(FM115:FM117)</f>
      </c>
      <c r="FN118" s="5597">
        <f>SUM(FN115:FN117)</f>
      </c>
      <c r="FO118" s="5597">
        <f>SUM(FO115:FO117)</f>
      </c>
      <c r="FP118" s="5597">
        <f>SUM(FP115:FP117)</f>
      </c>
      <c r="FQ118" s="5597">
        <f>SUM(FQ115:FQ117)</f>
      </c>
      <c r="FR118" s="5597">
        <f>SUM(FR115:FR117)</f>
      </c>
      <c r="FS118" s="5597">
        <f>SUM(FS115:FS117)</f>
      </c>
      <c r="FT118" s="5597">
        <f>SUM(FT115:FT117)</f>
      </c>
      <c r="FU118" s="5597">
        <f>SUM(FU115:FU117)</f>
      </c>
      <c r="FV118" s="5597">
        <f>SUM(FV115:FV117)</f>
      </c>
      <c r="FW118" s="5597">
        <f>SUM(FW115:FW117)</f>
      </c>
      <c r="FX118" s="5597">
        <f>SUM(FX115:FX117)</f>
      </c>
      <c r="FY118" s="5597">
        <f>SUM(FY115:FY117)</f>
      </c>
      <c r="FZ118" s="5597">
        <f>SUM(FZ115:FZ117)</f>
      </c>
      <c r="GA118" s="5597">
        <f>SUM(GA115:GA117)</f>
      </c>
      <c r="GB118" s="5597">
        <f>SUM(GB115:GB117)</f>
      </c>
      <c r="GC118" s="5597">
        <f>SUM(GC115:GC117)</f>
      </c>
      <c r="GD118" s="5597">
        <f>SUM(GD115:GD117)</f>
      </c>
      <c r="GE118" s="5597">
        <f>SUM(GE115:GE117)</f>
      </c>
      <c r="GF118" s="5597">
        <f>SUM(GF115:GF117)</f>
      </c>
      <c r="GG118" s="5597">
        <f>SUM(GG115:GG117)</f>
      </c>
      <c r="GH118" s="5597">
        <f>SUM(GH115:GH117)</f>
      </c>
      <c r="GI118" s="5597">
        <f>SUM(GI115:GI117)</f>
      </c>
      <c r="GJ118" s="5597">
        <f>SUM(GJ115:GJ117)</f>
      </c>
      <c r="GK118" s="5597">
        <f>SUM(GK115:GK117)</f>
      </c>
      <c r="GL118" s="5597">
        <f>SUM(GL115:GL117)</f>
      </c>
      <c r="GM118" s="5597">
        <f>SUM(GM115:GM117)</f>
      </c>
      <c r="GN118" s="5597">
        <f>SUM(GN115:GN117)</f>
      </c>
      <c r="GO118" s="5597">
        <f>SUM(GO115:GO117)</f>
      </c>
      <c r="GP118" s="5597">
        <f>SUM(GP115:GP117)</f>
      </c>
      <c r="GQ118" s="5597">
        <f>SUM(GQ115:GQ117)</f>
      </c>
      <c r="GR118" s="5597">
        <f>SUM(GR115:GR117)</f>
      </c>
      <c r="GS118" s="5597">
        <f>SUM(GS115:GS117)</f>
      </c>
      <c r="GT118" s="5597">
        <f>SUM(GT115:GT117)</f>
      </c>
      <c r="GU118" s="5597">
        <f>SUM(GU115:GU117)</f>
      </c>
      <c r="GV118" s="5597">
        <f>SUM(GV115:GV117)</f>
      </c>
      <c r="GW118" s="5597">
        <f>SUM(GW115:GW117)</f>
      </c>
      <c r="GX118" s="5597">
        <f>SUM(GX115:GX117)</f>
      </c>
      <c r="GY118" s="5597">
        <f>SUM(GY115:GY117)</f>
      </c>
      <c r="GZ118" s="5597">
        <f>SUM(GZ115:GZ117)</f>
      </c>
      <c r="HA118" s="5597">
        <f>SUM(HA115:HA117)</f>
      </c>
      <c r="HB118" s="5597">
        <f>SUM(HB115:HB117)</f>
      </c>
      <c r="HC118" s="5597">
        <f>SUM(HC115:HC117)</f>
      </c>
      <c r="HD118" s="5597">
        <f>SUM(HD115:HD117)</f>
      </c>
      <c r="HE118" s="5597">
        <f>SUM(HE115:HE117)</f>
      </c>
      <c r="HF118" s="5597">
        <f>SUM(HF115:HF117)</f>
      </c>
      <c r="HG118" s="5597">
        <f>SUM(HG115:HG117)</f>
      </c>
      <c r="HH118" s="5597">
        <f>SUM(HH115:HH117)</f>
      </c>
      <c r="HI118" s="5597">
        <f>SUM(HI115:HI117)</f>
      </c>
      <c r="HJ118" s="5597">
        <f>SUM(HJ115:HJ117)</f>
      </c>
      <c r="HK118" s="5597">
        <f>SUM(HK115:HK117)</f>
      </c>
      <c r="HL118" s="5597">
        <f>SUM(HL115:HL117)</f>
      </c>
      <c r="HM118" s="5597">
        <f>SUM(HM115:HM117)</f>
      </c>
      <c r="HN118" s="5597">
        <f>SUM(HN115:HN117)</f>
      </c>
      <c r="HO118" s="5597">
        <f>SUM(HO115:HO117)</f>
      </c>
      <c r="HP118" s="5597">
        <f>SUM(HP115:HP117)</f>
      </c>
      <c r="HQ118" s="5597">
        <f>SUM(HQ115:HQ117)</f>
      </c>
      <c r="HR118" s="5597">
        <f>SUM(HR115:HR117)</f>
      </c>
      <c r="HS118" s="5597">
        <f>SUM(HS115:HS117)</f>
      </c>
      <c r="HT118" s="5597">
        <f>SUM(HT115:HT117)</f>
      </c>
      <c r="HU118" s="5597">
        <f>SUM(HU115:HU117)</f>
      </c>
      <c r="HV118" s="5597">
        <f>SUM(HV115:HV117)</f>
      </c>
      <c r="HW118" s="5597">
        <f>SUM(HW115:HW117)</f>
      </c>
      <c r="HX118" s="5597">
        <f>SUM(HX115:HX117)</f>
      </c>
      <c r="HY118" s="5562"/>
      <c r="HZ118" s="5598">
        <f>SUM(HZ115:HZ117)</f>
      </c>
      <c r="IA118" s="5599">
        <f>SUM(IA115:IA117)</f>
      </c>
      <c r="IB118" s="5597">
        <f>SUM(IB115:IB117)</f>
      </c>
      <c r="IC118" s="5597">
        <f>SUM(IC115:IC117)</f>
      </c>
      <c r="ID118" s="5597">
        <f>SUM(ID115:ID117)</f>
      </c>
      <c r="IE118" s="5597">
        <f>SUM(IE115:IE117)</f>
      </c>
      <c r="IF118" s="5597">
        <f>SUM(IF115:IF117)</f>
      </c>
      <c r="IG118" s="5597">
        <f>SUM(IG115:IG117)</f>
      </c>
      <c r="IH118" s="5597">
        <f>SUM(IH115:IH117)</f>
      </c>
      <c r="II118" s="5597">
        <f>SUM(II115:II117)</f>
      </c>
      <c r="IJ118" s="5597">
        <f>SUM(IJ115:IJ117)</f>
      </c>
      <c r="IK118" s="5597">
        <f>SUM(IK115:IK117)</f>
      </c>
      <c r="IL118" s="5597">
        <f>SUM(IL115:IL117)</f>
      </c>
      <c r="IM118" s="5597">
        <f>SUM(IM115:IM117)</f>
      </c>
      <c r="IN118" s="5597">
        <f>SUM(IN115:IN117)</f>
      </c>
      <c r="IO118" s="5597">
        <f>SUM(IO115:IO117)</f>
      </c>
      <c r="IP118" s="5597">
        <f>SUM(IP115:IP117)</f>
      </c>
      <c r="IQ118" s="5597">
        <f>SUM(IQ115:IQ117)</f>
      </c>
      <c r="IR118" s="5597">
        <f>SUM(IR115:IR117)</f>
      </c>
      <c r="IS118" s="5600">
        <f>SUM(IS115:IS117)</f>
      </c>
      <c r="IT118" s="2705"/>
      <c r="IU118" s="5541"/>
    </row>
    <row r="119" customHeight="true" ht="30.0">
      <c r="A119" s="5645" t="s">
        <v>372</v>
      </c>
      <c r="B119" s="5646"/>
      <c r="C119" s="5647"/>
      <c r="D119" s="5648">
        <f>D113+D118</f>
      </c>
      <c r="E119" s="5648">
        <f>E113+E118</f>
      </c>
      <c r="F119" s="5648">
        <f>F113+F118</f>
      </c>
      <c r="G119" s="5648">
        <f>G113+G118</f>
      </c>
      <c r="H119" s="5648">
        <f>H113+H118</f>
      </c>
      <c r="I119" s="5648">
        <f>I113+I118</f>
      </c>
      <c r="J119" s="5648">
        <f>J113+J118</f>
      </c>
      <c r="K119" s="5648">
        <f>K113+K118</f>
      </c>
      <c r="L119" s="5648">
        <f>L113+L118</f>
      </c>
      <c r="M119" s="5648">
        <f>M113+M118</f>
      </c>
      <c r="N119" s="5648">
        <f>N113+N118</f>
      </c>
      <c r="O119" s="5648">
        <f>O113+O118</f>
      </c>
      <c r="P119" s="5648">
        <f>P113+P118</f>
      </c>
      <c r="Q119" s="5648">
        <f>Q113+Q118</f>
      </c>
      <c r="R119" s="5648">
        <f>R113+R118</f>
      </c>
      <c r="S119" s="5648">
        <f>S113+S118</f>
      </c>
      <c r="T119" s="5648">
        <f>T113+T118</f>
      </c>
      <c r="U119" s="5648">
        <f>U113+U118</f>
      </c>
      <c r="V119" s="5648">
        <f>V113+V118</f>
      </c>
      <c r="W119" s="5648">
        <f>W113+W118</f>
      </c>
      <c r="X119" s="5648">
        <f>X113+X118</f>
      </c>
      <c r="Y119" s="5648">
        <f>Y113+Y118</f>
      </c>
      <c r="Z119" s="5648">
        <f>Z113+Z118</f>
      </c>
      <c r="AA119" s="5648">
        <f>AA113+AA118</f>
      </c>
      <c r="AB119" s="5648">
        <f>AB113+AB118</f>
      </c>
      <c r="AC119" s="5648">
        <f>AC113+AC118</f>
      </c>
      <c r="AD119" s="5648">
        <f>AD113+AD118</f>
      </c>
      <c r="AE119" s="5648">
        <f>AE113+AE118</f>
      </c>
      <c r="AF119" s="5648">
        <f>AF113+AF118</f>
      </c>
      <c r="AG119" s="5648">
        <f>AG113+AG118</f>
      </c>
      <c r="AH119" s="5648">
        <f>AH113+AH118</f>
      </c>
      <c r="AI119" s="5648">
        <f>AI113+AI118</f>
      </c>
      <c r="AJ119" s="5648">
        <f>AJ113+AJ118</f>
      </c>
      <c r="AK119" s="5648">
        <f>AK113+AK118</f>
      </c>
      <c r="AL119" s="5648">
        <f>AL113+AL118</f>
      </c>
      <c r="AM119" s="5648">
        <f>AM113+AM118</f>
      </c>
      <c r="AN119" s="5648">
        <f>AN113+AN118</f>
      </c>
      <c r="AO119" s="5648">
        <f>AO113+AO118</f>
      </c>
      <c r="AP119" s="5648">
        <f>AP113+AP118</f>
      </c>
      <c r="AQ119" s="5648">
        <f>AQ113+AQ118</f>
      </c>
      <c r="AR119" s="5648">
        <f>AR113+AR118</f>
      </c>
      <c r="AS119" s="5648">
        <f>AS113+AS118</f>
      </c>
      <c r="AT119" s="5648">
        <f>AT113+AT118</f>
      </c>
      <c r="AU119" s="5648">
        <f>AU113+AU118</f>
      </c>
      <c r="AV119" s="5648">
        <f>AV113+AV118</f>
      </c>
      <c r="AW119" s="5648">
        <f>AW113+AW118</f>
      </c>
      <c r="AX119" s="5648">
        <f>AX113+AX118</f>
      </c>
      <c r="AY119" s="5648">
        <f>AY113+AY118</f>
      </c>
      <c r="AZ119" s="5648">
        <f>AZ113+AZ118</f>
      </c>
      <c r="BA119" s="5648">
        <f>BA113+BA118</f>
      </c>
      <c r="BB119" s="5648">
        <f>BB113+BB118</f>
      </c>
      <c r="BC119" s="5648">
        <f>BC113+BC118</f>
      </c>
      <c r="BD119" s="5648">
        <f>BD113+BD118</f>
      </c>
      <c r="BE119" s="5648">
        <f>BE113+BE118</f>
      </c>
      <c r="BF119" s="5648">
        <f>BF113+BF118</f>
      </c>
      <c r="BG119" s="5648">
        <f>BG113+BG118</f>
      </c>
      <c r="BH119" s="5648">
        <f>BH113+BH118</f>
      </c>
      <c r="BI119" s="5648">
        <f>BI113+BI118</f>
      </c>
      <c r="BJ119" s="5648">
        <f>BJ113+BJ118</f>
      </c>
      <c r="BK119" s="5648">
        <f>BK113+BK118</f>
      </c>
      <c r="BL119" s="5648">
        <f>BL113+BL118</f>
      </c>
      <c r="BM119" s="5648">
        <f>BM113+BM118</f>
      </c>
      <c r="BN119" s="5648">
        <f>BN113+BN118</f>
      </c>
      <c r="BO119" s="5648">
        <f>BO113+BO118</f>
      </c>
      <c r="BP119" s="5648">
        <f>BP113+BP118</f>
      </c>
      <c r="BQ119" s="5648">
        <f>BQ113+BQ118</f>
      </c>
      <c r="BR119" s="5648">
        <f>BR113+BR118</f>
      </c>
      <c r="BS119" s="5648">
        <f>BS113+BS118</f>
      </c>
      <c r="BT119" s="5648">
        <f>BT113+BT118</f>
      </c>
      <c r="BU119" s="5648">
        <f>BU113+BU118</f>
      </c>
      <c r="BV119" s="5648">
        <f>BV113+BV118</f>
      </c>
      <c r="BW119" s="5648">
        <f>BW113+BW118</f>
      </c>
      <c r="BX119" s="5648">
        <f>BX113+BX118</f>
      </c>
      <c r="BY119" s="5648">
        <f>BY113+BY118</f>
      </c>
      <c r="BZ119" s="5648">
        <f>BZ113+BZ118</f>
      </c>
      <c r="CA119" s="5648">
        <f>CA113+CA118</f>
      </c>
      <c r="CB119" s="5648">
        <f>CB113+CB118</f>
      </c>
      <c r="CC119" s="5648">
        <f>CC113+CC118</f>
      </c>
      <c r="CD119" s="5648">
        <f>CD113+CD118</f>
      </c>
      <c r="CE119" s="5648">
        <f>CE113+CE118</f>
      </c>
      <c r="CF119" s="5648">
        <f>CF113+CF118</f>
      </c>
      <c r="CG119" s="5648">
        <f>CG113+CG118</f>
      </c>
      <c r="CH119" s="5648">
        <f>CH113+CH118</f>
      </c>
      <c r="CI119" s="5648">
        <f>CI113+CI118</f>
      </c>
      <c r="CJ119" s="5648">
        <f>CJ113+CJ118</f>
      </c>
      <c r="CK119" s="5648">
        <f>CK113+CK118</f>
      </c>
      <c r="CL119" s="5648">
        <f>CL113+CL118</f>
      </c>
      <c r="CM119" s="5648">
        <f>CM113+CM118</f>
      </c>
      <c r="CN119" s="5648">
        <f>CN113+CN118</f>
      </c>
      <c r="CO119" s="5648">
        <f>CO113+CO118</f>
      </c>
      <c r="CP119" s="5648">
        <f>CP113+CP118</f>
      </c>
      <c r="CQ119" s="5648">
        <f>CQ113+CQ118</f>
      </c>
      <c r="CR119" s="5648">
        <f>CR113+CR118</f>
      </c>
      <c r="CS119" s="5648">
        <f>CS113+CS118</f>
      </c>
      <c r="CT119" s="5648">
        <f>CT113+CT118</f>
      </c>
      <c r="CU119" s="5648">
        <f>CU113+CU118</f>
      </c>
      <c r="CV119" s="5648">
        <f>CV113+CV118</f>
      </c>
      <c r="CW119" s="5648">
        <f>CW113+CW118</f>
      </c>
      <c r="CX119" s="5648">
        <f>CX113+CX118</f>
      </c>
      <c r="CY119" s="5648">
        <f>CY113+CY118</f>
      </c>
      <c r="CZ119" s="5648">
        <f>CZ113+CZ118</f>
      </c>
      <c r="DA119" s="5648">
        <f>DA113+DA118</f>
      </c>
      <c r="DB119" s="5648">
        <f>DB113+DB118</f>
      </c>
      <c r="DC119" s="5648">
        <f>DC113+DC118</f>
      </c>
      <c r="DD119" s="5648">
        <f>DD113+DD118</f>
      </c>
      <c r="DE119" s="5648">
        <f>DE113+DE118</f>
      </c>
      <c r="DF119" s="5648">
        <f>DF113+DF118</f>
      </c>
      <c r="DG119" s="5648">
        <f>DG113+DG118</f>
      </c>
      <c r="DH119" s="5648">
        <f>DH113+DH118</f>
      </c>
      <c r="DI119" s="5648">
        <f>DI113+DI118</f>
      </c>
      <c r="DJ119" s="5648">
        <f>DJ113+DJ118</f>
      </c>
      <c r="DK119" s="5648">
        <f>DK113+DK118</f>
      </c>
      <c r="DL119" s="5648">
        <f>DL113+DL118</f>
      </c>
      <c r="DM119" s="5648">
        <f>DM113+DM118</f>
      </c>
      <c r="DN119" s="5648">
        <f>DN113+DN118</f>
      </c>
      <c r="DO119" s="5648">
        <f>DO113+DO118</f>
      </c>
      <c r="DP119" s="5648">
        <f>DP113+DP118</f>
      </c>
      <c r="DQ119" s="5648">
        <f>DQ113+DQ118</f>
      </c>
      <c r="DR119" s="5648">
        <f>DR113+DR118</f>
      </c>
      <c r="DS119" s="5648">
        <f>DS113+DS118</f>
      </c>
      <c r="DT119" s="5648">
        <f>DT113+DT118</f>
      </c>
      <c r="DU119" s="5648">
        <f>DU113+DU118</f>
      </c>
      <c r="DV119" s="5648">
        <f>DV113+DV118</f>
      </c>
      <c r="DW119" s="5648">
        <f>DW113+DW118</f>
      </c>
      <c r="DX119" s="5648">
        <f>DX113+DX118</f>
      </c>
      <c r="DY119" s="5648">
        <f>DY113+DY118</f>
      </c>
      <c r="DZ119" s="5648">
        <f>DZ113+DZ118</f>
      </c>
      <c r="EA119" s="5648">
        <f>EA113+EA118</f>
      </c>
      <c r="EB119" s="5648">
        <f>EB113+EB118</f>
      </c>
      <c r="EC119" s="5648">
        <f>EC113+EC118</f>
      </c>
      <c r="ED119" s="5648">
        <f>ED113+ED118</f>
      </c>
      <c r="EE119" s="5648">
        <f>EE113+EE118</f>
      </c>
      <c r="EF119" s="5648">
        <f>EF113+EF118</f>
      </c>
      <c r="EG119" s="5648">
        <f>EG113+EG118</f>
      </c>
      <c r="EH119" s="5648">
        <f>EH113+EH118</f>
      </c>
      <c r="EI119" s="5648">
        <f>EI113+EI118</f>
      </c>
      <c r="EJ119" s="5648">
        <f>EJ113+EJ118</f>
      </c>
      <c r="EK119" s="5648">
        <f>EK113+EK118</f>
      </c>
      <c r="EL119" s="5648">
        <f>EL113+EL118</f>
      </c>
      <c r="EM119" s="5648">
        <f>EM113+EM118</f>
      </c>
      <c r="EN119" s="5648">
        <f>EN113+EN118</f>
      </c>
      <c r="EO119" s="5648">
        <f>EO113+EO118</f>
      </c>
      <c r="EP119" s="5648">
        <f>EP113+EP118</f>
      </c>
      <c r="EQ119" s="5648">
        <f>EQ113+EQ118</f>
      </c>
      <c r="ER119" s="5648">
        <f>ER113+ER118</f>
      </c>
      <c r="ES119" s="5648">
        <f>ES113+ES118</f>
      </c>
      <c r="ET119" s="5648">
        <f>ET113+ET118</f>
      </c>
      <c r="EU119" s="5648">
        <f>EU113+EU118</f>
      </c>
      <c r="EV119" s="5648">
        <f>EV113+EV118</f>
      </c>
      <c r="EW119" s="5648">
        <f>EW113+EW118</f>
      </c>
      <c r="EX119" s="5648">
        <f>EX113+EX118</f>
      </c>
      <c r="EY119" s="5648">
        <f>EY113+EY118</f>
      </c>
      <c r="EZ119" s="5648">
        <f>EZ113+EZ118</f>
      </c>
      <c r="FA119" s="5648">
        <f>FA113+FA118</f>
      </c>
      <c r="FB119" s="5648">
        <f>FB113+FB118</f>
      </c>
      <c r="FC119" s="5648">
        <f>FC113+FC118</f>
      </c>
      <c r="FD119" s="5648">
        <f>FD113+FD118</f>
      </c>
      <c r="FE119" s="5648">
        <f>FE113+FE118</f>
      </c>
      <c r="FF119" s="5648">
        <f>FF113+FF118</f>
      </c>
      <c r="FG119" s="5648">
        <f>FG113+FG118</f>
      </c>
      <c r="FH119" s="5648">
        <f>FH113+FH118</f>
      </c>
      <c r="FI119" s="5648">
        <f>FI113+FI118</f>
      </c>
      <c r="FJ119" s="5648">
        <f>FJ113+FJ118</f>
      </c>
      <c r="FK119" s="5648">
        <f>FK113+FK118</f>
      </c>
      <c r="FL119" s="5648">
        <f>FL113+FL118</f>
      </c>
      <c r="FM119" s="5648">
        <f>FM113+FM118</f>
      </c>
      <c r="FN119" s="5648">
        <f>FN113+FN118</f>
      </c>
      <c r="FO119" s="5648">
        <f>FO113+FO118</f>
      </c>
      <c r="FP119" s="5648">
        <f>FP113+FP118</f>
      </c>
      <c r="FQ119" s="5648">
        <f>FQ113+FQ118</f>
      </c>
      <c r="FR119" s="5648">
        <f>FR113+FR118</f>
      </c>
      <c r="FS119" s="5648">
        <f>FS113+FS118</f>
      </c>
      <c r="FT119" s="5648">
        <f>FT113+FT118</f>
      </c>
      <c r="FU119" s="5648">
        <f>FU113+FU118</f>
      </c>
      <c r="FV119" s="5648">
        <f>FV113+FV118</f>
      </c>
      <c r="FW119" s="5648">
        <f>FW113+FW118</f>
      </c>
      <c r="FX119" s="5648">
        <f>FX113+FX118</f>
      </c>
      <c r="FY119" s="5648">
        <f>FY113+FY118</f>
      </c>
      <c r="FZ119" s="5648">
        <f>FZ113+FZ118</f>
      </c>
      <c r="GA119" s="5648">
        <f>GA113+GA118</f>
      </c>
      <c r="GB119" s="5648">
        <f>GB113+GB118</f>
      </c>
      <c r="GC119" s="5648">
        <f>GC113+GC118</f>
      </c>
      <c r="GD119" s="5648">
        <f>GD113+GD118</f>
      </c>
      <c r="GE119" s="5648">
        <f>GE113+GE118</f>
      </c>
      <c r="GF119" s="5648">
        <f>GF113+GF118</f>
      </c>
      <c r="GG119" s="5648">
        <f>GG113+GG118</f>
      </c>
      <c r="GH119" s="5648">
        <f>GH113+GH118</f>
      </c>
      <c r="GI119" s="5648">
        <f>GI113+GI118</f>
      </c>
      <c r="GJ119" s="5648">
        <f>GJ113+GJ118</f>
      </c>
      <c r="GK119" s="5648">
        <f>GK113+GK118</f>
      </c>
      <c r="GL119" s="5648">
        <f>GL113+GL118</f>
      </c>
      <c r="GM119" s="5648">
        <f>GM113+GM118</f>
      </c>
      <c r="GN119" s="5648">
        <f>GN113+GN118</f>
      </c>
      <c r="GO119" s="5648">
        <f>GO113+GO118</f>
      </c>
      <c r="GP119" s="5648">
        <f>GP113+GP118</f>
      </c>
      <c r="GQ119" s="5648">
        <f>GQ113+GQ118</f>
      </c>
      <c r="GR119" s="5648">
        <f>GR113+GR118</f>
      </c>
      <c r="GS119" s="5648">
        <f>GS113+GS118</f>
      </c>
      <c r="GT119" s="5648">
        <f>GT113+GT118</f>
      </c>
      <c r="GU119" s="5648">
        <f>GU113+GU118</f>
      </c>
      <c r="GV119" s="5648">
        <f>GV113+GV118</f>
      </c>
      <c r="GW119" s="5648">
        <f>GW113+GW118</f>
      </c>
      <c r="GX119" s="5648">
        <f>GX113+GX118</f>
      </c>
      <c r="GY119" s="5648">
        <f>GY113+GY118</f>
      </c>
      <c r="GZ119" s="5648">
        <f>GZ113+GZ118</f>
      </c>
      <c r="HA119" s="5648">
        <f>HA113+HA118</f>
      </c>
      <c r="HB119" s="5648">
        <f>HB113+HB118</f>
      </c>
      <c r="HC119" s="5648">
        <f>HC113+HC118</f>
      </c>
      <c r="HD119" s="5648">
        <f>HD113+HD118</f>
      </c>
      <c r="HE119" s="5648">
        <f>HE113+HE118</f>
      </c>
      <c r="HF119" s="5648">
        <f>HF113+HF118</f>
      </c>
      <c r="HG119" s="5648">
        <f>HG113+HG118</f>
      </c>
      <c r="HH119" s="5648">
        <f>HH113+HH118</f>
      </c>
      <c r="HI119" s="5648">
        <f>HI113+HI118</f>
      </c>
      <c r="HJ119" s="5648">
        <f>HJ113+HJ118</f>
      </c>
      <c r="HK119" s="5648">
        <f>HK113+HK118</f>
      </c>
      <c r="HL119" s="5648">
        <f>HL113+HL118</f>
      </c>
      <c r="HM119" s="5648">
        <f>HM113+HM118</f>
      </c>
      <c r="HN119" s="5648">
        <f>HN113+HN118</f>
      </c>
      <c r="HO119" s="5648">
        <f>HO113+HO118</f>
      </c>
      <c r="HP119" s="5648">
        <f>HP113+HP118</f>
      </c>
      <c r="HQ119" s="5648">
        <f>HQ113+HQ118</f>
      </c>
      <c r="HR119" s="5648">
        <f>HR113+HR118</f>
      </c>
      <c r="HS119" s="5648">
        <f>HS113+HS118</f>
      </c>
      <c r="HT119" s="5648">
        <f>HT113+HT118</f>
      </c>
      <c r="HU119" s="5648">
        <f>HU113+HU118</f>
      </c>
      <c r="HV119" s="5648">
        <f>HV113+HV118</f>
      </c>
      <c r="HW119" s="5648">
        <f>HW113+HW118</f>
      </c>
      <c r="HX119" s="5648">
        <f>HX113+HX118</f>
      </c>
      <c r="HY119" s="5562"/>
      <c r="HZ119" s="5649">
        <f>HZ113+HZ118</f>
      </c>
      <c r="IA119" s="5650">
        <f>IA113+IA118</f>
      </c>
      <c r="IB119" s="5651">
        <f>IB113+IB118</f>
      </c>
      <c r="IC119" s="5651">
        <f>IC113+IC118</f>
      </c>
      <c r="ID119" s="5651">
        <f>ID113+ID118</f>
      </c>
      <c r="IE119" s="5651">
        <f>IE113+IE118</f>
      </c>
      <c r="IF119" s="5648">
        <f>IF113+IF118</f>
      </c>
      <c r="IG119" s="5648">
        <f>IG113+IG118</f>
      </c>
      <c r="IH119" s="5648">
        <f>IH113+IH118</f>
      </c>
      <c r="II119" s="5651">
        <f>II113+II118</f>
      </c>
      <c r="IJ119" s="5651">
        <f>IJ113+IJ118</f>
      </c>
      <c r="IK119" s="5651">
        <f>IK113+IK118</f>
      </c>
      <c r="IL119" s="5651">
        <f>IL113+IL118</f>
      </c>
      <c r="IM119" s="5651">
        <f>IM113+IM118</f>
      </c>
      <c r="IN119" s="5651">
        <f>IN113+IN118</f>
      </c>
      <c r="IO119" s="5651">
        <f>IO113+IO118</f>
      </c>
      <c r="IP119" s="5651">
        <f>IP113+IP118</f>
      </c>
      <c r="IQ119" s="5651">
        <f>IQ113+IQ118</f>
      </c>
      <c r="IR119" s="5651">
        <f>IR113+IR118</f>
      </c>
      <c r="IS119" s="5652">
        <f>IS113+IS118</f>
      </c>
      <c r="IT119" s="2705"/>
      <c r="IU119" s="5541"/>
    </row>
    <row r="120" customHeight="true" ht="30.0">
      <c r="A120" s="5653" t="s">
        <v>373</v>
      </c>
      <c r="B120" s="5654"/>
      <c r="C120" s="5655"/>
      <c r="D120" s="5656">
        <f>D98+D115</f>
      </c>
      <c r="E120" s="5657">
        <f>E98+E115</f>
      </c>
      <c r="F120" s="5658">
        <f>F98+F115</f>
      </c>
      <c r="G120" s="5658">
        <f>G98+G115</f>
      </c>
      <c r="H120" s="5659">
        <f>H98+H115</f>
      </c>
      <c r="I120" s="5660">
        <f>I98+I115</f>
      </c>
      <c r="J120" s="5660">
        <f>J98+J115</f>
      </c>
      <c r="K120" s="5658">
        <f>K98+K115</f>
      </c>
      <c r="L120" s="5659">
        <f>L98+L115</f>
      </c>
      <c r="M120" s="5660">
        <f>M98+M115</f>
      </c>
      <c r="N120" s="5659">
        <f>N98+N115</f>
      </c>
      <c r="O120" s="5660">
        <f>O98+O115</f>
      </c>
      <c r="P120" s="5658">
        <f>P98+P115</f>
      </c>
      <c r="Q120" s="5661">
        <f>Q98+Q115</f>
      </c>
      <c r="R120" s="5660">
        <f>R98+R115</f>
      </c>
      <c r="S120" s="5658">
        <f>S98+S115</f>
      </c>
      <c r="T120" s="5658">
        <f>T98+T115</f>
      </c>
      <c r="U120" s="5658">
        <f>U98+U115</f>
      </c>
      <c r="V120" s="5662">
        <f>V98+V115</f>
      </c>
      <c r="W120" s="5663">
        <f>W98+W115</f>
      </c>
      <c r="X120" s="5657">
        <f>X98+X115</f>
      </c>
      <c r="Y120" s="5658">
        <f>Y98+Y115</f>
      </c>
      <c r="Z120" s="5658">
        <f>Z98+Z115</f>
      </c>
      <c r="AA120" s="5659">
        <f>AA98+AA115</f>
      </c>
      <c r="AB120" s="5660">
        <f>AB98+AB115</f>
      </c>
      <c r="AC120" s="5660">
        <f>AC98+AC115</f>
      </c>
      <c r="AD120" s="5658">
        <f>AD98+AD115</f>
      </c>
      <c r="AE120" s="5659">
        <f>AE98+AE115</f>
      </c>
      <c r="AF120" s="5660">
        <f>AF98+AF115</f>
      </c>
      <c r="AG120" s="5659">
        <f>AG98+AG115</f>
      </c>
      <c r="AH120" s="5660">
        <f>AH98+AH115</f>
      </c>
      <c r="AI120" s="5658">
        <f>AI98+AI115</f>
      </c>
      <c r="AJ120" s="5661">
        <f>AJ98+AJ115</f>
      </c>
      <c r="AK120" s="5660">
        <f>AK98+AK115</f>
      </c>
      <c r="AL120" s="5658">
        <f>AL98+AL115</f>
      </c>
      <c r="AM120" s="5658">
        <f>AM98+AM115</f>
      </c>
      <c r="AN120" s="5658">
        <f>AN98+AN115</f>
      </c>
      <c r="AO120" s="5662">
        <f>AO98+AO115</f>
      </c>
      <c r="AP120" s="5663">
        <f>AP98+AP115</f>
      </c>
      <c r="AQ120" s="5657">
        <f>AQ98+AQ115</f>
      </c>
      <c r="AR120" s="5658">
        <f>AR98+AR115</f>
      </c>
      <c r="AS120" s="5658">
        <f>AS98+AS115</f>
      </c>
      <c r="AT120" s="5659">
        <f>AT98+AT115</f>
      </c>
      <c r="AU120" s="5660">
        <f>AU98+AU115</f>
      </c>
      <c r="AV120" s="5660">
        <f>AV98+AV115</f>
      </c>
      <c r="AW120" s="5658">
        <f>AW98+AW115</f>
      </c>
      <c r="AX120" s="5659">
        <f>AX98+AX115</f>
      </c>
      <c r="AY120" s="5660">
        <f>AY98+AY115</f>
      </c>
      <c r="AZ120" s="5659">
        <f>AZ98+AZ115</f>
      </c>
      <c r="BA120" s="5660">
        <f>BA98+BA115</f>
      </c>
      <c r="BB120" s="5658">
        <f>BB98+BB115</f>
      </c>
      <c r="BC120" s="5661">
        <f>BC98+BC115</f>
      </c>
      <c r="BD120" s="5660">
        <f>BD98+BD115</f>
      </c>
      <c r="BE120" s="5658">
        <f>BE98+BE115</f>
      </c>
      <c r="BF120" s="5658">
        <f>BF98+BF115</f>
      </c>
      <c r="BG120" s="5658">
        <f>BG98+BG115</f>
      </c>
      <c r="BH120" s="5662">
        <f>BH98+BH115</f>
      </c>
      <c r="BI120" s="5663">
        <f>BI98+BI115</f>
      </c>
      <c r="BJ120" s="5657">
        <f>BJ98+BJ115</f>
      </c>
      <c r="BK120" s="5658">
        <f>BK98+BK115</f>
      </c>
      <c r="BL120" s="5658">
        <f>BL98+BL115</f>
      </c>
      <c r="BM120" s="5659">
        <f>BM98+BM115</f>
      </c>
      <c r="BN120" s="5660">
        <f>BN98+BN115</f>
      </c>
      <c r="BO120" s="5660">
        <f>BO98+BO115</f>
      </c>
      <c r="BP120" s="5658">
        <f>BP98+BP115</f>
      </c>
      <c r="BQ120" s="5659">
        <f>BQ98+BQ115</f>
      </c>
      <c r="BR120" s="5660">
        <f>BR98+BR115</f>
      </c>
      <c r="BS120" s="5659">
        <f>BS98+BS115</f>
      </c>
      <c r="BT120" s="5660">
        <f>BT98+BT115</f>
      </c>
      <c r="BU120" s="5658">
        <f>BU98+BU115</f>
      </c>
      <c r="BV120" s="5661">
        <f>BV98+BV115</f>
      </c>
      <c r="BW120" s="5660">
        <f>BW98+BW115</f>
      </c>
      <c r="BX120" s="5658">
        <f>BX98+BX115</f>
      </c>
      <c r="BY120" s="5658">
        <f>BY98+BY115</f>
      </c>
      <c r="BZ120" s="5658">
        <f>BZ98+BZ115</f>
      </c>
      <c r="CA120" s="5662">
        <f>CA98+CA115</f>
      </c>
      <c r="CB120" s="5663">
        <f>CB98+CB115</f>
      </c>
      <c r="CC120" s="5657">
        <f>CC98+CC115</f>
      </c>
      <c r="CD120" s="5658">
        <f>CD98+CD115</f>
      </c>
      <c r="CE120" s="5658">
        <f>CE98+CE115</f>
      </c>
      <c r="CF120" s="5659">
        <f>CF98+CF115</f>
      </c>
      <c r="CG120" s="5660">
        <f>CG98+CG115</f>
      </c>
      <c r="CH120" s="5660">
        <f>CH98+CH115</f>
      </c>
      <c r="CI120" s="5658">
        <f>CI98+CI115</f>
      </c>
      <c r="CJ120" s="5659">
        <f>CJ98+CJ115</f>
      </c>
      <c r="CK120" s="5660">
        <f>CK98+CK115</f>
      </c>
      <c r="CL120" s="5659">
        <f>CL98+CL115</f>
      </c>
      <c r="CM120" s="5660">
        <f>CM98+CM115</f>
      </c>
      <c r="CN120" s="5658">
        <f>CN98+CN115</f>
      </c>
      <c r="CO120" s="5661">
        <f>CO98+CO115</f>
      </c>
      <c r="CP120" s="5660">
        <f>CP98+CP115</f>
      </c>
      <c r="CQ120" s="5658">
        <f>CQ98+CQ115</f>
      </c>
      <c r="CR120" s="5658">
        <f>CR98+CR115</f>
      </c>
      <c r="CS120" s="5658">
        <f>CS98+CS115</f>
      </c>
      <c r="CT120" s="5662">
        <f>CT98+CT115</f>
      </c>
      <c r="CU120" s="5663">
        <f>CU98+CU115</f>
      </c>
      <c r="CV120" s="5657">
        <f>CV98+CV115</f>
      </c>
      <c r="CW120" s="5658">
        <f>CW98+CW115</f>
      </c>
      <c r="CX120" s="5658">
        <f>CX98+CX115</f>
      </c>
      <c r="CY120" s="5659">
        <f>CY98+CY115</f>
      </c>
      <c r="CZ120" s="5660">
        <f>CZ98+CZ115</f>
      </c>
      <c r="DA120" s="5660">
        <f>DA98+DA115</f>
      </c>
      <c r="DB120" s="5658">
        <f>DB98+DB115</f>
      </c>
      <c r="DC120" s="5659">
        <f>DC98+DC115</f>
      </c>
      <c r="DD120" s="5660">
        <f>DD98+DD115</f>
      </c>
      <c r="DE120" s="5659">
        <f>DE98+DE115</f>
      </c>
      <c r="DF120" s="5660">
        <f>DF98+DF115</f>
      </c>
      <c r="DG120" s="5658">
        <f>DG98+DG115</f>
      </c>
      <c r="DH120" s="5661">
        <f>DH98+DH115</f>
      </c>
      <c r="DI120" s="5660">
        <f>DI98+DI115</f>
      </c>
      <c r="DJ120" s="5658">
        <f>DJ98+DJ115</f>
      </c>
      <c r="DK120" s="5658">
        <f>DK98+DK115</f>
      </c>
      <c r="DL120" s="5658">
        <f>DL98+DL115</f>
      </c>
      <c r="DM120" s="5662">
        <f>DM98+DM115</f>
      </c>
      <c r="DN120" s="5663">
        <f>DN98+DN115</f>
      </c>
      <c r="DO120" s="5657">
        <f>DO98+DO115</f>
      </c>
      <c r="DP120" s="5658">
        <f>DP98+DP115</f>
      </c>
      <c r="DQ120" s="5658">
        <f>DQ98+DQ115</f>
      </c>
      <c r="DR120" s="5659">
        <f>DR98+DR115</f>
      </c>
      <c r="DS120" s="5660">
        <f>DS98+DS115</f>
      </c>
      <c r="DT120" s="5660">
        <f>DT98+DT115</f>
      </c>
      <c r="DU120" s="5658">
        <f>DU98+DU115</f>
      </c>
      <c r="DV120" s="5659">
        <f>DV98+DV115</f>
      </c>
      <c r="DW120" s="5660">
        <f>DW98+DW115</f>
      </c>
      <c r="DX120" s="5659">
        <f>DX98+DX115</f>
      </c>
      <c r="DY120" s="5660">
        <f>DY98+DY115</f>
      </c>
      <c r="DZ120" s="5658">
        <f>DZ98+DZ115</f>
      </c>
      <c r="EA120" s="5661">
        <f>EA98+EA115</f>
      </c>
      <c r="EB120" s="5660">
        <f>EB98+EB115</f>
      </c>
      <c r="EC120" s="5658">
        <f>EC98+EC115</f>
      </c>
      <c r="ED120" s="5658">
        <f>ED98+ED115</f>
      </c>
      <c r="EE120" s="5658">
        <f>EE98+EE115</f>
      </c>
      <c r="EF120" s="5662">
        <f>EF98+EF115</f>
      </c>
      <c r="EG120" s="5663">
        <f>EG98+EG115</f>
      </c>
      <c r="EH120" s="5657">
        <f>EH98+EH115</f>
      </c>
      <c r="EI120" s="5658">
        <f>EI98+EI115</f>
      </c>
      <c r="EJ120" s="5658">
        <f>EJ98+EJ115</f>
      </c>
      <c r="EK120" s="5659">
        <f>EK98+EK115</f>
      </c>
      <c r="EL120" s="5660">
        <f>EL98+EL115</f>
      </c>
      <c r="EM120" s="5660">
        <f>EM98+EM115</f>
      </c>
      <c r="EN120" s="5658">
        <f>EN98+EN115</f>
      </c>
      <c r="EO120" s="5659">
        <f>EO98+EO115</f>
      </c>
      <c r="EP120" s="5660">
        <f>EP98+EP115</f>
      </c>
      <c r="EQ120" s="5659">
        <f>EQ98+EQ115</f>
      </c>
      <c r="ER120" s="5660">
        <f>ER98+ER115</f>
      </c>
      <c r="ES120" s="5658">
        <f>ES98+ES115</f>
      </c>
      <c r="ET120" s="5661">
        <f>ET98+ET115</f>
      </c>
      <c r="EU120" s="5660">
        <f>EU98+EU115</f>
      </c>
      <c r="EV120" s="5658">
        <f>EV98+EV115</f>
      </c>
      <c r="EW120" s="5658">
        <f>EW98+EW115</f>
      </c>
      <c r="EX120" s="5658">
        <f>EX98+EX115</f>
      </c>
      <c r="EY120" s="5662">
        <f>EY98+EY115</f>
      </c>
      <c r="EZ120" s="5663">
        <f>EZ98+EZ115</f>
      </c>
      <c r="FA120" s="5657">
        <f>FA98+FA115</f>
      </c>
      <c r="FB120" s="5658">
        <f>FB98+FB115</f>
      </c>
      <c r="FC120" s="5658">
        <f>FC98+FC115</f>
      </c>
      <c r="FD120" s="5659">
        <f>FD98+FD115</f>
      </c>
      <c r="FE120" s="5660">
        <f>FE98+FE115</f>
      </c>
      <c r="FF120" s="5660">
        <f>FF98+FF115</f>
      </c>
      <c r="FG120" s="5658">
        <f>FG98+FG115</f>
      </c>
      <c r="FH120" s="5659">
        <f>FH98+FH115</f>
      </c>
      <c r="FI120" s="5660">
        <f>FI98+FI115</f>
      </c>
      <c r="FJ120" s="5659">
        <f>FJ98+FJ115</f>
      </c>
      <c r="FK120" s="5660">
        <f>FK98+FK115</f>
      </c>
      <c r="FL120" s="5658">
        <f>FL98+FL115</f>
      </c>
      <c r="FM120" s="5661">
        <f>FM98+FM115</f>
      </c>
      <c r="FN120" s="5660">
        <f>FN98+FN115</f>
      </c>
      <c r="FO120" s="5658">
        <f>FO98+FO115</f>
      </c>
      <c r="FP120" s="5658">
        <f>FP98+FP115</f>
      </c>
      <c r="FQ120" s="5658">
        <f>FQ98+FQ115</f>
      </c>
      <c r="FR120" s="5662">
        <f>FR98+FR115</f>
      </c>
      <c r="FS120" s="5663">
        <f>FS98+FS115</f>
      </c>
      <c r="FT120" s="5657">
        <f>FT98+FT115</f>
      </c>
      <c r="FU120" s="5658">
        <f>FU98+FU115</f>
      </c>
      <c r="FV120" s="5658">
        <f>FV98+FV115</f>
      </c>
      <c r="FW120" s="5659">
        <f>FW98+FW115</f>
      </c>
      <c r="FX120" s="5660">
        <f>FX98+FX115</f>
      </c>
      <c r="FY120" s="5660">
        <f>FY98+FY115</f>
      </c>
      <c r="FZ120" s="5658">
        <f>FZ98+FZ115</f>
      </c>
      <c r="GA120" s="5659">
        <f>GA98+GA115</f>
      </c>
      <c r="GB120" s="5660">
        <f>GB98+GB115</f>
      </c>
      <c r="GC120" s="5659">
        <f>GC98+GC115</f>
      </c>
      <c r="GD120" s="5660">
        <f>GD98+GD115</f>
      </c>
      <c r="GE120" s="5658">
        <f>GE98+GE115</f>
      </c>
      <c r="GF120" s="5661">
        <f>GF98+GF115</f>
      </c>
      <c r="GG120" s="5660">
        <f>GG98+GG115</f>
      </c>
      <c r="GH120" s="5658">
        <f>GH98+GH115</f>
      </c>
      <c r="GI120" s="5658">
        <f>GI98+GI115</f>
      </c>
      <c r="GJ120" s="5658">
        <f>GJ98+GJ115</f>
      </c>
      <c r="GK120" s="5662">
        <f>GK98+GK115</f>
      </c>
      <c r="GL120" s="5663">
        <f>GL98+GL115</f>
      </c>
      <c r="GM120" s="5657">
        <f>GM98+GM115</f>
      </c>
      <c r="GN120" s="5658">
        <f>GN98+GN115</f>
      </c>
      <c r="GO120" s="5658">
        <f>GO98+GO115</f>
      </c>
      <c r="GP120" s="5659">
        <f>GP98+GP115</f>
      </c>
      <c r="GQ120" s="5660">
        <f>GQ98+GQ115</f>
      </c>
      <c r="GR120" s="5660">
        <f>GR98+GR115</f>
      </c>
      <c r="GS120" s="5658">
        <f>GS98+GS115</f>
      </c>
      <c r="GT120" s="5659">
        <f>GT98+GT115</f>
      </c>
      <c r="GU120" s="5660">
        <f>GU98+GU115</f>
      </c>
      <c r="GV120" s="5659">
        <f>GV98+GV115</f>
      </c>
      <c r="GW120" s="5660">
        <f>GW98+GW115</f>
      </c>
      <c r="GX120" s="5658">
        <f>GX98+GX115</f>
      </c>
      <c r="GY120" s="5661">
        <f>GY98+GY115</f>
      </c>
      <c r="GZ120" s="5660">
        <f>GZ98+GZ115</f>
      </c>
      <c r="HA120" s="5658">
        <f>HA98+HA115</f>
      </c>
      <c r="HB120" s="5658">
        <f>HB98+HB115</f>
      </c>
      <c r="HC120" s="5658">
        <f>HC98+HC115</f>
      </c>
      <c r="HD120" s="5662">
        <f>HD98+HD115</f>
      </c>
      <c r="HE120" s="5663">
        <f>HE98+HE115</f>
      </c>
      <c r="HF120" s="5657">
        <f>HF98+HF115</f>
      </c>
      <c r="HG120" s="5658">
        <f>HG98+HG115</f>
      </c>
      <c r="HH120" s="5658">
        <f>HH98+HH115</f>
      </c>
      <c r="HI120" s="5659">
        <f>HI98+HI115</f>
      </c>
      <c r="HJ120" s="5660">
        <f>HJ98+HJ115</f>
      </c>
      <c r="HK120" s="5660">
        <f>HK98+HK115</f>
      </c>
      <c r="HL120" s="5658">
        <f>HL98+HL115</f>
      </c>
      <c r="HM120" s="5659">
        <f>HM98+HM115</f>
      </c>
      <c r="HN120" s="5660">
        <f>HN98+HN115</f>
      </c>
      <c r="HO120" s="5659">
        <f>HO98+HO115</f>
      </c>
      <c r="HP120" s="5660">
        <f>HP98+HP115</f>
      </c>
      <c r="HQ120" s="5658">
        <f>HQ98+HQ115</f>
      </c>
      <c r="HR120" s="5661">
        <f>HR98+HR115</f>
      </c>
      <c r="HS120" s="5660">
        <f>HS98+HS115</f>
      </c>
      <c r="HT120" s="5658">
        <f>HT98+HT115</f>
      </c>
      <c r="HU120" s="5658">
        <f>HU98+HU115</f>
      </c>
      <c r="HV120" s="5658">
        <f>HV98+HV115</f>
      </c>
      <c r="HW120" s="5662">
        <f>HW98+HW115</f>
      </c>
      <c r="HX120" s="5663">
        <f>HX98+HX115</f>
      </c>
      <c r="HY120" s="5562"/>
      <c r="HZ120" s="5656">
        <f>HZ98+HZ115</f>
      </c>
      <c r="IA120" s="5657">
        <f>IA98+IA115</f>
      </c>
      <c r="IB120" s="5658">
        <f>IB98+IB115</f>
      </c>
      <c r="IC120" s="5658">
        <f>IC98+IC115</f>
      </c>
      <c r="ID120" s="5659">
        <f>ID98+ID115</f>
      </c>
      <c r="IE120" s="5660">
        <f>IE98+IE115</f>
      </c>
      <c r="IF120" s="5660">
        <f>IF98+IF115</f>
      </c>
      <c r="IG120" s="5658">
        <f>IG98+IG115</f>
      </c>
      <c r="IH120" s="5659">
        <f>IH98+IH115</f>
      </c>
      <c r="II120" s="5660">
        <f>II98+II115</f>
      </c>
      <c r="IJ120" s="5658">
        <f>IJ98+IJ115</f>
      </c>
      <c r="IK120" s="5660">
        <f>IK98+IK115</f>
      </c>
      <c r="IL120" s="5658">
        <f>IL98+IL115</f>
      </c>
      <c r="IM120" s="5661">
        <f>IM98+IM115</f>
      </c>
      <c r="IN120" s="5660">
        <f>IN98+IN115</f>
      </c>
      <c r="IO120" s="5658">
        <f>IO98+IO115</f>
      </c>
      <c r="IP120" s="5658">
        <f>IP98+IP115</f>
      </c>
      <c r="IQ120" s="5659">
        <f>IQ98+IQ115</f>
      </c>
      <c r="IR120" s="5664">
        <f>IR98+IR115</f>
      </c>
      <c r="IS120" s="5665">
        <f>IS98+IS115</f>
      </c>
      <c r="IT120" s="2775"/>
      <c r="IU120" s="5541"/>
    </row>
    <row r="121" customHeight="true" ht="30.0">
      <c r="A121" s="5619" t="s">
        <v>374</v>
      </c>
      <c r="B121" s="5620"/>
      <c r="C121" s="5621"/>
      <c r="D121" s="5622">
        <f>D105+D116</f>
      </c>
      <c r="E121" s="5623">
        <f>E105+E116</f>
      </c>
      <c r="F121" s="5624">
        <f>F105+F116</f>
      </c>
      <c r="G121" s="5624">
        <f>G105+G116</f>
      </c>
      <c r="H121" s="5625">
        <f>H105+H116</f>
      </c>
      <c r="I121" s="5626">
        <f>I105+I116</f>
      </c>
      <c r="J121" s="5626">
        <f>J105+J116</f>
      </c>
      <c r="K121" s="5624">
        <f>K105+K116</f>
      </c>
      <c r="L121" s="5625">
        <f>L105+L116</f>
      </c>
      <c r="M121" s="5626">
        <f>M105+M116</f>
      </c>
      <c r="N121" s="5625">
        <f>N105+N116</f>
      </c>
      <c r="O121" s="5626">
        <f>O105+O116</f>
      </c>
      <c r="P121" s="5624">
        <f>P105+P116</f>
      </c>
      <c r="Q121" s="5627">
        <f>Q105+Q116</f>
      </c>
      <c r="R121" s="5626">
        <f>R105+R116</f>
      </c>
      <c r="S121" s="5624">
        <f>S105+S116</f>
      </c>
      <c r="T121" s="5624">
        <f>T105+T116</f>
      </c>
      <c r="U121" s="5624">
        <f>U105+U116</f>
      </c>
      <c r="V121" s="5628">
        <f>V105+V116</f>
      </c>
      <c r="W121" s="5629">
        <f>W105+W116</f>
      </c>
      <c r="X121" s="5623">
        <f>X105+X116</f>
      </c>
      <c r="Y121" s="5624">
        <f>Y105+Y116</f>
      </c>
      <c r="Z121" s="5624">
        <f>Z105+Z116</f>
      </c>
      <c r="AA121" s="5625">
        <f>AA105+AA116</f>
      </c>
      <c r="AB121" s="5626">
        <f>AB105+AB116</f>
      </c>
      <c r="AC121" s="5626">
        <f>AC105+AC116</f>
      </c>
      <c r="AD121" s="5624">
        <f>AD105+AD116</f>
      </c>
      <c r="AE121" s="5625">
        <f>AE105+AE116</f>
      </c>
      <c r="AF121" s="5626">
        <f>AF105+AF116</f>
      </c>
      <c r="AG121" s="5625">
        <f>AG105+AG116</f>
      </c>
      <c r="AH121" s="5626">
        <f>AH105+AH116</f>
      </c>
      <c r="AI121" s="5624">
        <f>AI105+AI116</f>
      </c>
      <c r="AJ121" s="5627">
        <f>AJ105+AJ116</f>
      </c>
      <c r="AK121" s="5626">
        <f>AK105+AK116</f>
      </c>
      <c r="AL121" s="5624">
        <f>AL105+AL116</f>
      </c>
      <c r="AM121" s="5624">
        <f>AM105+AM116</f>
      </c>
      <c r="AN121" s="5624">
        <f>AN105+AN116</f>
      </c>
      <c r="AO121" s="5628">
        <f>AO105+AO116</f>
      </c>
      <c r="AP121" s="5629">
        <f>AP105+AP116</f>
      </c>
      <c r="AQ121" s="5623">
        <f>AQ105+AQ116</f>
      </c>
      <c r="AR121" s="5624">
        <f>AR105+AR116</f>
      </c>
      <c r="AS121" s="5624">
        <f>AS105+AS116</f>
      </c>
      <c r="AT121" s="5625">
        <f>AT105+AT116</f>
      </c>
      <c r="AU121" s="5626">
        <f>AU105+AU116</f>
      </c>
      <c r="AV121" s="5626">
        <f>AV105+AV116</f>
      </c>
      <c r="AW121" s="5624">
        <f>AW105+AW116</f>
      </c>
      <c r="AX121" s="5625">
        <f>AX105+AX116</f>
      </c>
      <c r="AY121" s="5626">
        <f>AY105+AY116</f>
      </c>
      <c r="AZ121" s="5625">
        <f>AZ105+AZ116</f>
      </c>
      <c r="BA121" s="5626">
        <f>BA105+BA116</f>
      </c>
      <c r="BB121" s="5624">
        <f>BB105+BB116</f>
      </c>
      <c r="BC121" s="5627">
        <f>BC105+BC116</f>
      </c>
      <c r="BD121" s="5626">
        <f>BD105+BD116</f>
      </c>
      <c r="BE121" s="5624">
        <f>BE105+BE116</f>
      </c>
      <c r="BF121" s="5624">
        <f>BF105+BF116</f>
      </c>
      <c r="BG121" s="5624">
        <f>BG105+BG116</f>
      </c>
      <c r="BH121" s="5628">
        <f>BH105+BH116</f>
      </c>
      <c r="BI121" s="5629">
        <f>BI105+BI116</f>
      </c>
      <c r="BJ121" s="5623">
        <f>BJ105+BJ116</f>
      </c>
      <c r="BK121" s="5624">
        <f>BK105+BK116</f>
      </c>
      <c r="BL121" s="5624">
        <f>BL105+BL116</f>
      </c>
      <c r="BM121" s="5625">
        <f>BM105+BM116</f>
      </c>
      <c r="BN121" s="5626">
        <f>BN105+BN116</f>
      </c>
      <c r="BO121" s="5626">
        <f>BO105+BO116</f>
      </c>
      <c r="BP121" s="5624">
        <f>BP105+BP116</f>
      </c>
      <c r="BQ121" s="5625">
        <f>BQ105+BQ116</f>
      </c>
      <c r="BR121" s="5626">
        <f>BR105+BR116</f>
      </c>
      <c r="BS121" s="5625">
        <f>BS105+BS116</f>
      </c>
      <c r="BT121" s="5626">
        <f>BT105+BT116</f>
      </c>
      <c r="BU121" s="5624">
        <f>BU105+BU116</f>
      </c>
      <c r="BV121" s="5627">
        <f>BV105+BV116</f>
      </c>
      <c r="BW121" s="5626">
        <f>BW105+BW116</f>
      </c>
      <c r="BX121" s="5624">
        <f>BX105+BX116</f>
      </c>
      <c r="BY121" s="5624">
        <f>BY105+BY116</f>
      </c>
      <c r="BZ121" s="5624">
        <f>BZ105+BZ116</f>
      </c>
      <c r="CA121" s="5628">
        <f>CA105+CA116</f>
      </c>
      <c r="CB121" s="5629">
        <f>CB105+CB116</f>
      </c>
      <c r="CC121" s="5623">
        <f>CC105+CC116</f>
      </c>
      <c r="CD121" s="5624">
        <f>CD105+CD116</f>
      </c>
      <c r="CE121" s="5624">
        <f>CE105+CE116</f>
      </c>
      <c r="CF121" s="5625">
        <f>CF105+CF116</f>
      </c>
      <c r="CG121" s="5626">
        <f>CG105+CG116</f>
      </c>
      <c r="CH121" s="5626">
        <f>CH105+CH116</f>
      </c>
      <c r="CI121" s="5624">
        <f>CI105+CI116</f>
      </c>
      <c r="CJ121" s="5625">
        <f>CJ105+CJ116</f>
      </c>
      <c r="CK121" s="5626">
        <f>CK105+CK116</f>
      </c>
      <c r="CL121" s="5625">
        <f>CL105+CL116</f>
      </c>
      <c r="CM121" s="5626">
        <f>CM105+CM116</f>
      </c>
      <c r="CN121" s="5624">
        <f>CN105+CN116</f>
      </c>
      <c r="CO121" s="5627">
        <f>CO105+CO116</f>
      </c>
      <c r="CP121" s="5626">
        <f>CP105+CP116</f>
      </c>
      <c r="CQ121" s="5624">
        <f>CQ105+CQ116</f>
      </c>
      <c r="CR121" s="5624">
        <f>CR105+CR116</f>
      </c>
      <c r="CS121" s="5624">
        <f>CS105+CS116</f>
      </c>
      <c r="CT121" s="5628">
        <f>CT105+CT116</f>
      </c>
      <c r="CU121" s="5629">
        <f>CU105+CU116</f>
      </c>
      <c r="CV121" s="5623">
        <f>CV105+CV116</f>
      </c>
      <c r="CW121" s="5624">
        <f>CW105+CW116</f>
      </c>
      <c r="CX121" s="5624">
        <f>CX105+CX116</f>
      </c>
      <c r="CY121" s="5625">
        <f>CY105+CY116</f>
      </c>
      <c r="CZ121" s="5626">
        <f>CZ105+CZ116</f>
      </c>
      <c r="DA121" s="5626">
        <f>DA105+DA116</f>
      </c>
      <c r="DB121" s="5624">
        <f>DB105+DB116</f>
      </c>
      <c r="DC121" s="5625">
        <f>DC105+DC116</f>
      </c>
      <c r="DD121" s="5626">
        <f>DD105+DD116</f>
      </c>
      <c r="DE121" s="5625">
        <f>DE105+DE116</f>
      </c>
      <c r="DF121" s="5626">
        <f>DF105+DF116</f>
      </c>
      <c r="DG121" s="5624">
        <f>DG105+DG116</f>
      </c>
      <c r="DH121" s="5627">
        <f>DH105+DH116</f>
      </c>
      <c r="DI121" s="5626">
        <f>DI105+DI116</f>
      </c>
      <c r="DJ121" s="5624">
        <f>DJ105+DJ116</f>
      </c>
      <c r="DK121" s="5624">
        <f>DK105+DK116</f>
      </c>
      <c r="DL121" s="5624">
        <f>DL105+DL116</f>
      </c>
      <c r="DM121" s="5628">
        <f>DM105+DM116</f>
      </c>
      <c r="DN121" s="5629">
        <f>DN105+DN116</f>
      </c>
      <c r="DO121" s="5623">
        <f>DO105+DO116</f>
      </c>
      <c r="DP121" s="5624">
        <f>DP105+DP116</f>
      </c>
      <c r="DQ121" s="5624">
        <f>DQ105+DQ116</f>
      </c>
      <c r="DR121" s="5625">
        <f>DR105+DR116</f>
      </c>
      <c r="DS121" s="5626">
        <f>DS105+DS116</f>
      </c>
      <c r="DT121" s="5626">
        <f>DT105+DT116</f>
      </c>
      <c r="DU121" s="5624">
        <f>DU105+DU116</f>
      </c>
      <c r="DV121" s="5625">
        <f>DV105+DV116</f>
      </c>
      <c r="DW121" s="5626">
        <f>DW105+DW116</f>
      </c>
      <c r="DX121" s="5625">
        <f>DX105+DX116</f>
      </c>
      <c r="DY121" s="5626">
        <f>DY105+DY116</f>
      </c>
      <c r="DZ121" s="5624">
        <f>DZ105+DZ116</f>
      </c>
      <c r="EA121" s="5627">
        <f>EA105+EA116</f>
      </c>
      <c r="EB121" s="5626">
        <f>EB105+EB116</f>
      </c>
      <c r="EC121" s="5624">
        <f>EC105+EC116</f>
      </c>
      <c r="ED121" s="5624">
        <f>ED105+ED116</f>
      </c>
      <c r="EE121" s="5624">
        <f>EE105+EE116</f>
      </c>
      <c r="EF121" s="5628">
        <f>EF105+EF116</f>
      </c>
      <c r="EG121" s="5629">
        <f>EG105+EG116</f>
      </c>
      <c r="EH121" s="5623">
        <f>EH105+EH116</f>
      </c>
      <c r="EI121" s="5624">
        <f>EI105+EI116</f>
      </c>
      <c r="EJ121" s="5624">
        <f>EJ105+EJ116</f>
      </c>
      <c r="EK121" s="5625">
        <f>EK105+EK116</f>
      </c>
      <c r="EL121" s="5626">
        <f>EL105+EL116</f>
      </c>
      <c r="EM121" s="5626">
        <f>EM105+EM116</f>
      </c>
      <c r="EN121" s="5624">
        <f>EN105+EN116</f>
      </c>
      <c r="EO121" s="5625">
        <f>EO105+EO116</f>
      </c>
      <c r="EP121" s="5626">
        <f>EP105+EP116</f>
      </c>
      <c r="EQ121" s="5625">
        <f>EQ105+EQ116</f>
      </c>
      <c r="ER121" s="5626">
        <f>ER105+ER116</f>
      </c>
      <c r="ES121" s="5624">
        <f>ES105+ES116</f>
      </c>
      <c r="ET121" s="5627">
        <f>ET105+ET116</f>
      </c>
      <c r="EU121" s="5626">
        <f>EU105+EU116</f>
      </c>
      <c r="EV121" s="5624">
        <f>EV105+EV116</f>
      </c>
      <c r="EW121" s="5624">
        <f>EW105+EW116</f>
      </c>
      <c r="EX121" s="5624">
        <f>EX105+EX116</f>
      </c>
      <c r="EY121" s="5628">
        <f>EY105+EY116</f>
      </c>
      <c r="EZ121" s="5629">
        <f>EZ105+EZ116</f>
      </c>
      <c r="FA121" s="5623">
        <f>FA105+FA116</f>
      </c>
      <c r="FB121" s="5624">
        <f>FB105+FB116</f>
      </c>
      <c r="FC121" s="5624">
        <f>FC105+FC116</f>
      </c>
      <c r="FD121" s="5625">
        <f>FD105+FD116</f>
      </c>
      <c r="FE121" s="5626">
        <f>FE105+FE116</f>
      </c>
      <c r="FF121" s="5626">
        <f>FF105+FF116</f>
      </c>
      <c r="FG121" s="5624">
        <f>FG105+FG116</f>
      </c>
      <c r="FH121" s="5625">
        <f>FH105+FH116</f>
      </c>
      <c r="FI121" s="5626">
        <f>FI105+FI116</f>
      </c>
      <c r="FJ121" s="5625">
        <f>FJ105+FJ116</f>
      </c>
      <c r="FK121" s="5626">
        <f>FK105+FK116</f>
      </c>
      <c r="FL121" s="5624">
        <f>FL105+FL116</f>
      </c>
      <c r="FM121" s="5627">
        <f>FM105+FM116</f>
      </c>
      <c r="FN121" s="5626">
        <f>FN105+FN116</f>
      </c>
      <c r="FO121" s="5624">
        <f>FO105+FO116</f>
      </c>
      <c r="FP121" s="5624">
        <f>FP105+FP116</f>
      </c>
      <c r="FQ121" s="5624">
        <f>FQ105+FQ116</f>
      </c>
      <c r="FR121" s="5628">
        <f>FR105+FR116</f>
      </c>
      <c r="FS121" s="5629">
        <f>FS105+FS116</f>
      </c>
      <c r="FT121" s="5623">
        <f>FT105+FT116</f>
      </c>
      <c r="FU121" s="5624">
        <f>FU105+FU116</f>
      </c>
      <c r="FV121" s="5624">
        <f>FV105+FV116</f>
      </c>
      <c r="FW121" s="5625">
        <f>FW105+FW116</f>
      </c>
      <c r="FX121" s="5626">
        <f>FX105+FX116</f>
      </c>
      <c r="FY121" s="5626">
        <f>FY105+FY116</f>
      </c>
      <c r="FZ121" s="5624">
        <f>FZ105+FZ116</f>
      </c>
      <c r="GA121" s="5625">
        <f>GA105+GA116</f>
      </c>
      <c r="GB121" s="5626">
        <f>GB105+GB116</f>
      </c>
      <c r="GC121" s="5625">
        <f>GC105+GC116</f>
      </c>
      <c r="GD121" s="5626">
        <f>GD105+GD116</f>
      </c>
      <c r="GE121" s="5624">
        <f>GE105+GE116</f>
      </c>
      <c r="GF121" s="5627">
        <f>GF105+GF116</f>
      </c>
      <c r="GG121" s="5626">
        <f>GG105+GG116</f>
      </c>
      <c r="GH121" s="5624">
        <f>GH105+GH116</f>
      </c>
      <c r="GI121" s="5624">
        <f>GI105+GI116</f>
      </c>
      <c r="GJ121" s="5624">
        <f>GJ105+GJ116</f>
      </c>
      <c r="GK121" s="5628">
        <f>GK105+GK116</f>
      </c>
      <c r="GL121" s="5629">
        <f>GL105+GL116</f>
      </c>
      <c r="GM121" s="5623">
        <f>GM105+GM116</f>
      </c>
      <c r="GN121" s="5624">
        <f>GN105+GN116</f>
      </c>
      <c r="GO121" s="5624">
        <f>GO105+GO116</f>
      </c>
      <c r="GP121" s="5625">
        <f>GP105+GP116</f>
      </c>
      <c r="GQ121" s="5626">
        <f>GQ105+GQ116</f>
      </c>
      <c r="GR121" s="5626">
        <f>GR105+GR116</f>
      </c>
      <c r="GS121" s="5624">
        <f>GS105+GS116</f>
      </c>
      <c r="GT121" s="5625">
        <f>GT105+GT116</f>
      </c>
      <c r="GU121" s="5626">
        <f>GU105+GU116</f>
      </c>
      <c r="GV121" s="5625">
        <f>GV105+GV116</f>
      </c>
      <c r="GW121" s="5626">
        <f>GW105+GW116</f>
      </c>
      <c r="GX121" s="5624">
        <f>GX105+GX116</f>
      </c>
      <c r="GY121" s="5627">
        <f>GY105+GY116</f>
      </c>
      <c r="GZ121" s="5626">
        <f>GZ105+GZ116</f>
      </c>
      <c r="HA121" s="5624">
        <f>HA105+HA116</f>
      </c>
      <c r="HB121" s="5624">
        <f>HB105+HB116</f>
      </c>
      <c r="HC121" s="5624">
        <f>HC105+HC116</f>
      </c>
      <c r="HD121" s="5628">
        <f>HD105+HD116</f>
      </c>
      <c r="HE121" s="5629">
        <f>HE105+HE116</f>
      </c>
      <c r="HF121" s="5623">
        <f>HF105+HF116</f>
      </c>
      <c r="HG121" s="5624">
        <f>HG105+HG116</f>
      </c>
      <c r="HH121" s="5624">
        <f>HH105+HH116</f>
      </c>
      <c r="HI121" s="5625">
        <f>HI105+HI116</f>
      </c>
      <c r="HJ121" s="5626">
        <f>HJ105+HJ116</f>
      </c>
      <c r="HK121" s="5626">
        <f>HK105+HK116</f>
      </c>
      <c r="HL121" s="5624">
        <f>HL105+HL116</f>
      </c>
      <c r="HM121" s="5625">
        <f>HM105+HM116</f>
      </c>
      <c r="HN121" s="5626">
        <f>HN105+HN116</f>
      </c>
      <c r="HO121" s="5625">
        <f>HO105+HO116</f>
      </c>
      <c r="HP121" s="5626">
        <f>HP105+HP116</f>
      </c>
      <c r="HQ121" s="5624">
        <f>HQ105+HQ116</f>
      </c>
      <c r="HR121" s="5627">
        <f>HR105+HR116</f>
      </c>
      <c r="HS121" s="5626">
        <f>HS105+HS116</f>
      </c>
      <c r="HT121" s="5624">
        <f>HT105+HT116</f>
      </c>
      <c r="HU121" s="5624">
        <f>HU105+HU116</f>
      </c>
      <c r="HV121" s="5624">
        <f>HV105+HV116</f>
      </c>
      <c r="HW121" s="5628">
        <f>HW105+HW116</f>
      </c>
      <c r="HX121" s="5629">
        <f>HX105+HX116</f>
      </c>
      <c r="HY121" s="5562"/>
      <c r="HZ121" s="5622">
        <f>HZ105+HZ116</f>
      </c>
      <c r="IA121" s="5623">
        <f>IA105+IA116</f>
      </c>
      <c r="IB121" s="5624">
        <f>IB105+IB116</f>
      </c>
      <c r="IC121" s="5624">
        <f>IC105+IC116</f>
      </c>
      <c r="ID121" s="5625">
        <f>ID105+ID116</f>
      </c>
      <c r="IE121" s="5626">
        <f>IE105+IE116</f>
      </c>
      <c r="IF121" s="5626">
        <f>IF105+IF116</f>
      </c>
      <c r="IG121" s="5624">
        <f>IG105+IG116</f>
      </c>
      <c r="IH121" s="5625">
        <f>IH105+IH116</f>
      </c>
      <c r="II121" s="5626">
        <f>II105+II116</f>
      </c>
      <c r="IJ121" s="5624">
        <f>IJ105+IJ116</f>
      </c>
      <c r="IK121" s="5626">
        <f>IK105+IK116</f>
      </c>
      <c r="IL121" s="5624">
        <f>IL105+IL116</f>
      </c>
      <c r="IM121" s="5627">
        <f>IM105+IM116</f>
      </c>
      <c r="IN121" s="5626">
        <f>IN105+IN116</f>
      </c>
      <c r="IO121" s="5624">
        <f>IO105+IO116</f>
      </c>
      <c r="IP121" s="5624">
        <f>IP105+IP116</f>
      </c>
      <c r="IQ121" s="5625">
        <f>IQ105+IQ116</f>
      </c>
      <c r="IR121" s="5630">
        <f>IR105+IR116</f>
      </c>
      <c r="IS121" s="5631">
        <f>IS105+IS116</f>
      </c>
      <c r="IT121" s="2775"/>
      <c r="IU121" s="5541"/>
    </row>
    <row r="122" customHeight="true" ht="30.0">
      <c r="A122" s="5632" t="s">
        <v>375</v>
      </c>
      <c r="B122" s="5633"/>
      <c r="C122" s="5634"/>
      <c r="D122" s="5635">
        <f>D112+D117</f>
      </c>
      <c r="E122" s="5636">
        <f>E112+E117</f>
      </c>
      <c r="F122" s="5637">
        <f>F112+F117</f>
      </c>
      <c r="G122" s="5637">
        <f>G112+G117</f>
      </c>
      <c r="H122" s="5638">
        <f>H112+H117</f>
      </c>
      <c r="I122" s="5639">
        <f>I112+I117</f>
      </c>
      <c r="J122" s="5639">
        <f>J112+J117</f>
      </c>
      <c r="K122" s="5637">
        <f>K112+K117</f>
      </c>
      <c r="L122" s="5638">
        <f>L112+L117</f>
      </c>
      <c r="M122" s="5639">
        <f>M112+M117</f>
      </c>
      <c r="N122" s="5638">
        <f>N112+N117</f>
      </c>
      <c r="O122" s="5639">
        <f>O112+O117</f>
      </c>
      <c r="P122" s="5637">
        <f>P112+P117</f>
      </c>
      <c r="Q122" s="5640">
        <f>Q112+Q117</f>
      </c>
      <c r="R122" s="5639">
        <f>R112+R117</f>
      </c>
      <c r="S122" s="5637">
        <f>S112+S117</f>
      </c>
      <c r="T122" s="5637">
        <f>T112+T117</f>
      </c>
      <c r="U122" s="5637">
        <f>U112+U117</f>
      </c>
      <c r="V122" s="5641">
        <f>V112+V117</f>
      </c>
      <c r="W122" s="5642">
        <f>W112+W117</f>
      </c>
      <c r="X122" s="5636">
        <f>X112+X117</f>
      </c>
      <c r="Y122" s="5637">
        <f>Y112+Y117</f>
      </c>
      <c r="Z122" s="5637">
        <f>Z112+Z117</f>
      </c>
      <c r="AA122" s="5638">
        <f>AA112+AA117</f>
      </c>
      <c r="AB122" s="5639">
        <f>AB112+AB117</f>
      </c>
      <c r="AC122" s="5639">
        <f>AC112+AC117</f>
      </c>
      <c r="AD122" s="5637">
        <f>AD112+AD117</f>
      </c>
      <c r="AE122" s="5638">
        <f>AE112+AE117</f>
      </c>
      <c r="AF122" s="5639">
        <f>AF112+AF117</f>
      </c>
      <c r="AG122" s="5638">
        <f>AG112+AG117</f>
      </c>
      <c r="AH122" s="5639">
        <f>AH112+AH117</f>
      </c>
      <c r="AI122" s="5637">
        <f>AI112+AI117</f>
      </c>
      <c r="AJ122" s="5640">
        <f>AJ112+AJ117</f>
      </c>
      <c r="AK122" s="5639">
        <f>AK112+AK117</f>
      </c>
      <c r="AL122" s="5637">
        <f>AL112+AL117</f>
      </c>
      <c r="AM122" s="5637">
        <f>AM112+AM117</f>
      </c>
      <c r="AN122" s="5637">
        <f>AN112+AN117</f>
      </c>
      <c r="AO122" s="5641">
        <f>AO112+AO117</f>
      </c>
      <c r="AP122" s="5642">
        <f>AP112+AP117</f>
      </c>
      <c r="AQ122" s="5636">
        <f>AQ112+AQ117</f>
      </c>
      <c r="AR122" s="5637">
        <f>AR112+AR117</f>
      </c>
      <c r="AS122" s="5637">
        <f>AS112+AS117</f>
      </c>
      <c r="AT122" s="5638">
        <f>AT112+AT117</f>
      </c>
      <c r="AU122" s="5639">
        <f>AU112+AU117</f>
      </c>
      <c r="AV122" s="5639">
        <f>AV112+AV117</f>
      </c>
      <c r="AW122" s="5637">
        <f>AW112+AW117</f>
      </c>
      <c r="AX122" s="5638">
        <f>AX112+AX117</f>
      </c>
      <c r="AY122" s="5639">
        <f>AY112+AY117</f>
      </c>
      <c r="AZ122" s="5638">
        <f>AZ112+AZ117</f>
      </c>
      <c r="BA122" s="5639">
        <f>BA112+BA117</f>
      </c>
      <c r="BB122" s="5637">
        <f>BB112+BB117</f>
      </c>
      <c r="BC122" s="5640">
        <f>BC112+BC117</f>
      </c>
      <c r="BD122" s="5639">
        <f>BD112+BD117</f>
      </c>
      <c r="BE122" s="5637">
        <f>BE112+BE117</f>
      </c>
      <c r="BF122" s="5637">
        <f>BF112+BF117</f>
      </c>
      <c r="BG122" s="5637">
        <f>BG112+BG117</f>
      </c>
      <c r="BH122" s="5641">
        <f>BH112+BH117</f>
      </c>
      <c r="BI122" s="5642">
        <f>BI112+BI117</f>
      </c>
      <c r="BJ122" s="5636">
        <f>BJ112+BJ117</f>
      </c>
      <c r="BK122" s="5637">
        <f>BK112+BK117</f>
      </c>
      <c r="BL122" s="5637">
        <f>BL112+BL117</f>
      </c>
      <c r="BM122" s="5638">
        <f>BM112+BM117</f>
      </c>
      <c r="BN122" s="5639">
        <f>BN112+BN117</f>
      </c>
      <c r="BO122" s="5639">
        <f>BO112+BO117</f>
      </c>
      <c r="BP122" s="5637">
        <f>BP112+BP117</f>
      </c>
      <c r="BQ122" s="5638">
        <f>BQ112+BQ117</f>
      </c>
      <c r="BR122" s="5639">
        <f>BR112+BR117</f>
      </c>
      <c r="BS122" s="5638">
        <f>BS112+BS117</f>
      </c>
      <c r="BT122" s="5639">
        <f>BT112+BT117</f>
      </c>
      <c r="BU122" s="5637">
        <f>BU112+BU117</f>
      </c>
      <c r="BV122" s="5640">
        <f>BV112+BV117</f>
      </c>
      <c r="BW122" s="5639">
        <f>BW112+BW117</f>
      </c>
      <c r="BX122" s="5637">
        <f>BX112+BX117</f>
      </c>
      <c r="BY122" s="5637">
        <f>BY112+BY117</f>
      </c>
      <c r="BZ122" s="5637">
        <f>BZ112+BZ117</f>
      </c>
      <c r="CA122" s="5641">
        <f>CA112+CA117</f>
      </c>
      <c r="CB122" s="5642">
        <f>CB112+CB117</f>
      </c>
      <c r="CC122" s="5636">
        <f>CC112+CC117</f>
      </c>
      <c r="CD122" s="5637">
        <f>CD112+CD117</f>
      </c>
      <c r="CE122" s="5637">
        <f>CE112+CE117</f>
      </c>
      <c r="CF122" s="5638">
        <f>CF112+CF117</f>
      </c>
      <c r="CG122" s="5639">
        <f>CG112+CG117</f>
      </c>
      <c r="CH122" s="5639">
        <f>CH112+CH117</f>
      </c>
      <c r="CI122" s="5637">
        <f>CI112+CI117</f>
      </c>
      <c r="CJ122" s="5638">
        <f>CJ112+CJ117</f>
      </c>
      <c r="CK122" s="5639">
        <f>CK112+CK117</f>
      </c>
      <c r="CL122" s="5638">
        <f>CL112+CL117</f>
      </c>
      <c r="CM122" s="5639">
        <f>CM112+CM117</f>
      </c>
      <c r="CN122" s="5637">
        <f>CN112+CN117</f>
      </c>
      <c r="CO122" s="5640">
        <f>CO112+CO117</f>
      </c>
      <c r="CP122" s="5639">
        <f>CP112+CP117</f>
      </c>
      <c r="CQ122" s="5637">
        <f>CQ112+CQ117</f>
      </c>
      <c r="CR122" s="5637">
        <f>CR112+CR117</f>
      </c>
      <c r="CS122" s="5637">
        <f>CS112+CS117</f>
      </c>
      <c r="CT122" s="5641">
        <f>CT112+CT117</f>
      </c>
      <c r="CU122" s="5642">
        <f>CU112+CU117</f>
      </c>
      <c r="CV122" s="5636">
        <f>CV112+CV117</f>
      </c>
      <c r="CW122" s="5637">
        <f>CW112+CW117</f>
      </c>
      <c r="CX122" s="5637">
        <f>CX112+CX117</f>
      </c>
      <c r="CY122" s="5638">
        <f>CY112+CY117</f>
      </c>
      <c r="CZ122" s="5639">
        <f>CZ112+CZ117</f>
      </c>
      <c r="DA122" s="5639">
        <f>DA112+DA117</f>
      </c>
      <c r="DB122" s="5637">
        <f>DB112+DB117</f>
      </c>
      <c r="DC122" s="5638">
        <f>DC112+DC117</f>
      </c>
      <c r="DD122" s="5639">
        <f>DD112+DD117</f>
      </c>
      <c r="DE122" s="5638">
        <f>DE112+DE117</f>
      </c>
      <c r="DF122" s="5639">
        <f>DF112+DF117</f>
      </c>
      <c r="DG122" s="5637">
        <f>DG112+DG117</f>
      </c>
      <c r="DH122" s="5640">
        <f>DH112+DH117</f>
      </c>
      <c r="DI122" s="5639">
        <f>DI112+DI117</f>
      </c>
      <c r="DJ122" s="5637">
        <f>DJ112+DJ117</f>
      </c>
      <c r="DK122" s="5637">
        <f>DK112+DK117</f>
      </c>
      <c r="DL122" s="5637">
        <f>DL112+DL117</f>
      </c>
      <c r="DM122" s="5641">
        <f>DM112+DM117</f>
      </c>
      <c r="DN122" s="5642">
        <f>DN112+DN117</f>
      </c>
      <c r="DO122" s="5636">
        <f>DO112+DO117</f>
      </c>
      <c r="DP122" s="5637">
        <f>DP112+DP117</f>
      </c>
      <c r="DQ122" s="5637">
        <f>DQ112+DQ117</f>
      </c>
      <c r="DR122" s="5638">
        <f>DR112+DR117</f>
      </c>
      <c r="DS122" s="5639">
        <f>DS112+DS117</f>
      </c>
      <c r="DT122" s="5639">
        <f>DT112+DT117</f>
      </c>
      <c r="DU122" s="5637">
        <f>DU112+DU117</f>
      </c>
      <c r="DV122" s="5638">
        <f>DV112+DV117</f>
      </c>
      <c r="DW122" s="5639">
        <f>DW112+DW117</f>
      </c>
      <c r="DX122" s="5638">
        <f>DX112+DX117</f>
      </c>
      <c r="DY122" s="5639">
        <f>DY112+DY117</f>
      </c>
      <c r="DZ122" s="5637">
        <f>DZ112+DZ117</f>
      </c>
      <c r="EA122" s="5640">
        <f>EA112+EA117</f>
      </c>
      <c r="EB122" s="5639">
        <f>EB112+EB117</f>
      </c>
      <c r="EC122" s="5637">
        <f>EC112+EC117</f>
      </c>
      <c r="ED122" s="5637">
        <f>ED112+ED117</f>
      </c>
      <c r="EE122" s="5637">
        <f>EE112+EE117</f>
      </c>
      <c r="EF122" s="5641">
        <f>EF112+EF117</f>
      </c>
      <c r="EG122" s="5642">
        <f>EG112+EG117</f>
      </c>
      <c r="EH122" s="5636">
        <f>EH112+EH117</f>
      </c>
      <c r="EI122" s="5637">
        <f>EI112+EI117</f>
      </c>
      <c r="EJ122" s="5637">
        <f>EJ112+EJ117</f>
      </c>
      <c r="EK122" s="5638">
        <f>EK112+EK117</f>
      </c>
      <c r="EL122" s="5639">
        <f>EL112+EL117</f>
      </c>
      <c r="EM122" s="5639">
        <f>EM112+EM117</f>
      </c>
      <c r="EN122" s="5637">
        <f>EN112+EN117</f>
      </c>
      <c r="EO122" s="5638">
        <f>EO112+EO117</f>
      </c>
      <c r="EP122" s="5639">
        <f>EP112+EP117</f>
      </c>
      <c r="EQ122" s="5638">
        <f>EQ112+EQ117</f>
      </c>
      <c r="ER122" s="5639">
        <f>ER112+ER117</f>
      </c>
      <c r="ES122" s="5637">
        <f>ES112+ES117</f>
      </c>
      <c r="ET122" s="5640">
        <f>ET112+ET117</f>
      </c>
      <c r="EU122" s="5639">
        <f>EU112+EU117</f>
      </c>
      <c r="EV122" s="5637">
        <f>EV112+EV117</f>
      </c>
      <c r="EW122" s="5637">
        <f>EW112+EW117</f>
      </c>
      <c r="EX122" s="5637">
        <f>EX112+EX117</f>
      </c>
      <c r="EY122" s="5641">
        <f>EY112+EY117</f>
      </c>
      <c r="EZ122" s="5642">
        <f>EZ112+EZ117</f>
      </c>
      <c r="FA122" s="5636">
        <f>FA112+FA117</f>
      </c>
      <c r="FB122" s="5637">
        <f>FB112+FB117</f>
      </c>
      <c r="FC122" s="5637">
        <f>FC112+FC117</f>
      </c>
      <c r="FD122" s="5638">
        <f>FD112+FD117</f>
      </c>
      <c r="FE122" s="5639">
        <f>FE112+FE117</f>
      </c>
      <c r="FF122" s="5639">
        <f>FF112+FF117</f>
      </c>
      <c r="FG122" s="5637">
        <f>FG112+FG117</f>
      </c>
      <c r="FH122" s="5638">
        <f>FH112+FH117</f>
      </c>
      <c r="FI122" s="5639">
        <f>FI112+FI117</f>
      </c>
      <c r="FJ122" s="5638">
        <f>FJ112+FJ117</f>
      </c>
      <c r="FK122" s="5639">
        <f>FK112+FK117</f>
      </c>
      <c r="FL122" s="5637">
        <f>FL112+FL117</f>
      </c>
      <c r="FM122" s="5640">
        <f>FM112+FM117</f>
      </c>
      <c r="FN122" s="5639">
        <f>FN112+FN117</f>
      </c>
      <c r="FO122" s="5637">
        <f>FO112+FO117</f>
      </c>
      <c r="FP122" s="5637">
        <f>FP112+FP117</f>
      </c>
      <c r="FQ122" s="5637">
        <f>FQ112+FQ117</f>
      </c>
      <c r="FR122" s="5641">
        <f>FR112+FR117</f>
      </c>
      <c r="FS122" s="5642">
        <f>FS112+FS117</f>
      </c>
      <c r="FT122" s="5636">
        <f>FT112+FT117</f>
      </c>
      <c r="FU122" s="5637">
        <f>FU112+FU117</f>
      </c>
      <c r="FV122" s="5637">
        <f>FV112+FV117</f>
      </c>
      <c r="FW122" s="5638">
        <f>FW112+FW117</f>
      </c>
      <c r="FX122" s="5639">
        <f>FX112+FX117</f>
      </c>
      <c r="FY122" s="5639">
        <f>FY112+FY117</f>
      </c>
      <c r="FZ122" s="5637">
        <f>FZ112+FZ117</f>
      </c>
      <c r="GA122" s="5638">
        <f>GA112+GA117</f>
      </c>
      <c r="GB122" s="5639">
        <f>GB112+GB117</f>
      </c>
      <c r="GC122" s="5638">
        <f>GC112+GC117</f>
      </c>
      <c r="GD122" s="5639">
        <f>GD112+GD117</f>
      </c>
      <c r="GE122" s="5637">
        <f>GE112+GE117</f>
      </c>
      <c r="GF122" s="5640">
        <f>GF112+GF117</f>
      </c>
      <c r="GG122" s="5639">
        <f>GG112+GG117</f>
      </c>
      <c r="GH122" s="5637">
        <f>GH112+GH117</f>
      </c>
      <c r="GI122" s="5637">
        <f>GI112+GI117</f>
      </c>
      <c r="GJ122" s="5637">
        <f>GJ112+GJ117</f>
      </c>
      <c r="GK122" s="5641">
        <f>GK112+GK117</f>
      </c>
      <c r="GL122" s="5642">
        <f>GL112+GL117</f>
      </c>
      <c r="GM122" s="5636">
        <f>GM112+GM117</f>
      </c>
      <c r="GN122" s="5637">
        <f>GN112+GN117</f>
      </c>
      <c r="GO122" s="5637">
        <f>GO112+GO117</f>
      </c>
      <c r="GP122" s="5638">
        <f>GP112+GP117</f>
      </c>
      <c r="GQ122" s="5639">
        <f>GQ112+GQ117</f>
      </c>
      <c r="GR122" s="5639">
        <f>GR112+GR117</f>
      </c>
      <c r="GS122" s="5637">
        <f>GS112+GS117</f>
      </c>
      <c r="GT122" s="5638">
        <f>GT112+GT117</f>
      </c>
      <c r="GU122" s="5639">
        <f>GU112+GU117</f>
      </c>
      <c r="GV122" s="5638">
        <f>GV112+GV117</f>
      </c>
      <c r="GW122" s="5639">
        <f>GW112+GW117</f>
      </c>
      <c r="GX122" s="5637">
        <f>GX112+GX117</f>
      </c>
      <c r="GY122" s="5640">
        <f>GY112+GY117</f>
      </c>
      <c r="GZ122" s="5639">
        <f>GZ112+GZ117</f>
      </c>
      <c r="HA122" s="5637">
        <f>HA112+HA117</f>
      </c>
      <c r="HB122" s="5637">
        <f>HB112+HB117</f>
      </c>
      <c r="HC122" s="5637">
        <f>HC112+HC117</f>
      </c>
      <c r="HD122" s="5641">
        <f>HD112+HD117</f>
      </c>
      <c r="HE122" s="5642">
        <f>HE112+HE117</f>
      </c>
      <c r="HF122" s="5636">
        <f>HF112+HF117</f>
      </c>
      <c r="HG122" s="5637">
        <f>HG112+HG117</f>
      </c>
      <c r="HH122" s="5637">
        <f>HH112+HH117</f>
      </c>
      <c r="HI122" s="5638">
        <f>HI112+HI117</f>
      </c>
      <c r="HJ122" s="5639">
        <f>HJ112+HJ117</f>
      </c>
      <c r="HK122" s="5639">
        <f>HK112+HK117</f>
      </c>
      <c r="HL122" s="5637">
        <f>HL112+HL117</f>
      </c>
      <c r="HM122" s="5638">
        <f>HM112+HM117</f>
      </c>
      <c r="HN122" s="5639">
        <f>HN112+HN117</f>
      </c>
      <c r="HO122" s="5638">
        <f>HO112+HO117</f>
      </c>
      <c r="HP122" s="5639">
        <f>HP112+HP117</f>
      </c>
      <c r="HQ122" s="5637">
        <f>HQ112+HQ117</f>
      </c>
      <c r="HR122" s="5640">
        <f>HR112+HR117</f>
      </c>
      <c r="HS122" s="5639">
        <f>HS112+HS117</f>
      </c>
      <c r="HT122" s="5637">
        <f>HT112+HT117</f>
      </c>
      <c r="HU122" s="5637">
        <f>HU112+HU117</f>
      </c>
      <c r="HV122" s="5637">
        <f>HV112+HV117</f>
      </c>
      <c r="HW122" s="5641">
        <f>HW112+HW117</f>
      </c>
      <c r="HX122" s="5642">
        <f>HX112+HX117</f>
      </c>
      <c r="HY122" s="5562"/>
      <c r="HZ122" s="5635">
        <f>HZ112+HZ117</f>
      </c>
      <c r="IA122" s="5636">
        <f>IA112+IA117</f>
      </c>
      <c r="IB122" s="5637">
        <f>IB112+IB117</f>
      </c>
      <c r="IC122" s="5637">
        <f>IC112+IC117</f>
      </c>
      <c r="ID122" s="5638">
        <f>ID112+ID117</f>
      </c>
      <c r="IE122" s="5639">
        <f>IE112+IE117</f>
      </c>
      <c r="IF122" s="5639">
        <f>IF112+IF117</f>
      </c>
      <c r="IG122" s="5637">
        <f>IG112+IG117</f>
      </c>
      <c r="IH122" s="5638">
        <f>IH112+IH117</f>
      </c>
      <c r="II122" s="5639">
        <f>II112+II117</f>
      </c>
      <c r="IJ122" s="5637">
        <f>IJ112+IJ117</f>
      </c>
      <c r="IK122" s="5639">
        <f>IK112+IK117</f>
      </c>
      <c r="IL122" s="5637">
        <f>IL112+IL117</f>
      </c>
      <c r="IM122" s="5640">
        <f>IM112+IM117</f>
      </c>
      <c r="IN122" s="5639">
        <f>IN112+IN117</f>
      </c>
      <c r="IO122" s="5637">
        <f>IO112+IO117</f>
      </c>
      <c r="IP122" s="5637">
        <f>IP112+IP117</f>
      </c>
      <c r="IQ122" s="5638">
        <f>IQ112+IQ117</f>
      </c>
      <c r="IR122" s="5643">
        <f>IR112+IR117</f>
      </c>
      <c r="IS122" s="5644">
        <f>IS112+IS117</f>
      </c>
      <c r="IT122" s="2775"/>
      <c r="IU122" s="5541"/>
    </row>
    <row r="123" customHeight="true" ht="30.0">
      <c r="A123" s="5666" t="s">
        <v>376</v>
      </c>
      <c r="B123" s="5667"/>
      <c r="C123" s="5668"/>
      <c r="D123" s="5669">
        <f>SUM(D120:D122)</f>
      </c>
      <c r="E123" s="5669">
        <f>SUM(E120:E122)</f>
      </c>
      <c r="F123" s="5669">
        <f>SUM(F120:F122)</f>
      </c>
      <c r="G123" s="5669">
        <f>SUM(G120:G122)</f>
      </c>
      <c r="H123" s="5669">
        <f>SUM(H120:H122)</f>
      </c>
      <c r="I123" s="5669">
        <f>SUM(I120:I122)</f>
      </c>
      <c r="J123" s="5669">
        <f>SUM(J120:J122)</f>
      </c>
      <c r="K123" s="5669">
        <f>SUM(K120:K122)</f>
      </c>
      <c r="L123" s="5669">
        <f>SUM(L120:L122)</f>
      </c>
      <c r="M123" s="5669">
        <f>SUM(M120:M122)</f>
      </c>
      <c r="N123" s="5669">
        <f>SUM(N120:N122)</f>
      </c>
      <c r="O123" s="5669">
        <f>SUM(O120:O122)</f>
      </c>
      <c r="P123" s="5669">
        <f>SUM(P120:P122)</f>
      </c>
      <c r="Q123" s="5669">
        <f>SUM(Q120:Q122)</f>
      </c>
      <c r="R123" s="5669">
        <f>SUM(R120:R122)</f>
      </c>
      <c r="S123" s="5669">
        <f>SUM(S120:S122)</f>
      </c>
      <c r="T123" s="5669">
        <f>SUM(T120:T122)</f>
      </c>
      <c r="U123" s="5669">
        <f>SUM(U120:U122)</f>
      </c>
      <c r="V123" s="5669">
        <f>SUM(V120:V122)</f>
      </c>
      <c r="W123" s="5669">
        <f>SUM(W120:W122)</f>
      </c>
      <c r="X123" s="5669">
        <f>SUM(X120:X122)</f>
      </c>
      <c r="Y123" s="5669">
        <f>SUM(Y120:Y122)</f>
      </c>
      <c r="Z123" s="5669">
        <f>SUM(Z120:Z122)</f>
      </c>
      <c r="AA123" s="5669">
        <f>SUM(AA120:AA122)</f>
      </c>
      <c r="AB123" s="5669">
        <f>SUM(AB120:AB122)</f>
      </c>
      <c r="AC123" s="5669">
        <f>SUM(AC120:AC122)</f>
      </c>
      <c r="AD123" s="5669">
        <f>SUM(AD120:AD122)</f>
      </c>
      <c r="AE123" s="5669">
        <f>SUM(AE120:AE122)</f>
      </c>
      <c r="AF123" s="5669">
        <f>SUM(AF120:AF122)</f>
      </c>
      <c r="AG123" s="5669">
        <f>SUM(AG120:AG122)</f>
      </c>
      <c r="AH123" s="5669">
        <f>SUM(AH120:AH122)</f>
      </c>
      <c r="AI123" s="5669">
        <f>SUM(AI120:AI122)</f>
      </c>
      <c r="AJ123" s="5669">
        <f>SUM(AJ120:AJ122)</f>
      </c>
      <c r="AK123" s="5669">
        <f>SUM(AK120:AK122)</f>
      </c>
      <c r="AL123" s="5669">
        <f>SUM(AL120:AL122)</f>
      </c>
      <c r="AM123" s="5669">
        <f>SUM(AM120:AM122)</f>
      </c>
      <c r="AN123" s="5669">
        <f>SUM(AN120:AN122)</f>
      </c>
      <c r="AO123" s="5669">
        <f>SUM(AO120:AO122)</f>
      </c>
      <c r="AP123" s="5669">
        <f>SUM(AP120:AP122)</f>
      </c>
      <c r="AQ123" s="5669">
        <f>SUM(AQ120:AQ122)</f>
      </c>
      <c r="AR123" s="5669">
        <f>SUM(AR120:AR122)</f>
      </c>
      <c r="AS123" s="5669">
        <f>SUM(AS120:AS122)</f>
      </c>
      <c r="AT123" s="5669">
        <f>SUM(AT120:AT122)</f>
      </c>
      <c r="AU123" s="5669">
        <f>SUM(AU120:AU122)</f>
      </c>
      <c r="AV123" s="5669">
        <f>SUM(AV120:AV122)</f>
      </c>
      <c r="AW123" s="5669">
        <f>SUM(AW120:AW122)</f>
      </c>
      <c r="AX123" s="5669">
        <f>SUM(AX120:AX122)</f>
      </c>
      <c r="AY123" s="5669">
        <f>SUM(AY120:AY122)</f>
      </c>
      <c r="AZ123" s="5669">
        <f>SUM(AZ120:AZ122)</f>
      </c>
      <c r="BA123" s="5669">
        <f>SUM(BA120:BA122)</f>
      </c>
      <c r="BB123" s="5669">
        <f>SUM(BB120:BB122)</f>
      </c>
      <c r="BC123" s="5669">
        <f>SUM(BC120:BC122)</f>
      </c>
      <c r="BD123" s="5669">
        <f>SUM(BD120:BD122)</f>
      </c>
      <c r="BE123" s="5669">
        <f>SUM(BE120:BE122)</f>
      </c>
      <c r="BF123" s="5669">
        <f>SUM(BF120:BF122)</f>
      </c>
      <c r="BG123" s="5669">
        <f>SUM(BG120:BG122)</f>
      </c>
      <c r="BH123" s="5669">
        <f>SUM(BH120:BH122)</f>
      </c>
      <c r="BI123" s="5669">
        <f>SUM(BI120:BI122)</f>
      </c>
      <c r="BJ123" s="5669">
        <f>SUM(BJ120:BJ122)</f>
      </c>
      <c r="BK123" s="5669">
        <f>SUM(BK120:BK122)</f>
      </c>
      <c r="BL123" s="5669">
        <f>SUM(BL120:BL122)</f>
      </c>
      <c r="BM123" s="5669">
        <f>SUM(BM120:BM122)</f>
      </c>
      <c r="BN123" s="5669">
        <f>SUM(BN120:BN122)</f>
      </c>
      <c r="BO123" s="5669">
        <f>SUM(BO120:BO122)</f>
      </c>
      <c r="BP123" s="5669">
        <f>SUM(BP120:BP122)</f>
      </c>
      <c r="BQ123" s="5669">
        <f>SUM(BQ120:BQ122)</f>
      </c>
      <c r="BR123" s="5669">
        <f>SUM(BR120:BR122)</f>
      </c>
      <c r="BS123" s="5669">
        <f>SUM(BS120:BS122)</f>
      </c>
      <c r="BT123" s="5669">
        <f>SUM(BT120:BT122)</f>
      </c>
      <c r="BU123" s="5669">
        <f>SUM(BU120:BU122)</f>
      </c>
      <c r="BV123" s="5669">
        <f>SUM(BV120:BV122)</f>
      </c>
      <c r="BW123" s="5669">
        <f>SUM(BW120:BW122)</f>
      </c>
      <c r="BX123" s="5669">
        <f>SUM(BX120:BX122)</f>
      </c>
      <c r="BY123" s="5669">
        <f>SUM(BY120:BY122)</f>
      </c>
      <c r="BZ123" s="5669">
        <f>SUM(BZ120:BZ122)</f>
      </c>
      <c r="CA123" s="5669">
        <f>SUM(CA120:CA122)</f>
      </c>
      <c r="CB123" s="5669">
        <f>SUM(CB120:CB122)</f>
      </c>
      <c r="CC123" s="5669">
        <f>SUM(CC120:CC122)</f>
      </c>
      <c r="CD123" s="5669">
        <f>SUM(CD120:CD122)</f>
      </c>
      <c r="CE123" s="5669">
        <f>SUM(CE120:CE122)</f>
      </c>
      <c r="CF123" s="5669">
        <f>SUM(CF120:CF122)</f>
      </c>
      <c r="CG123" s="5669">
        <f>SUM(CG120:CG122)</f>
      </c>
      <c r="CH123" s="5669">
        <f>SUM(CH120:CH122)</f>
      </c>
      <c r="CI123" s="5669">
        <f>SUM(CI120:CI122)</f>
      </c>
      <c r="CJ123" s="5669">
        <f>SUM(CJ120:CJ122)</f>
      </c>
      <c r="CK123" s="5669">
        <f>SUM(CK120:CK122)</f>
      </c>
      <c r="CL123" s="5669">
        <f>SUM(CL120:CL122)</f>
      </c>
      <c r="CM123" s="5669">
        <f>SUM(CM120:CM122)</f>
      </c>
      <c r="CN123" s="5669">
        <f>SUM(CN120:CN122)</f>
      </c>
      <c r="CO123" s="5669">
        <f>SUM(CO120:CO122)</f>
      </c>
      <c r="CP123" s="5669">
        <f>SUM(CP120:CP122)</f>
      </c>
      <c r="CQ123" s="5669">
        <f>SUM(CQ120:CQ122)</f>
      </c>
      <c r="CR123" s="5669">
        <f>SUM(CR120:CR122)</f>
      </c>
      <c r="CS123" s="5669">
        <f>SUM(CS120:CS122)</f>
      </c>
      <c r="CT123" s="5669">
        <f>SUM(CT120:CT122)</f>
      </c>
      <c r="CU123" s="5669">
        <f>SUM(CU120:CU122)</f>
      </c>
      <c r="CV123" s="5669">
        <f>SUM(CV120:CV122)</f>
      </c>
      <c r="CW123" s="5669">
        <f>SUM(CW120:CW122)</f>
      </c>
      <c r="CX123" s="5669">
        <f>SUM(CX120:CX122)</f>
      </c>
      <c r="CY123" s="5669">
        <f>SUM(CY120:CY122)</f>
      </c>
      <c r="CZ123" s="5669">
        <f>SUM(CZ120:CZ122)</f>
      </c>
      <c r="DA123" s="5669">
        <f>SUM(DA120:DA122)</f>
      </c>
      <c r="DB123" s="5669">
        <f>SUM(DB120:DB122)</f>
      </c>
      <c r="DC123" s="5669">
        <f>SUM(DC120:DC122)</f>
      </c>
      <c r="DD123" s="5669">
        <f>SUM(DD120:DD122)</f>
      </c>
      <c r="DE123" s="5669">
        <f>SUM(DE120:DE122)</f>
      </c>
      <c r="DF123" s="5669">
        <f>SUM(DF120:DF122)</f>
      </c>
      <c r="DG123" s="5669">
        <f>SUM(DG120:DG122)</f>
      </c>
      <c r="DH123" s="5669">
        <f>SUM(DH120:DH122)</f>
      </c>
      <c r="DI123" s="5669">
        <f>SUM(DI120:DI122)</f>
      </c>
      <c r="DJ123" s="5669">
        <f>SUM(DJ120:DJ122)</f>
      </c>
      <c r="DK123" s="5669">
        <f>SUM(DK120:DK122)</f>
      </c>
      <c r="DL123" s="5669">
        <f>SUM(DL120:DL122)</f>
      </c>
      <c r="DM123" s="5669">
        <f>SUM(DM120:DM122)</f>
      </c>
      <c r="DN123" s="5669">
        <f>SUM(DN120:DN122)</f>
      </c>
      <c r="DO123" s="5669">
        <f>SUM(DO120:DO122)</f>
      </c>
      <c r="DP123" s="5669">
        <f>SUM(DP120:DP122)</f>
      </c>
      <c r="DQ123" s="5669">
        <f>SUM(DQ120:DQ122)</f>
      </c>
      <c r="DR123" s="5669">
        <f>SUM(DR120:DR122)</f>
      </c>
      <c r="DS123" s="5669">
        <f>SUM(DS120:DS122)</f>
      </c>
      <c r="DT123" s="5669">
        <f>SUM(DT120:DT122)</f>
      </c>
      <c r="DU123" s="5669">
        <f>SUM(DU120:DU122)</f>
      </c>
      <c r="DV123" s="5669">
        <f>SUM(DV120:DV122)</f>
      </c>
      <c r="DW123" s="5669">
        <f>SUM(DW120:DW122)</f>
      </c>
      <c r="DX123" s="5669">
        <f>SUM(DX120:DX122)</f>
      </c>
      <c r="DY123" s="5669">
        <f>SUM(DY120:DY122)</f>
      </c>
      <c r="DZ123" s="5669">
        <f>SUM(DZ120:DZ122)</f>
      </c>
      <c r="EA123" s="5669">
        <f>SUM(EA120:EA122)</f>
      </c>
      <c r="EB123" s="5669">
        <f>SUM(EB120:EB122)</f>
      </c>
      <c r="EC123" s="5669">
        <f>SUM(EC120:EC122)</f>
      </c>
      <c r="ED123" s="5669">
        <f>SUM(ED120:ED122)</f>
      </c>
      <c r="EE123" s="5669">
        <f>SUM(EE120:EE122)</f>
      </c>
      <c r="EF123" s="5669">
        <f>SUM(EF120:EF122)</f>
      </c>
      <c r="EG123" s="5669">
        <f>SUM(EG120:EG122)</f>
      </c>
      <c r="EH123" s="5669">
        <f>SUM(EH120:EH122)</f>
      </c>
      <c r="EI123" s="5669">
        <f>SUM(EI120:EI122)</f>
      </c>
      <c r="EJ123" s="5669">
        <f>SUM(EJ120:EJ122)</f>
      </c>
      <c r="EK123" s="5669">
        <f>SUM(EK120:EK122)</f>
      </c>
      <c r="EL123" s="5669">
        <f>SUM(EL120:EL122)</f>
      </c>
      <c r="EM123" s="5669">
        <f>SUM(EM120:EM122)</f>
      </c>
      <c r="EN123" s="5669">
        <f>SUM(EN120:EN122)</f>
      </c>
      <c r="EO123" s="5669">
        <f>SUM(EO120:EO122)</f>
      </c>
      <c r="EP123" s="5669">
        <f>SUM(EP120:EP122)</f>
      </c>
      <c r="EQ123" s="5669">
        <f>SUM(EQ120:EQ122)</f>
      </c>
      <c r="ER123" s="5669">
        <f>SUM(ER120:ER122)</f>
      </c>
      <c r="ES123" s="5669">
        <f>SUM(ES120:ES122)</f>
      </c>
      <c r="ET123" s="5669">
        <f>SUM(ET120:ET122)</f>
      </c>
      <c r="EU123" s="5669">
        <f>SUM(EU120:EU122)</f>
      </c>
      <c r="EV123" s="5669">
        <f>SUM(EV120:EV122)</f>
      </c>
      <c r="EW123" s="5669">
        <f>SUM(EW120:EW122)</f>
      </c>
      <c r="EX123" s="5669">
        <f>SUM(EX120:EX122)</f>
      </c>
      <c r="EY123" s="5669">
        <f>SUM(EY120:EY122)</f>
      </c>
      <c r="EZ123" s="5669">
        <f>SUM(EZ120:EZ122)</f>
      </c>
      <c r="FA123" s="5669">
        <f>SUM(FA120:FA122)</f>
      </c>
      <c r="FB123" s="5669">
        <f>SUM(FB120:FB122)</f>
      </c>
      <c r="FC123" s="5669">
        <f>SUM(FC120:FC122)</f>
      </c>
      <c r="FD123" s="5669">
        <f>SUM(FD120:FD122)</f>
      </c>
      <c r="FE123" s="5669">
        <f>SUM(FE120:FE122)</f>
      </c>
      <c r="FF123" s="5669">
        <f>SUM(FF120:FF122)</f>
      </c>
      <c r="FG123" s="5669">
        <f>SUM(FG120:FG122)</f>
      </c>
      <c r="FH123" s="5669">
        <f>SUM(FH120:FH122)</f>
      </c>
      <c r="FI123" s="5669">
        <f>SUM(FI120:FI122)</f>
      </c>
      <c r="FJ123" s="5669">
        <f>SUM(FJ120:FJ122)</f>
      </c>
      <c r="FK123" s="5669">
        <f>SUM(FK120:FK122)</f>
      </c>
      <c r="FL123" s="5669">
        <f>SUM(FL120:FL122)</f>
      </c>
      <c r="FM123" s="5669">
        <f>SUM(FM120:FM122)</f>
      </c>
      <c r="FN123" s="5669">
        <f>SUM(FN120:FN122)</f>
      </c>
      <c r="FO123" s="5669">
        <f>SUM(FO120:FO122)</f>
      </c>
      <c r="FP123" s="5669">
        <f>SUM(FP120:FP122)</f>
      </c>
      <c r="FQ123" s="5669">
        <f>SUM(FQ120:FQ122)</f>
      </c>
      <c r="FR123" s="5669">
        <f>SUM(FR120:FR122)</f>
      </c>
      <c r="FS123" s="5669">
        <f>SUM(FS120:FS122)</f>
      </c>
      <c r="FT123" s="5669">
        <f>SUM(FT120:FT122)</f>
      </c>
      <c r="FU123" s="5669">
        <f>SUM(FU120:FU122)</f>
      </c>
      <c r="FV123" s="5669">
        <f>SUM(FV120:FV122)</f>
      </c>
      <c r="FW123" s="5669">
        <f>SUM(FW120:FW122)</f>
      </c>
      <c r="FX123" s="5669">
        <f>SUM(FX120:FX122)</f>
      </c>
      <c r="FY123" s="5669">
        <f>SUM(FY120:FY122)</f>
      </c>
      <c r="FZ123" s="5669">
        <f>SUM(FZ120:FZ122)</f>
      </c>
      <c r="GA123" s="5669">
        <f>SUM(GA120:GA122)</f>
      </c>
      <c r="GB123" s="5669">
        <f>SUM(GB120:GB122)</f>
      </c>
      <c r="GC123" s="5669">
        <f>SUM(GC120:GC122)</f>
      </c>
      <c r="GD123" s="5669">
        <f>SUM(GD120:GD122)</f>
      </c>
      <c r="GE123" s="5669">
        <f>SUM(GE120:GE122)</f>
      </c>
      <c r="GF123" s="5669">
        <f>SUM(GF120:GF122)</f>
      </c>
      <c r="GG123" s="5669">
        <f>SUM(GG120:GG122)</f>
      </c>
      <c r="GH123" s="5669">
        <f>SUM(GH120:GH122)</f>
      </c>
      <c r="GI123" s="5669">
        <f>SUM(GI120:GI122)</f>
      </c>
      <c r="GJ123" s="5669">
        <f>SUM(GJ120:GJ122)</f>
      </c>
      <c r="GK123" s="5669">
        <f>SUM(GK120:GK122)</f>
      </c>
      <c r="GL123" s="5669">
        <f>SUM(GL120:GL122)</f>
      </c>
      <c r="GM123" s="5669">
        <f>SUM(GM120:GM122)</f>
      </c>
      <c r="GN123" s="5669">
        <f>SUM(GN120:GN122)</f>
      </c>
      <c r="GO123" s="5669">
        <f>SUM(GO120:GO122)</f>
      </c>
      <c r="GP123" s="5669">
        <f>SUM(GP120:GP122)</f>
      </c>
      <c r="GQ123" s="5669">
        <f>SUM(GQ120:GQ122)</f>
      </c>
      <c r="GR123" s="5669">
        <f>SUM(GR120:GR122)</f>
      </c>
      <c r="GS123" s="5669">
        <f>SUM(GS120:GS122)</f>
      </c>
      <c r="GT123" s="5669">
        <f>SUM(GT120:GT122)</f>
      </c>
      <c r="GU123" s="5669">
        <f>SUM(GU120:GU122)</f>
      </c>
      <c r="GV123" s="5669">
        <f>SUM(GV120:GV122)</f>
      </c>
      <c r="GW123" s="5669">
        <f>SUM(GW120:GW122)</f>
      </c>
      <c r="GX123" s="5669">
        <f>SUM(GX120:GX122)</f>
      </c>
      <c r="GY123" s="5669">
        <f>SUM(GY120:GY122)</f>
      </c>
      <c r="GZ123" s="5669">
        <f>SUM(GZ120:GZ122)</f>
      </c>
      <c r="HA123" s="5669">
        <f>SUM(HA120:HA122)</f>
      </c>
      <c r="HB123" s="5669">
        <f>SUM(HB120:HB122)</f>
      </c>
      <c r="HC123" s="5669">
        <f>SUM(HC120:HC122)</f>
      </c>
      <c r="HD123" s="5669">
        <f>SUM(HD120:HD122)</f>
      </c>
      <c r="HE123" s="5669">
        <f>SUM(HE120:HE122)</f>
      </c>
      <c r="HF123" s="5669">
        <f>SUM(HF120:HF122)</f>
      </c>
      <c r="HG123" s="5669">
        <f>SUM(HG120:HG122)</f>
      </c>
      <c r="HH123" s="5669">
        <f>SUM(HH120:HH122)</f>
      </c>
      <c r="HI123" s="5669">
        <f>SUM(HI120:HI122)</f>
      </c>
      <c r="HJ123" s="5669">
        <f>SUM(HJ120:HJ122)</f>
      </c>
      <c r="HK123" s="5669">
        <f>SUM(HK120:HK122)</f>
      </c>
      <c r="HL123" s="5669">
        <f>SUM(HL120:HL122)</f>
      </c>
      <c r="HM123" s="5669">
        <f>SUM(HM120:HM122)</f>
      </c>
      <c r="HN123" s="5669">
        <f>SUM(HN120:HN122)</f>
      </c>
      <c r="HO123" s="5669">
        <f>SUM(HO120:HO122)</f>
      </c>
      <c r="HP123" s="5669">
        <f>SUM(HP120:HP122)</f>
      </c>
      <c r="HQ123" s="5669">
        <f>SUM(HQ120:HQ122)</f>
      </c>
      <c r="HR123" s="5669">
        <f>SUM(HR120:HR122)</f>
      </c>
      <c r="HS123" s="5669">
        <f>SUM(HS120:HS122)</f>
      </c>
      <c r="HT123" s="5669">
        <f>SUM(HT120:HT122)</f>
      </c>
      <c r="HU123" s="5669">
        <f>SUM(HU120:HU122)</f>
      </c>
      <c r="HV123" s="5669">
        <f>SUM(HV120:HV122)</f>
      </c>
      <c r="HW123" s="5669">
        <f>SUM(HW120:HW122)</f>
      </c>
      <c r="HX123" s="5669">
        <f>SUM(HX120:HX122)</f>
      </c>
      <c r="HY123" s="5562"/>
      <c r="HZ123" s="5670">
        <f>SUM(HZ120:HZ122)</f>
      </c>
      <c r="IA123" s="5671">
        <f>SUM(IA120:IA122)</f>
      </c>
      <c r="IB123" s="5669">
        <f>SUM(IB120:IB122)</f>
      </c>
      <c r="IC123" s="5669">
        <f>SUM(IC120:IC122)</f>
      </c>
      <c r="ID123" s="5669">
        <f>SUM(ID120:ID122)</f>
      </c>
      <c r="IE123" s="5669">
        <f>SUM(IE120:IE122)</f>
      </c>
      <c r="IF123" s="5669">
        <f>SUM(IF120:IF122)</f>
      </c>
      <c r="IG123" s="5669">
        <f>SUM(IG120:IG122)</f>
      </c>
      <c r="IH123" s="5669">
        <f>SUM(IH120:IH122)</f>
      </c>
      <c r="II123" s="5669">
        <f>SUM(II120:II122)</f>
      </c>
      <c r="IJ123" s="5669">
        <f>SUM(IJ120:IJ122)</f>
      </c>
      <c r="IK123" s="5669">
        <f>SUM(IK120:IK122)</f>
      </c>
      <c r="IL123" s="5669">
        <f>SUM(IL120:IL122)</f>
      </c>
      <c r="IM123" s="5669">
        <f>SUM(IM120:IM122)</f>
      </c>
      <c r="IN123" s="5669">
        <f>SUM(IN120:IN122)</f>
      </c>
      <c r="IO123" s="5669">
        <f>SUM(IO120:IO122)</f>
      </c>
      <c r="IP123" s="5669">
        <f>SUM(IP120:IP122)</f>
      </c>
      <c r="IQ123" s="5669">
        <f>SUM(IQ120:IQ122)</f>
      </c>
      <c r="IR123" s="5669">
        <f>SUM(IR120:IR122)</f>
      </c>
      <c r="IS123" s="5672">
        <f>SUM(IS120:IS122)</f>
      </c>
      <c r="IT123" s="2705"/>
      <c r="IU123" s="5541"/>
    </row>
    <row r="124" customHeight="true" ht="24.75">
      <c r="A124" s="5673"/>
      <c r="B124" s="2775"/>
      <c r="C124" s="5674"/>
      <c r="D124" s="5674"/>
      <c r="E124" s="5674"/>
      <c r="F124" s="5674"/>
      <c r="G124" s="5674"/>
      <c r="H124" s="5674"/>
      <c r="I124" s="5674"/>
      <c r="J124" s="5674"/>
      <c r="K124" s="5674"/>
      <c r="L124" s="5674"/>
      <c r="M124" s="5674"/>
      <c r="N124" s="5674"/>
      <c r="O124" s="5674"/>
      <c r="P124" s="5674"/>
      <c r="Q124" s="5674"/>
      <c r="R124" s="5674"/>
      <c r="S124" s="5674"/>
      <c r="T124" s="5674"/>
      <c r="U124" s="5674"/>
      <c r="V124" s="5674"/>
      <c r="W124" s="5674"/>
      <c r="X124" s="5674"/>
      <c r="Y124" s="5674"/>
      <c r="Z124" s="5674"/>
      <c r="AA124" s="5674"/>
      <c r="AB124" s="5674"/>
      <c r="AC124" s="5674"/>
      <c r="AD124" s="5674"/>
      <c r="AE124" s="5674"/>
      <c r="AF124" s="5674"/>
      <c r="AG124" s="5674"/>
      <c r="AH124" s="5674"/>
      <c r="AI124" s="5674"/>
      <c r="AJ124" s="5674"/>
      <c r="AK124" s="5674"/>
      <c r="AL124" s="5674"/>
      <c r="AM124" s="5674"/>
      <c r="AN124" s="5674"/>
      <c r="AO124" s="5674"/>
      <c r="AP124" s="5674"/>
      <c r="AQ124" s="5674"/>
      <c r="AR124" s="5674"/>
      <c r="AS124" s="5674"/>
      <c r="AT124" s="5674"/>
      <c r="AU124" s="5674"/>
      <c r="AV124" s="5674"/>
      <c r="AW124" s="5674"/>
      <c r="AX124" s="5674"/>
      <c r="AY124" s="5674"/>
      <c r="AZ124" s="5674"/>
      <c r="BA124" s="5674"/>
      <c r="BB124" s="5674"/>
      <c r="BC124" s="5674"/>
      <c r="BD124" s="5674"/>
      <c r="BE124" s="5674"/>
      <c r="BF124" s="5674"/>
      <c r="BG124" s="5674"/>
      <c r="BH124" s="5674"/>
      <c r="BI124" s="5674"/>
      <c r="BJ124" s="5674"/>
      <c r="BK124" s="5674"/>
      <c r="BL124" s="5674"/>
      <c r="BM124" s="5674"/>
      <c r="BN124" s="5674"/>
      <c r="BO124" s="5674"/>
      <c r="BP124" s="5674"/>
      <c r="BQ124" s="5674"/>
      <c r="BR124" s="5674"/>
      <c r="BS124" s="5674"/>
      <c r="BT124" s="5674"/>
      <c r="BU124" s="5674"/>
      <c r="BV124" s="5674"/>
      <c r="BW124" s="5674"/>
      <c r="BX124" s="5674"/>
      <c r="BY124" s="5674"/>
      <c r="BZ124" s="5674"/>
      <c r="CA124" s="5674"/>
      <c r="CB124" s="5674"/>
      <c r="CC124" s="5674"/>
      <c r="CD124" s="5674"/>
      <c r="CE124" s="5674"/>
      <c r="CF124" s="5674"/>
      <c r="CG124" s="5674"/>
      <c r="CH124" s="5674"/>
      <c r="CI124" s="5674"/>
      <c r="CJ124" s="5674"/>
      <c r="CK124" s="5674"/>
      <c r="CL124" s="5674"/>
      <c r="CM124" s="5674"/>
      <c r="CN124" s="5674"/>
      <c r="CO124" s="5674"/>
      <c r="CP124" s="5674"/>
      <c r="CQ124" s="5674"/>
      <c r="CR124" s="5674"/>
      <c r="CS124" s="5674"/>
      <c r="CT124" s="5674"/>
      <c r="CU124" s="5674"/>
      <c r="CV124" s="5674"/>
      <c r="CW124" s="5674"/>
      <c r="CX124" s="5674"/>
      <c r="CY124" s="5674"/>
      <c r="CZ124" s="5674"/>
      <c r="DA124" s="5674"/>
      <c r="DB124" s="5674"/>
      <c r="DC124" s="5674"/>
      <c r="DD124" s="5674"/>
      <c r="DE124" s="5674"/>
      <c r="DF124" s="5674"/>
      <c r="DG124" s="5674"/>
      <c r="DH124" s="5674"/>
      <c r="DI124" s="5674"/>
      <c r="DJ124" s="5674"/>
      <c r="DK124" s="5674"/>
      <c r="DL124" s="5674"/>
      <c r="DM124" s="5674"/>
      <c r="DN124" s="5674"/>
      <c r="DO124" s="5674"/>
      <c r="DP124" s="5674"/>
      <c r="DQ124" s="5674"/>
      <c r="DR124" s="5674"/>
      <c r="DS124" s="5674"/>
      <c r="DT124" s="5674"/>
      <c r="DU124" s="5674"/>
      <c r="DV124" s="5674"/>
      <c r="DW124" s="5674"/>
      <c r="DX124" s="5674"/>
      <c r="DY124" s="5674"/>
      <c r="DZ124" s="5674"/>
      <c r="EA124" s="5674"/>
      <c r="EB124" s="5674"/>
      <c r="EC124" s="5674"/>
      <c r="ED124" s="5674"/>
      <c r="EE124" s="5674"/>
      <c r="EF124" s="5674"/>
      <c r="EG124" s="5674"/>
      <c r="EH124" s="5674"/>
      <c r="EI124" s="5674"/>
      <c r="EJ124" s="5674"/>
      <c r="EK124" s="5674"/>
      <c r="EL124" s="5674"/>
      <c r="EM124" s="5674"/>
      <c r="EN124" s="5674"/>
      <c r="EO124" s="5674"/>
      <c r="EP124" s="5674"/>
      <c r="EQ124" s="5674"/>
      <c r="ER124" s="5674"/>
      <c r="ES124" s="5674"/>
      <c r="ET124" s="5674"/>
      <c r="EU124" s="5674"/>
      <c r="EV124" s="5674"/>
      <c r="EW124" s="5674"/>
      <c r="EX124" s="5674"/>
      <c r="EY124" s="5674"/>
      <c r="EZ124" s="5674"/>
      <c r="FA124" s="5674"/>
      <c r="FB124" s="5674"/>
      <c r="FC124" s="5674"/>
      <c r="FD124" s="5674"/>
      <c r="FE124" s="5674"/>
      <c r="FF124" s="5674"/>
      <c r="FG124" s="5674"/>
      <c r="FH124" s="5674"/>
      <c r="FI124" s="5674"/>
      <c r="FJ124" s="5674"/>
      <c r="FK124" s="5674"/>
      <c r="FL124" s="5674"/>
      <c r="FM124" s="5674"/>
      <c r="FN124" s="5674"/>
      <c r="FO124" s="5674"/>
      <c r="FP124" s="5674"/>
      <c r="FQ124" s="5674"/>
      <c r="FR124" s="5674"/>
      <c r="FS124" s="5674"/>
      <c r="FT124" s="5674"/>
      <c r="FU124" s="5674"/>
      <c r="FV124" s="5674"/>
      <c r="FW124" s="5674"/>
      <c r="FX124" s="5674"/>
      <c r="FY124" s="5674"/>
      <c r="FZ124" s="5674"/>
      <c r="GA124" s="5674"/>
      <c r="GB124" s="5674"/>
      <c r="GC124" s="5674"/>
      <c r="GD124" s="5674"/>
      <c r="GE124" s="5674"/>
      <c r="GF124" s="5674"/>
      <c r="GG124" s="5674"/>
      <c r="GH124" s="5674"/>
      <c r="GI124" s="5674"/>
      <c r="GJ124" s="5674"/>
      <c r="GK124" s="5674"/>
      <c r="GL124" s="5674"/>
      <c r="GM124" s="5674"/>
      <c r="GN124" s="5674"/>
      <c r="GO124" s="5674"/>
      <c r="GP124" s="5674"/>
      <c r="GQ124" s="5674"/>
      <c r="GR124" s="5674"/>
      <c r="GS124" s="5674"/>
      <c r="GT124" s="5674"/>
      <c r="GU124" s="5674"/>
      <c r="GV124" s="5674"/>
      <c r="GW124" s="5674"/>
      <c r="GX124" s="5674"/>
      <c r="GY124" s="5674"/>
      <c r="GZ124" s="5674"/>
      <c r="HA124" s="5674"/>
      <c r="HB124" s="5674"/>
      <c r="HC124" s="5674"/>
      <c r="HD124" s="5674"/>
      <c r="HE124" s="5674"/>
      <c r="HF124" s="5674"/>
      <c r="HG124" s="5674"/>
      <c r="HH124" s="5674"/>
      <c r="HI124" s="5674"/>
      <c r="HJ124" s="5674"/>
      <c r="HK124" s="5674"/>
      <c r="HL124" s="5674"/>
      <c r="HM124" s="5674"/>
      <c r="HN124" s="5674"/>
      <c r="HO124" s="5674"/>
      <c r="HP124" s="5674"/>
      <c r="HQ124" s="5674"/>
      <c r="HR124" s="5674"/>
      <c r="HS124" s="5674"/>
      <c r="HT124" s="5674"/>
      <c r="HU124" s="5674"/>
      <c r="HV124" s="5674"/>
      <c r="HW124" s="5674"/>
      <c r="HX124" s="5674"/>
      <c r="HY124" s="5674"/>
      <c r="HZ124" s="5674"/>
      <c r="IA124" s="2775"/>
      <c r="IB124" s="2775"/>
      <c r="IC124" s="2775"/>
      <c r="ID124" s="2775"/>
      <c r="IE124" s="5534"/>
      <c r="IF124" s="5674"/>
      <c r="IG124" s="5674"/>
      <c r="IH124" s="5674"/>
      <c r="II124" s="2775"/>
      <c r="IJ124" s="2775"/>
      <c r="IK124" s="2775"/>
      <c r="IL124" s="2775"/>
      <c r="IM124" s="2775"/>
      <c r="IN124" s="2775"/>
      <c r="IO124" s="2775"/>
      <c r="IP124" s="2775"/>
      <c r="IQ124" s="2775"/>
      <c r="IR124" s="5534"/>
      <c r="IS124" s="2697"/>
      <c r="IT124" s="2700"/>
      <c r="IU124" s="5541"/>
    </row>
    <row r="125" customHeight="true" ht="24.75">
      <c r="A125" s="2701" t="s">
        <v>67</v>
      </c>
      <c r="B125" s="3260"/>
      <c r="C125" s="5675"/>
      <c r="D125" s="3260"/>
      <c r="E125" s="3260"/>
      <c r="F125" s="3260"/>
      <c r="G125" s="3260"/>
      <c r="H125" s="3260"/>
      <c r="I125" s="3260"/>
      <c r="J125" s="3260"/>
      <c r="K125" s="3260"/>
      <c r="L125" s="3260"/>
      <c r="M125" s="3260"/>
      <c r="N125" s="3260"/>
      <c r="O125" s="3260"/>
      <c r="P125" s="3260"/>
      <c r="Q125" s="3260"/>
      <c r="R125" s="3260"/>
      <c r="S125" s="3260"/>
      <c r="T125" s="3260"/>
      <c r="U125" s="3260"/>
      <c r="V125" s="3260"/>
      <c r="W125" s="2701"/>
      <c r="X125" s="3260"/>
      <c r="Y125" s="3260"/>
      <c r="Z125" s="3260"/>
      <c r="AA125" s="3260"/>
      <c r="AB125" s="3260"/>
      <c r="AC125" s="3260"/>
      <c r="AD125" s="3260"/>
      <c r="AE125" s="3260"/>
      <c r="AF125" s="3260"/>
      <c r="AG125" s="3260"/>
      <c r="AH125" s="3260"/>
      <c r="AI125" s="3260"/>
      <c r="AJ125" s="3260"/>
      <c r="AK125" s="3260"/>
      <c r="AL125" s="3260"/>
      <c r="AM125" s="3260"/>
      <c r="AN125" s="3260"/>
      <c r="AO125" s="3260"/>
      <c r="AP125" s="2701"/>
      <c r="AQ125" s="3260"/>
      <c r="AR125" s="3260"/>
      <c r="AS125" s="3260"/>
      <c r="AT125" s="3260"/>
      <c r="AU125" s="3260"/>
      <c r="AV125" s="3260"/>
      <c r="AW125" s="3260"/>
      <c r="AX125" s="3260"/>
      <c r="AY125" s="3260"/>
      <c r="AZ125" s="3260"/>
      <c r="BA125" s="3260"/>
      <c r="BB125" s="3260"/>
      <c r="BC125" s="3260"/>
      <c r="BD125" s="3260"/>
      <c r="BE125" s="3260"/>
      <c r="BF125" s="3260"/>
      <c r="BG125" s="3260"/>
      <c r="BH125" s="3260"/>
      <c r="BI125" s="2701"/>
      <c r="BJ125" s="3260"/>
      <c r="BK125" s="3260"/>
      <c r="BL125" s="3260"/>
      <c r="BM125" s="3260"/>
      <c r="BN125" s="3260"/>
      <c r="BO125" s="3260"/>
      <c r="BP125" s="3260"/>
      <c r="BQ125" s="3260"/>
      <c r="BR125" s="3260"/>
      <c r="BS125" s="3260"/>
      <c r="BT125" s="3260"/>
      <c r="BU125" s="3260"/>
      <c r="BV125" s="3260"/>
      <c r="BW125" s="3260"/>
      <c r="BX125" s="3260"/>
      <c r="BY125" s="3260"/>
      <c r="BZ125" s="3260"/>
      <c r="CA125" s="3260"/>
      <c r="CB125" s="2701"/>
      <c r="CC125" s="3260"/>
      <c r="CD125" s="3260"/>
      <c r="CE125" s="3260"/>
      <c r="CF125" s="3260"/>
      <c r="CG125" s="3260"/>
      <c r="CH125" s="3260"/>
      <c r="CI125" s="3260"/>
      <c r="CJ125" s="3260"/>
      <c r="CK125" s="3260"/>
      <c r="CL125" s="3260"/>
      <c r="CM125" s="3260"/>
      <c r="CN125" s="3260"/>
      <c r="CO125" s="3260"/>
      <c r="CP125" s="3260"/>
      <c r="CQ125" s="3260"/>
      <c r="CR125" s="3260"/>
      <c r="CS125" s="3260"/>
      <c r="CT125" s="3260"/>
      <c r="CU125" s="2701"/>
      <c r="CV125" s="3260"/>
      <c r="CW125" s="3260"/>
      <c r="CX125" s="3260"/>
      <c r="CY125" s="3260"/>
      <c r="CZ125" s="3260"/>
      <c r="DA125" s="3260"/>
      <c r="DB125" s="3260"/>
      <c r="DC125" s="3260"/>
      <c r="DD125" s="3260"/>
      <c r="DE125" s="3260"/>
      <c r="DF125" s="3260"/>
      <c r="DG125" s="3260"/>
      <c r="DH125" s="3260"/>
      <c r="DI125" s="3260"/>
      <c r="DJ125" s="3260"/>
      <c r="DK125" s="3260"/>
      <c r="DL125" s="3260"/>
      <c r="DM125" s="3260"/>
      <c r="DN125" s="2701"/>
      <c r="DO125" s="3260"/>
      <c r="DP125" s="3260"/>
      <c r="DQ125" s="3260"/>
      <c r="DR125" s="3260"/>
      <c r="DS125" s="3260"/>
      <c r="DT125" s="3260"/>
      <c r="DU125" s="3260"/>
      <c r="DV125" s="3260"/>
      <c r="DW125" s="3260"/>
      <c r="DX125" s="3260"/>
      <c r="DY125" s="3260"/>
      <c r="DZ125" s="3260"/>
      <c r="EA125" s="3260"/>
      <c r="EB125" s="3260"/>
      <c r="EC125" s="3260"/>
      <c r="ED125" s="3260"/>
      <c r="EE125" s="3260"/>
      <c r="EF125" s="3260"/>
      <c r="EG125" s="2701"/>
      <c r="EH125" s="3260"/>
      <c r="EI125" s="3260"/>
      <c r="EJ125" s="3260"/>
      <c r="EK125" s="3260"/>
      <c r="EL125" s="3260"/>
      <c r="EM125" s="3260"/>
      <c r="EN125" s="3260"/>
      <c r="EO125" s="3260"/>
      <c r="EP125" s="3260"/>
      <c r="EQ125" s="3260"/>
      <c r="ER125" s="3260"/>
      <c r="ES125" s="3260"/>
      <c r="ET125" s="3260"/>
      <c r="EU125" s="3260"/>
      <c r="EV125" s="3260"/>
      <c r="EW125" s="3260"/>
      <c r="EX125" s="3260"/>
      <c r="EY125" s="3260"/>
      <c r="EZ125" s="2701"/>
      <c r="FA125" s="3260"/>
      <c r="FB125" s="3260"/>
      <c r="FC125" s="3260"/>
      <c r="FD125" s="3260"/>
      <c r="FE125" s="3260"/>
      <c r="FF125" s="3260"/>
      <c r="FG125" s="3260"/>
      <c r="FH125" s="3260"/>
      <c r="FI125" s="3260"/>
      <c r="FJ125" s="3260"/>
      <c r="FK125" s="3260"/>
      <c r="FL125" s="3260"/>
      <c r="FM125" s="3260"/>
      <c r="FN125" s="3260"/>
      <c r="FO125" s="3260"/>
      <c r="FP125" s="3260"/>
      <c r="FQ125" s="3260"/>
      <c r="FR125" s="3260"/>
      <c r="FS125" s="2701"/>
      <c r="FT125" s="3260"/>
      <c r="FU125" s="3260"/>
      <c r="FV125" s="3260"/>
      <c r="FW125" s="3260"/>
      <c r="FX125" s="3260"/>
      <c r="FY125" s="3260"/>
      <c r="FZ125" s="3260"/>
      <c r="GA125" s="3260"/>
      <c r="GB125" s="3260"/>
      <c r="GC125" s="3260"/>
      <c r="GD125" s="3260"/>
      <c r="GE125" s="3260"/>
      <c r="GF125" s="3260"/>
      <c r="GG125" s="3260"/>
      <c r="GH125" s="3260"/>
      <c r="GI125" s="3260"/>
      <c r="GJ125" s="3260"/>
      <c r="GK125" s="3260"/>
      <c r="GL125" s="2701"/>
      <c r="GM125" s="3260"/>
      <c r="GN125" s="3260"/>
      <c r="GO125" s="3260"/>
      <c r="GP125" s="3260"/>
      <c r="GQ125" s="3260"/>
      <c r="GR125" s="3260"/>
      <c r="GS125" s="3260"/>
      <c r="GT125" s="3260"/>
      <c r="GU125" s="3260"/>
      <c r="GV125" s="3260"/>
      <c r="GW125" s="3260"/>
      <c r="GX125" s="3260"/>
      <c r="GY125" s="3260"/>
      <c r="GZ125" s="3260"/>
      <c r="HA125" s="3260"/>
      <c r="HB125" s="3260"/>
      <c r="HC125" s="3260"/>
      <c r="HD125" s="3260"/>
      <c r="HE125" s="2701"/>
      <c r="HF125" s="3260"/>
      <c r="HG125" s="3260"/>
      <c r="HH125" s="3260"/>
      <c r="HI125" s="3260"/>
      <c r="HJ125" s="3260"/>
      <c r="HK125" s="3260"/>
      <c r="HL125" s="3260"/>
      <c r="HM125" s="3260"/>
      <c r="HN125" s="3260"/>
      <c r="HO125" s="3260"/>
      <c r="HP125" s="3260"/>
      <c r="HQ125" s="3260"/>
      <c r="HR125" s="3260"/>
      <c r="HS125" s="3260"/>
      <c r="HT125" s="3260"/>
      <c r="HU125" s="3260"/>
      <c r="HV125" s="3260"/>
      <c r="HW125" s="3260"/>
      <c r="HX125" s="2701"/>
      <c r="HY125" s="2700"/>
      <c r="HZ125" s="3260"/>
      <c r="IA125" s="3260"/>
      <c r="IB125" s="3260"/>
      <c r="IC125" s="3260"/>
      <c r="ID125" s="3260"/>
      <c r="IE125" s="3260"/>
      <c r="IF125" s="3260"/>
      <c r="IG125" s="3260"/>
      <c r="IH125" s="3260"/>
      <c r="II125" s="3260"/>
      <c r="IJ125" s="3260"/>
      <c r="IK125" s="3260"/>
      <c r="IL125" s="3260"/>
      <c r="IM125" s="3260"/>
      <c r="IN125" s="3260"/>
      <c r="IO125" s="3260"/>
      <c r="IP125" s="3260"/>
      <c r="IQ125" s="3260"/>
      <c r="IR125" s="3260"/>
      <c r="IS125" s="2701"/>
      <c r="IT125" s="2700"/>
      <c r="IU125" s="5541"/>
    </row>
    <row r="126" customHeight="true" ht="24.75">
      <c r="A126" s="5676" t="s">
        <v>269</v>
      </c>
      <c r="B126" s="5677"/>
      <c r="C126" s="5678"/>
      <c r="D126" s="5679"/>
      <c r="E126" s="5680"/>
      <c r="F126" s="5681"/>
      <c r="G126" s="5682"/>
      <c r="H126" s="5683"/>
      <c r="I126" s="5684"/>
      <c r="J126" s="5685"/>
      <c r="K126" s="5686"/>
      <c r="L126" s="5687"/>
      <c r="M126" s="5688"/>
      <c r="N126" s="5689"/>
      <c r="O126" s="5690"/>
      <c r="P126" s="5691"/>
      <c r="Q126" s="5692"/>
      <c r="R126" s="5693"/>
      <c r="S126" s="5694"/>
      <c r="T126" s="5695"/>
      <c r="U126" s="5696"/>
      <c r="V126" s="5697"/>
      <c r="W126" s="5698"/>
      <c r="X126" s="5699"/>
      <c r="Y126" s="5700"/>
      <c r="Z126" s="5701"/>
      <c r="AA126" s="5702"/>
      <c r="AB126" s="5703"/>
      <c r="AC126" s="5704"/>
      <c r="AD126" s="5705"/>
      <c r="AE126" s="5706"/>
      <c r="AF126" s="5707"/>
      <c r="AG126" s="5708"/>
      <c r="AH126" s="5709"/>
      <c r="AI126" s="5710"/>
      <c r="AJ126" s="5711"/>
      <c r="AK126" s="5712"/>
      <c r="AL126" s="5713"/>
      <c r="AM126" s="5714"/>
      <c r="AN126" s="5715"/>
      <c r="AO126" s="5716"/>
      <c r="AP126" s="5717"/>
      <c r="AQ126" s="5718"/>
      <c r="AR126" s="5719"/>
      <c r="AS126" s="5720"/>
      <c r="AT126" s="5721"/>
      <c r="AU126" s="5722"/>
      <c r="AV126" s="5723"/>
      <c r="AW126" s="5724"/>
      <c r="AX126" s="5725"/>
      <c r="AY126" s="5726"/>
      <c r="AZ126" s="5727"/>
      <c r="BA126" s="5728"/>
      <c r="BB126" s="5729"/>
      <c r="BC126" s="5730"/>
      <c r="BD126" s="5731"/>
      <c r="BE126" s="5732"/>
      <c r="BF126" s="5733"/>
      <c r="BG126" s="5734"/>
      <c r="BH126" s="5735"/>
      <c r="BI126" s="5736"/>
      <c r="BJ126" s="5737"/>
      <c r="BK126" s="5738"/>
      <c r="BL126" s="5739"/>
      <c r="BM126" s="5740"/>
      <c r="BN126" s="5741"/>
      <c r="BO126" s="5742"/>
      <c r="BP126" s="5743"/>
      <c r="BQ126" s="5744"/>
      <c r="BR126" s="5745"/>
      <c r="BS126" s="5746"/>
      <c r="BT126" s="5747"/>
      <c r="BU126" s="5748"/>
      <c r="BV126" s="5749"/>
      <c r="BW126" s="5750"/>
      <c r="BX126" s="5751"/>
      <c r="BY126" s="5752"/>
      <c r="BZ126" s="5753"/>
      <c r="CA126" s="5754"/>
      <c r="CB126" s="5755"/>
      <c r="CC126" s="5756"/>
      <c r="CD126" s="5757"/>
      <c r="CE126" s="5758"/>
      <c r="CF126" s="5759"/>
      <c r="CG126" s="5760"/>
      <c r="CH126" s="5761"/>
      <c r="CI126" s="5762"/>
      <c r="CJ126" s="5763"/>
      <c r="CK126" s="5764"/>
      <c r="CL126" s="5765"/>
      <c r="CM126" s="5766"/>
      <c r="CN126" s="5767"/>
      <c r="CO126" s="5768"/>
      <c r="CP126" s="5769"/>
      <c r="CQ126" s="5770"/>
      <c r="CR126" s="5771"/>
      <c r="CS126" s="5772"/>
      <c r="CT126" s="5773"/>
      <c r="CU126" s="5774"/>
      <c r="CV126" s="5775"/>
      <c r="CW126" s="5776"/>
      <c r="CX126" s="5777"/>
      <c r="CY126" s="5778"/>
      <c r="CZ126" s="5779"/>
      <c r="DA126" s="5780"/>
      <c r="DB126" s="5781"/>
      <c r="DC126" s="5782"/>
      <c r="DD126" s="5783"/>
      <c r="DE126" s="5784"/>
      <c r="DF126" s="5785"/>
      <c r="DG126" s="5786"/>
      <c r="DH126" s="5787"/>
      <c r="DI126" s="5788"/>
      <c r="DJ126" s="5789"/>
      <c r="DK126" s="5790"/>
      <c r="DL126" s="5791"/>
      <c r="DM126" s="5792"/>
      <c r="DN126" s="5793"/>
      <c r="DO126" s="5794"/>
      <c r="DP126" s="5795"/>
      <c r="DQ126" s="5796"/>
      <c r="DR126" s="5797"/>
      <c r="DS126" s="5798"/>
      <c r="DT126" s="5799"/>
      <c r="DU126" s="5800"/>
      <c r="DV126" s="5801"/>
      <c r="DW126" s="5802"/>
      <c r="DX126" s="5803"/>
      <c r="DY126" s="5804"/>
      <c r="DZ126" s="5805"/>
      <c r="EA126" s="5806"/>
      <c r="EB126" s="5807"/>
      <c r="EC126" s="5808"/>
      <c r="ED126" s="5809"/>
      <c r="EE126" s="5810"/>
      <c r="EF126" s="5811"/>
      <c r="EG126" s="5812"/>
      <c r="EH126" s="5813"/>
      <c r="EI126" s="5814"/>
      <c r="EJ126" s="5815"/>
      <c r="EK126" s="5816"/>
      <c r="EL126" s="5817"/>
      <c r="EM126" s="5818"/>
      <c r="EN126" s="5819"/>
      <c r="EO126" s="5820"/>
      <c r="EP126" s="5821"/>
      <c r="EQ126" s="5822"/>
      <c r="ER126" s="5823"/>
      <c r="ES126" s="5824"/>
      <c r="ET126" s="5825"/>
      <c r="EU126" s="5826"/>
      <c r="EV126" s="5827"/>
      <c r="EW126" s="5828"/>
      <c r="EX126" s="5829"/>
      <c r="EY126" s="5830"/>
      <c r="EZ126" s="5831"/>
      <c r="FA126" s="5832"/>
      <c r="FB126" s="5833"/>
      <c r="FC126" s="5834"/>
      <c r="FD126" s="5835"/>
      <c r="FE126" s="5836"/>
      <c r="FF126" s="5837"/>
      <c r="FG126" s="5838"/>
      <c r="FH126" s="5839"/>
      <c r="FI126" s="5840"/>
      <c r="FJ126" s="5841"/>
      <c r="FK126" s="5842"/>
      <c r="FL126" s="5843"/>
      <c r="FM126" s="5844"/>
      <c r="FN126" s="5845"/>
      <c r="FO126" s="5846"/>
      <c r="FP126" s="5847"/>
      <c r="FQ126" s="5848"/>
      <c r="FR126" s="5849"/>
      <c r="FS126" s="5850"/>
      <c r="FT126" s="5851"/>
      <c r="FU126" s="5852"/>
      <c r="FV126" s="5853"/>
      <c r="FW126" s="5854"/>
      <c r="FX126" s="5855"/>
      <c r="FY126" s="5856"/>
      <c r="FZ126" s="5857"/>
      <c r="GA126" s="5858"/>
      <c r="GB126" s="5859"/>
      <c r="GC126" s="5860"/>
      <c r="GD126" s="5861"/>
      <c r="GE126" s="5862"/>
      <c r="GF126" s="5863"/>
      <c r="GG126" s="5864"/>
      <c r="GH126" s="5865"/>
      <c r="GI126" s="5866"/>
      <c r="GJ126" s="5867"/>
      <c r="GK126" s="5868"/>
      <c r="GL126" s="5869"/>
      <c r="GM126" s="5870"/>
      <c r="GN126" s="5871"/>
      <c r="GO126" s="5872"/>
      <c r="GP126" s="5873"/>
      <c r="GQ126" s="5874"/>
      <c r="GR126" s="5875"/>
      <c r="GS126" s="5876"/>
      <c r="GT126" s="5877"/>
      <c r="GU126" s="5878"/>
      <c r="GV126" s="5879"/>
      <c r="GW126" s="5880"/>
      <c r="GX126" s="5881"/>
      <c r="GY126" s="5882"/>
      <c r="GZ126" s="5883"/>
      <c r="HA126" s="5884"/>
      <c r="HB126" s="5885"/>
      <c r="HC126" s="5886"/>
      <c r="HD126" s="5887"/>
      <c r="HE126" s="5888"/>
      <c r="HF126" s="5889"/>
      <c r="HG126" s="5890"/>
      <c r="HH126" s="5891"/>
      <c r="HI126" s="5892"/>
      <c r="HJ126" s="5893"/>
      <c r="HK126" s="5894"/>
      <c r="HL126" s="5895"/>
      <c r="HM126" s="5896"/>
      <c r="HN126" s="5897"/>
      <c r="HO126" s="5898"/>
      <c r="HP126" s="5899"/>
      <c r="HQ126" s="5900"/>
      <c r="HR126" s="5901"/>
      <c r="HS126" s="5902"/>
      <c r="HT126" s="5903"/>
      <c r="HU126" s="5904"/>
      <c r="HV126" s="5905"/>
      <c r="HW126" s="5906"/>
      <c r="HX126" s="5907"/>
      <c r="HY126" s="2700"/>
      <c r="HZ126" s="2696"/>
      <c r="IA126" s="2696"/>
      <c r="IB126" s="2696"/>
      <c r="IC126" s="2696"/>
      <c r="ID126" s="2696"/>
      <c r="IE126" s="2696"/>
      <c r="IF126" s="2696"/>
      <c r="IG126" s="2696"/>
      <c r="IH126" s="2696"/>
      <c r="II126" s="2696"/>
      <c r="IJ126" s="2696"/>
      <c r="IK126" s="2696"/>
      <c r="IL126" s="2700"/>
      <c r="IM126" s="2696"/>
      <c r="IN126" s="2696"/>
      <c r="IO126" s="2696"/>
      <c r="IP126" s="2696"/>
      <c r="IQ126" s="2696"/>
      <c r="IR126" s="2696"/>
      <c r="IS126" s="2700"/>
      <c r="IT126" s="2700"/>
      <c r="IU126" s="5541"/>
    </row>
    <row r="127" customHeight="true" ht="24.75">
      <c r="A127" s="5908"/>
      <c r="B127" s="5909"/>
      <c r="C127" s="5910"/>
      <c r="D127" s="5911"/>
      <c r="E127" s="5912"/>
      <c r="F127" s="5913"/>
      <c r="G127" s="5914"/>
      <c r="H127" s="5915"/>
      <c r="I127" s="5916"/>
      <c r="J127" s="5917"/>
      <c r="K127" s="5918"/>
      <c r="L127" s="5919"/>
      <c r="M127" s="5920"/>
      <c r="N127" s="5921"/>
      <c r="O127" s="5922"/>
      <c r="P127" s="5923"/>
      <c r="Q127" s="5924"/>
      <c r="R127" s="5925"/>
      <c r="S127" s="5926"/>
      <c r="T127" s="5927"/>
      <c r="U127" s="5928"/>
      <c r="V127" s="5929"/>
      <c r="W127" s="5930"/>
      <c r="X127" s="5931"/>
      <c r="Y127" s="5932"/>
      <c r="Z127" s="5933"/>
      <c r="AA127" s="5934"/>
      <c r="AB127" s="5935"/>
      <c r="AC127" s="5936"/>
      <c r="AD127" s="5937"/>
      <c r="AE127" s="5938"/>
      <c r="AF127" s="5939"/>
      <c r="AG127" s="5940"/>
      <c r="AH127" s="5941"/>
      <c r="AI127" s="5942"/>
      <c r="AJ127" s="5943"/>
      <c r="AK127" s="5944"/>
      <c r="AL127" s="5945"/>
      <c r="AM127" s="5946"/>
      <c r="AN127" s="5947"/>
      <c r="AO127" s="5948"/>
      <c r="AP127" s="5949"/>
      <c r="AQ127" s="5950"/>
      <c r="AR127" s="5951"/>
      <c r="AS127" s="5952"/>
      <c r="AT127" s="5953"/>
      <c r="AU127" s="5954"/>
      <c r="AV127" s="5955"/>
      <c r="AW127" s="5956"/>
      <c r="AX127" s="5957"/>
      <c r="AY127" s="5958"/>
      <c r="AZ127" s="5959"/>
      <c r="BA127" s="5960"/>
      <c r="BB127" s="5961"/>
      <c r="BC127" s="5962"/>
      <c r="BD127" s="5963"/>
      <c r="BE127" s="5964"/>
      <c r="BF127" s="5965"/>
      <c r="BG127" s="5966"/>
      <c r="BH127" s="5967"/>
      <c r="BI127" s="5968"/>
      <c r="BJ127" s="5969"/>
      <c r="BK127" s="5970"/>
      <c r="BL127" s="5971"/>
      <c r="BM127" s="5972"/>
      <c r="BN127" s="5973"/>
      <c r="BO127" s="5974"/>
      <c r="BP127" s="5975"/>
      <c r="BQ127" s="5976"/>
      <c r="BR127" s="5977"/>
      <c r="BS127" s="5978"/>
      <c r="BT127" s="5979"/>
      <c r="BU127" s="5980"/>
      <c r="BV127" s="5981"/>
      <c r="BW127" s="5982"/>
      <c r="BX127" s="5983"/>
      <c r="BY127" s="5984"/>
      <c r="BZ127" s="5985"/>
      <c r="CA127" s="5986"/>
      <c r="CB127" s="5987"/>
      <c r="CC127" s="5988"/>
      <c r="CD127" s="5989"/>
      <c r="CE127" s="5990"/>
      <c r="CF127" s="5991"/>
      <c r="CG127" s="5992"/>
      <c r="CH127" s="5993"/>
      <c r="CI127" s="5994"/>
      <c r="CJ127" s="5995"/>
      <c r="CK127" s="5996"/>
      <c r="CL127" s="5997"/>
      <c r="CM127" s="5998"/>
      <c r="CN127" s="5999"/>
      <c r="CO127" s="6000"/>
      <c r="CP127" s="6001"/>
      <c r="CQ127" s="6002"/>
      <c r="CR127" s="6003"/>
      <c r="CS127" s="6004"/>
      <c r="CT127" s="6005"/>
      <c r="CU127" s="6006"/>
      <c r="CV127" s="6007"/>
      <c r="CW127" s="6008"/>
      <c r="CX127" s="6009"/>
      <c r="CY127" s="6010"/>
      <c r="CZ127" s="6011"/>
      <c r="DA127" s="6012"/>
      <c r="DB127" s="6013"/>
      <c r="DC127" s="6014"/>
      <c r="DD127" s="6015"/>
      <c r="DE127" s="6016"/>
      <c r="DF127" s="6017"/>
      <c r="DG127" s="6018"/>
      <c r="DH127" s="6019"/>
      <c r="DI127" s="6020"/>
      <c r="DJ127" s="6021"/>
      <c r="DK127" s="6022"/>
      <c r="DL127" s="6023"/>
      <c r="DM127" s="6024"/>
      <c r="DN127" s="6025"/>
      <c r="DO127" s="6026"/>
      <c r="DP127" s="6027"/>
      <c r="DQ127" s="6028"/>
      <c r="DR127" s="6029"/>
      <c r="DS127" s="6030"/>
      <c r="DT127" s="6031"/>
      <c r="DU127" s="6032"/>
      <c r="DV127" s="6033"/>
      <c r="DW127" s="6034"/>
      <c r="DX127" s="6035"/>
      <c r="DY127" s="6036"/>
      <c r="DZ127" s="6037"/>
      <c r="EA127" s="6038"/>
      <c r="EB127" s="6039"/>
      <c r="EC127" s="6040"/>
      <c r="ED127" s="6041"/>
      <c r="EE127" s="6042"/>
      <c r="EF127" s="6043"/>
      <c r="EG127" s="6044"/>
      <c r="EH127" s="6045"/>
      <c r="EI127" s="6046"/>
      <c r="EJ127" s="6047"/>
      <c r="EK127" s="6048"/>
      <c r="EL127" s="6049"/>
      <c r="EM127" s="6050"/>
      <c r="EN127" s="6051"/>
      <c r="EO127" s="6052"/>
      <c r="EP127" s="6053"/>
      <c r="EQ127" s="6054"/>
      <c r="ER127" s="6055"/>
      <c r="ES127" s="6056"/>
      <c r="ET127" s="6057"/>
      <c r="EU127" s="6058"/>
      <c r="EV127" s="6059"/>
      <c r="EW127" s="6060"/>
      <c r="EX127" s="6061"/>
      <c r="EY127" s="6062"/>
      <c r="EZ127" s="6063"/>
      <c r="FA127" s="6064"/>
      <c r="FB127" s="6065"/>
      <c r="FC127" s="6066"/>
      <c r="FD127" s="6067"/>
      <c r="FE127" s="6068"/>
      <c r="FF127" s="6069"/>
      <c r="FG127" s="6070"/>
      <c r="FH127" s="6071"/>
      <c r="FI127" s="6072"/>
      <c r="FJ127" s="6073"/>
      <c r="FK127" s="6074"/>
      <c r="FL127" s="6075"/>
      <c r="FM127" s="6076"/>
      <c r="FN127" s="6077"/>
      <c r="FO127" s="6078"/>
      <c r="FP127" s="6079"/>
      <c r="FQ127" s="6080"/>
      <c r="FR127" s="6081"/>
      <c r="FS127" s="6082"/>
      <c r="FT127" s="6083"/>
      <c r="FU127" s="6084"/>
      <c r="FV127" s="6085"/>
      <c r="FW127" s="6086"/>
      <c r="FX127" s="6087"/>
      <c r="FY127" s="6088"/>
      <c r="FZ127" s="6089"/>
      <c r="GA127" s="6090"/>
      <c r="GB127" s="6091"/>
      <c r="GC127" s="6092"/>
      <c r="GD127" s="6093"/>
      <c r="GE127" s="6094"/>
      <c r="GF127" s="6095"/>
      <c r="GG127" s="6096"/>
      <c r="GH127" s="6097"/>
      <c r="GI127" s="6098"/>
      <c r="GJ127" s="6099"/>
      <c r="GK127" s="6100"/>
      <c r="GL127" s="6101"/>
      <c r="GM127" s="6102"/>
      <c r="GN127" s="6103"/>
      <c r="GO127" s="6104"/>
      <c r="GP127" s="6105"/>
      <c r="GQ127" s="6106"/>
      <c r="GR127" s="6107"/>
      <c r="GS127" s="6108"/>
      <c r="GT127" s="6109"/>
      <c r="GU127" s="6110"/>
      <c r="GV127" s="6111"/>
      <c r="GW127" s="6112"/>
      <c r="GX127" s="6113"/>
      <c r="GY127" s="6114"/>
      <c r="GZ127" s="6115"/>
      <c r="HA127" s="6116"/>
      <c r="HB127" s="6117"/>
      <c r="HC127" s="6118"/>
      <c r="HD127" s="6119"/>
      <c r="HE127" s="6120"/>
      <c r="HF127" s="6121"/>
      <c r="HG127" s="6122"/>
      <c r="HH127" s="6123"/>
      <c r="HI127" s="6124"/>
      <c r="HJ127" s="6125"/>
      <c r="HK127" s="6126"/>
      <c r="HL127" s="6127"/>
      <c r="HM127" s="6128"/>
      <c r="HN127" s="6129"/>
      <c r="HO127" s="6130"/>
      <c r="HP127" s="6131"/>
      <c r="HQ127" s="6132"/>
      <c r="HR127" s="6133"/>
      <c r="HS127" s="6134"/>
      <c r="HT127" s="6135"/>
      <c r="HU127" s="6136"/>
      <c r="HV127" s="6137"/>
      <c r="HW127" s="6138"/>
      <c r="HX127" s="6139"/>
      <c r="HY127" s="2700"/>
      <c r="HZ127" s="2696"/>
      <c r="IA127" s="2696"/>
      <c r="IB127" s="2696"/>
      <c r="IC127" s="2696"/>
      <c r="ID127" s="2696"/>
      <c r="IE127" s="2696"/>
      <c r="IF127" s="2696"/>
      <c r="IG127" s="2696"/>
      <c r="IH127" s="2696"/>
      <c r="II127" s="2696"/>
      <c r="IJ127" s="2696"/>
      <c r="IK127" s="2696"/>
      <c r="IL127" s="2700"/>
      <c r="IM127" s="2696"/>
      <c r="IN127" s="2696"/>
      <c r="IO127" s="2696"/>
      <c r="IP127" s="2696"/>
      <c r="IQ127" s="2696"/>
      <c r="IR127" s="2696"/>
      <c r="IS127" s="2700"/>
      <c r="IT127" s="2700"/>
      <c r="IU127" s="5541"/>
    </row>
    <row r="128" customHeight="true" ht="24.75">
      <c r="A128" s="6140"/>
      <c r="B128" s="6141"/>
      <c r="C128" s="6142"/>
      <c r="D128" s="6143"/>
      <c r="E128" s="6144"/>
      <c r="F128" s="6145"/>
      <c r="G128" s="6146"/>
      <c r="H128" s="6147"/>
      <c r="I128" s="6148"/>
      <c r="J128" s="6149"/>
      <c r="K128" s="6150"/>
      <c r="L128" s="6151"/>
      <c r="M128" s="6152"/>
      <c r="N128" s="6153"/>
      <c r="O128" s="6154"/>
      <c r="P128" s="6155"/>
      <c r="Q128" s="6156"/>
      <c r="R128" s="6157"/>
      <c r="S128" s="6158"/>
      <c r="T128" s="6159"/>
      <c r="U128" s="6160"/>
      <c r="V128" s="6161"/>
      <c r="W128" s="6162"/>
      <c r="X128" s="6163"/>
      <c r="Y128" s="6164"/>
      <c r="Z128" s="6165"/>
      <c r="AA128" s="6166"/>
      <c r="AB128" s="6167"/>
      <c r="AC128" s="6168"/>
      <c r="AD128" s="6169"/>
      <c r="AE128" s="6170"/>
      <c r="AF128" s="6171"/>
      <c r="AG128" s="6172"/>
      <c r="AH128" s="6173"/>
      <c r="AI128" s="6174"/>
      <c r="AJ128" s="6175"/>
      <c r="AK128" s="6176"/>
      <c r="AL128" s="6177"/>
      <c r="AM128" s="6178"/>
      <c r="AN128" s="6179"/>
      <c r="AO128" s="6180"/>
      <c r="AP128" s="6181"/>
      <c r="AQ128" s="6182"/>
      <c r="AR128" s="6183"/>
      <c r="AS128" s="6184"/>
      <c r="AT128" s="6185"/>
      <c r="AU128" s="6186"/>
      <c r="AV128" s="6187"/>
      <c r="AW128" s="6188"/>
      <c r="AX128" s="6189"/>
      <c r="AY128" s="6190"/>
      <c r="AZ128" s="6191"/>
      <c r="BA128" s="6192"/>
      <c r="BB128" s="6193"/>
      <c r="BC128" s="6194"/>
      <c r="BD128" s="6195"/>
      <c r="BE128" s="6196"/>
      <c r="BF128" s="6197"/>
      <c r="BG128" s="6198"/>
      <c r="BH128" s="6199"/>
      <c r="BI128" s="6200"/>
      <c r="BJ128" s="6201"/>
      <c r="BK128" s="6202"/>
      <c r="BL128" s="6203"/>
      <c r="BM128" s="6204"/>
      <c r="BN128" s="6205"/>
      <c r="BO128" s="6206"/>
      <c r="BP128" s="6207"/>
      <c r="BQ128" s="6208"/>
      <c r="BR128" s="6209"/>
      <c r="BS128" s="6210"/>
      <c r="BT128" s="6211"/>
      <c r="BU128" s="6212"/>
      <c r="BV128" s="6213"/>
      <c r="BW128" s="6214"/>
      <c r="BX128" s="6215"/>
      <c r="BY128" s="6216"/>
      <c r="BZ128" s="6217"/>
      <c r="CA128" s="6218"/>
      <c r="CB128" s="6219"/>
      <c r="CC128" s="6220"/>
      <c r="CD128" s="6221"/>
      <c r="CE128" s="6222"/>
      <c r="CF128" s="6223"/>
      <c r="CG128" s="6224"/>
      <c r="CH128" s="6225"/>
      <c r="CI128" s="6226"/>
      <c r="CJ128" s="6227"/>
      <c r="CK128" s="6228"/>
      <c r="CL128" s="6229"/>
      <c r="CM128" s="6230"/>
      <c r="CN128" s="6231"/>
      <c r="CO128" s="6232"/>
      <c r="CP128" s="6233"/>
      <c r="CQ128" s="6234"/>
      <c r="CR128" s="6235"/>
      <c r="CS128" s="6236"/>
      <c r="CT128" s="6237"/>
      <c r="CU128" s="6238"/>
      <c r="CV128" s="6239"/>
      <c r="CW128" s="6240"/>
      <c r="CX128" s="6241"/>
      <c r="CY128" s="6242"/>
      <c r="CZ128" s="6243"/>
      <c r="DA128" s="6244"/>
      <c r="DB128" s="6245"/>
      <c r="DC128" s="6246"/>
      <c r="DD128" s="6247"/>
      <c r="DE128" s="6248"/>
      <c r="DF128" s="6249"/>
      <c r="DG128" s="6250"/>
      <c r="DH128" s="6251"/>
      <c r="DI128" s="6252"/>
      <c r="DJ128" s="6253"/>
      <c r="DK128" s="6254"/>
      <c r="DL128" s="6255"/>
      <c r="DM128" s="6256"/>
      <c r="DN128" s="6257"/>
      <c r="DO128" s="6258"/>
      <c r="DP128" s="6259"/>
      <c r="DQ128" s="6260"/>
      <c r="DR128" s="6261"/>
      <c r="DS128" s="6262"/>
      <c r="DT128" s="6263"/>
      <c r="DU128" s="6264"/>
      <c r="DV128" s="6265"/>
      <c r="DW128" s="6266"/>
      <c r="DX128" s="6267"/>
      <c r="DY128" s="6268"/>
      <c r="DZ128" s="6269"/>
      <c r="EA128" s="6270"/>
      <c r="EB128" s="6271"/>
      <c r="EC128" s="6272"/>
      <c r="ED128" s="6273"/>
      <c r="EE128" s="6274"/>
      <c r="EF128" s="6275"/>
      <c r="EG128" s="6276"/>
      <c r="EH128" s="6277"/>
      <c r="EI128" s="6278"/>
      <c r="EJ128" s="6279"/>
      <c r="EK128" s="6280"/>
      <c r="EL128" s="6281"/>
      <c r="EM128" s="6282"/>
      <c r="EN128" s="6283"/>
      <c r="EO128" s="6284"/>
      <c r="EP128" s="6285"/>
      <c r="EQ128" s="6286"/>
      <c r="ER128" s="6287"/>
      <c r="ES128" s="6288"/>
      <c r="ET128" s="6289"/>
      <c r="EU128" s="6290"/>
      <c r="EV128" s="6291"/>
      <c r="EW128" s="6292"/>
      <c r="EX128" s="6293"/>
      <c r="EY128" s="6294"/>
      <c r="EZ128" s="6295"/>
      <c r="FA128" s="6296"/>
      <c r="FB128" s="6297"/>
      <c r="FC128" s="6298"/>
      <c r="FD128" s="6299"/>
      <c r="FE128" s="6300"/>
      <c r="FF128" s="6301"/>
      <c r="FG128" s="6302"/>
      <c r="FH128" s="6303"/>
      <c r="FI128" s="6304"/>
      <c r="FJ128" s="6305"/>
      <c r="FK128" s="6306"/>
      <c r="FL128" s="6307"/>
      <c r="FM128" s="6308"/>
      <c r="FN128" s="6309"/>
      <c r="FO128" s="6310"/>
      <c r="FP128" s="6311"/>
      <c r="FQ128" s="6312"/>
      <c r="FR128" s="6313"/>
      <c r="FS128" s="6314"/>
      <c r="FT128" s="6315"/>
      <c r="FU128" s="6316"/>
      <c r="FV128" s="6317"/>
      <c r="FW128" s="6318"/>
      <c r="FX128" s="6319"/>
      <c r="FY128" s="6320"/>
      <c r="FZ128" s="6321"/>
      <c r="GA128" s="6322"/>
      <c r="GB128" s="6323"/>
      <c r="GC128" s="6324"/>
      <c r="GD128" s="6325"/>
      <c r="GE128" s="6326"/>
      <c r="GF128" s="6327"/>
      <c r="GG128" s="6328"/>
      <c r="GH128" s="6329"/>
      <c r="GI128" s="6330"/>
      <c r="GJ128" s="6331"/>
      <c r="GK128" s="6332"/>
      <c r="GL128" s="6333"/>
      <c r="GM128" s="6334"/>
      <c r="GN128" s="6335"/>
      <c r="GO128" s="6336"/>
      <c r="GP128" s="6337"/>
      <c r="GQ128" s="6338"/>
      <c r="GR128" s="6339"/>
      <c r="GS128" s="6340"/>
      <c r="GT128" s="6341"/>
      <c r="GU128" s="6342"/>
      <c r="GV128" s="6343"/>
      <c r="GW128" s="6344"/>
      <c r="GX128" s="6345"/>
      <c r="GY128" s="6346"/>
      <c r="GZ128" s="6347"/>
      <c r="HA128" s="6348"/>
      <c r="HB128" s="6349"/>
      <c r="HC128" s="6350"/>
      <c r="HD128" s="6351"/>
      <c r="HE128" s="6352"/>
      <c r="HF128" s="6353"/>
      <c r="HG128" s="6354"/>
      <c r="HH128" s="6355"/>
      <c r="HI128" s="6356"/>
      <c r="HJ128" s="6357"/>
      <c r="HK128" s="6358"/>
      <c r="HL128" s="6359"/>
      <c r="HM128" s="6360"/>
      <c r="HN128" s="6361"/>
      <c r="HO128" s="6362"/>
      <c r="HP128" s="6363"/>
      <c r="HQ128" s="6364"/>
      <c r="HR128" s="6365"/>
      <c r="HS128" s="6366"/>
      <c r="HT128" s="6367"/>
      <c r="HU128" s="6368"/>
      <c r="HV128" s="6369"/>
      <c r="HW128" s="6370"/>
      <c r="HX128" s="6371"/>
      <c r="HY128" s="2700"/>
      <c r="HZ128" s="2696"/>
      <c r="IA128" s="2696"/>
      <c r="IB128" s="2696"/>
      <c r="IC128" s="2696"/>
      <c r="ID128" s="2696"/>
      <c r="IE128" s="2696"/>
      <c r="IF128" s="2696"/>
      <c r="IG128" s="2696"/>
      <c r="IH128" s="2696"/>
      <c r="II128" s="2696"/>
      <c r="IJ128" s="2696"/>
      <c r="IK128" s="2696"/>
      <c r="IL128" s="2700"/>
      <c r="IM128" s="2696"/>
      <c r="IN128" s="2696"/>
      <c r="IO128" s="2696"/>
      <c r="IP128" s="2696"/>
      <c r="IQ128" s="2696"/>
      <c r="IR128" s="2696"/>
      <c r="IS128" s="2700"/>
      <c r="IT128" s="2700"/>
      <c r="IU128" s="5541"/>
    </row>
    <row r="129" customHeight="true" ht="24.75">
      <c r="A129" s="6372"/>
      <c r="B129" s="6373"/>
      <c r="C129" s="6374"/>
      <c r="D129" s="6375"/>
      <c r="E129" s="6376"/>
      <c r="F129" s="6377"/>
      <c r="G129" s="6378"/>
      <c r="H129" s="6379"/>
      <c r="I129" s="6380"/>
      <c r="J129" s="6381"/>
      <c r="K129" s="6382"/>
      <c r="L129" s="6383"/>
      <c r="M129" s="6384"/>
      <c r="N129" s="6385"/>
      <c r="O129" s="6386"/>
      <c r="P129" s="6387"/>
      <c r="Q129" s="6388"/>
      <c r="R129" s="6389"/>
      <c r="S129" s="6390"/>
      <c r="T129" s="6391"/>
      <c r="U129" s="6392"/>
      <c r="V129" s="6393"/>
      <c r="W129" s="6394"/>
      <c r="X129" s="6395"/>
      <c r="Y129" s="6396"/>
      <c r="Z129" s="6397"/>
      <c r="AA129" s="6398"/>
      <c r="AB129" s="6399"/>
      <c r="AC129" s="6400"/>
      <c r="AD129" s="6401"/>
      <c r="AE129" s="6402"/>
      <c r="AF129" s="6403"/>
      <c r="AG129" s="6404"/>
      <c r="AH129" s="6405"/>
      <c r="AI129" s="6406"/>
      <c r="AJ129" s="6407"/>
      <c r="AK129" s="6408"/>
      <c r="AL129" s="6409"/>
      <c r="AM129" s="6410"/>
      <c r="AN129" s="6411"/>
      <c r="AO129" s="6412"/>
      <c r="AP129" s="6413"/>
      <c r="AQ129" s="6414"/>
      <c r="AR129" s="6415"/>
      <c r="AS129" s="6416"/>
      <c r="AT129" s="6417"/>
      <c r="AU129" s="6418"/>
      <c r="AV129" s="6419"/>
      <c r="AW129" s="6420"/>
      <c r="AX129" s="6421"/>
      <c r="AY129" s="6422"/>
      <c r="AZ129" s="6423"/>
      <c r="BA129" s="6424"/>
      <c r="BB129" s="6425"/>
      <c r="BC129" s="6426"/>
      <c r="BD129" s="6427"/>
      <c r="BE129" s="6428"/>
      <c r="BF129" s="6429"/>
      <c r="BG129" s="6430"/>
      <c r="BH129" s="6431"/>
      <c r="BI129" s="6432"/>
      <c r="BJ129" s="6433"/>
      <c r="BK129" s="6434"/>
      <c r="BL129" s="6435"/>
      <c r="BM129" s="6436"/>
      <c r="BN129" s="6437"/>
      <c r="BO129" s="6438"/>
      <c r="BP129" s="6439"/>
      <c r="BQ129" s="6440"/>
      <c r="BR129" s="6441"/>
      <c r="BS129" s="6442"/>
      <c r="BT129" s="6443"/>
      <c r="BU129" s="6444"/>
      <c r="BV129" s="6445"/>
      <c r="BW129" s="6446"/>
      <c r="BX129" s="6447"/>
      <c r="BY129" s="6448"/>
      <c r="BZ129" s="6449"/>
      <c r="CA129" s="6450"/>
      <c r="CB129" s="6451"/>
      <c r="CC129" s="6452"/>
      <c r="CD129" s="6453"/>
      <c r="CE129" s="6454"/>
      <c r="CF129" s="6455"/>
      <c r="CG129" s="6456"/>
      <c r="CH129" s="6457"/>
      <c r="CI129" s="6458"/>
      <c r="CJ129" s="6459"/>
      <c r="CK129" s="6460"/>
      <c r="CL129" s="6461"/>
      <c r="CM129" s="6462"/>
      <c r="CN129" s="6463"/>
      <c r="CO129" s="6464"/>
      <c r="CP129" s="6465"/>
      <c r="CQ129" s="6466"/>
      <c r="CR129" s="6467"/>
      <c r="CS129" s="6468"/>
      <c r="CT129" s="6469"/>
      <c r="CU129" s="6470"/>
      <c r="CV129" s="6471"/>
      <c r="CW129" s="6472"/>
      <c r="CX129" s="6473"/>
      <c r="CY129" s="6474"/>
      <c r="CZ129" s="6475"/>
      <c r="DA129" s="6476"/>
      <c r="DB129" s="6477"/>
      <c r="DC129" s="6478"/>
      <c r="DD129" s="6479"/>
      <c r="DE129" s="6480"/>
      <c r="DF129" s="6481"/>
      <c r="DG129" s="6482"/>
      <c r="DH129" s="6483"/>
      <c r="DI129" s="6484"/>
      <c r="DJ129" s="6485"/>
      <c r="DK129" s="6486"/>
      <c r="DL129" s="6487"/>
      <c r="DM129" s="6488"/>
      <c r="DN129" s="6489"/>
      <c r="DO129" s="6490"/>
      <c r="DP129" s="6491"/>
      <c r="DQ129" s="6492"/>
      <c r="DR129" s="6493"/>
      <c r="DS129" s="6494"/>
      <c r="DT129" s="6495"/>
      <c r="DU129" s="6496"/>
      <c r="DV129" s="6497"/>
      <c r="DW129" s="6498"/>
      <c r="DX129" s="6499"/>
      <c r="DY129" s="6500"/>
      <c r="DZ129" s="6501"/>
      <c r="EA129" s="6502"/>
      <c r="EB129" s="6503"/>
      <c r="EC129" s="6504"/>
      <c r="ED129" s="6505"/>
      <c r="EE129" s="6506"/>
      <c r="EF129" s="6507"/>
      <c r="EG129" s="6508"/>
      <c r="EH129" s="6509"/>
      <c r="EI129" s="6510"/>
      <c r="EJ129" s="6511"/>
      <c r="EK129" s="6512"/>
      <c r="EL129" s="6513"/>
      <c r="EM129" s="6514"/>
      <c r="EN129" s="6515"/>
      <c r="EO129" s="6516"/>
      <c r="EP129" s="6517"/>
      <c r="EQ129" s="6518"/>
      <c r="ER129" s="6519"/>
      <c r="ES129" s="6520"/>
      <c r="ET129" s="6521"/>
      <c r="EU129" s="6522"/>
      <c r="EV129" s="6523"/>
      <c r="EW129" s="6524"/>
      <c r="EX129" s="6525"/>
      <c r="EY129" s="6526"/>
      <c r="EZ129" s="6527"/>
      <c r="FA129" s="6528"/>
      <c r="FB129" s="6529"/>
      <c r="FC129" s="6530"/>
      <c r="FD129" s="6531"/>
      <c r="FE129" s="6532"/>
      <c r="FF129" s="6533"/>
      <c r="FG129" s="6534"/>
      <c r="FH129" s="6535"/>
      <c r="FI129" s="6536"/>
      <c r="FJ129" s="6537"/>
      <c r="FK129" s="6538"/>
      <c r="FL129" s="6539"/>
      <c r="FM129" s="6540"/>
      <c r="FN129" s="6541"/>
      <c r="FO129" s="6542"/>
      <c r="FP129" s="6543"/>
      <c r="FQ129" s="6544"/>
      <c r="FR129" s="6545"/>
      <c r="FS129" s="6546"/>
      <c r="FT129" s="6547"/>
      <c r="FU129" s="6548"/>
      <c r="FV129" s="6549"/>
      <c r="FW129" s="6550"/>
      <c r="FX129" s="6551"/>
      <c r="FY129" s="6552"/>
      <c r="FZ129" s="6553"/>
      <c r="GA129" s="6554"/>
      <c r="GB129" s="6555"/>
      <c r="GC129" s="6556"/>
      <c r="GD129" s="6557"/>
      <c r="GE129" s="6558"/>
      <c r="GF129" s="6559"/>
      <c r="GG129" s="6560"/>
      <c r="GH129" s="6561"/>
      <c r="GI129" s="6562"/>
      <c r="GJ129" s="6563"/>
      <c r="GK129" s="6564"/>
      <c r="GL129" s="6565"/>
      <c r="GM129" s="6566"/>
      <c r="GN129" s="6567"/>
      <c r="GO129" s="6568"/>
      <c r="GP129" s="6569"/>
      <c r="GQ129" s="6570"/>
      <c r="GR129" s="6571"/>
      <c r="GS129" s="6572"/>
      <c r="GT129" s="6573"/>
      <c r="GU129" s="6574"/>
      <c r="GV129" s="6575"/>
      <c r="GW129" s="6576"/>
      <c r="GX129" s="6577"/>
      <c r="GY129" s="6578"/>
      <c r="GZ129" s="6579"/>
      <c r="HA129" s="6580"/>
      <c r="HB129" s="6581"/>
      <c r="HC129" s="6582"/>
      <c r="HD129" s="6583"/>
      <c r="HE129" s="6584"/>
      <c r="HF129" s="6585"/>
      <c r="HG129" s="6586"/>
      <c r="HH129" s="6587"/>
      <c r="HI129" s="6588"/>
      <c r="HJ129" s="6589"/>
      <c r="HK129" s="6590"/>
      <c r="HL129" s="6591"/>
      <c r="HM129" s="6592"/>
      <c r="HN129" s="6593"/>
      <c r="HO129" s="6594"/>
      <c r="HP129" s="6595"/>
      <c r="HQ129" s="6596"/>
      <c r="HR129" s="6597"/>
      <c r="HS129" s="6598"/>
      <c r="HT129" s="6599"/>
      <c r="HU129" s="6600"/>
      <c r="HV129" s="6601"/>
      <c r="HW129" s="6602"/>
      <c r="HX129" s="6603"/>
      <c r="HY129" s="2700"/>
      <c r="HZ129" s="2696"/>
      <c r="IA129" s="2696"/>
      <c r="IB129" s="2696"/>
      <c r="IC129" s="2696"/>
      <c r="ID129" s="2696"/>
      <c r="IE129" s="2696"/>
      <c r="IF129" s="2696"/>
      <c r="IG129" s="2696"/>
      <c r="IH129" s="2696"/>
      <c r="II129" s="2696"/>
      <c r="IJ129" s="2696"/>
      <c r="IK129" s="2696"/>
      <c r="IL129" s="2700"/>
      <c r="IM129" s="2696"/>
      <c r="IN129" s="2696"/>
      <c r="IO129" s="2696"/>
      <c r="IP129" s="2696"/>
      <c r="IQ129" s="2696"/>
      <c r="IR129" s="2696"/>
      <c r="IS129" s="2700"/>
      <c r="IT129" s="2700"/>
      <c r="IU129" s="5541"/>
    </row>
    <row r="130" customHeight="true" ht="24.75">
      <c r="A130" s="6604"/>
      <c r="B130" s="6605"/>
      <c r="C130" s="6606"/>
      <c r="D130" s="6607"/>
      <c r="E130" s="6608"/>
      <c r="F130" s="6609"/>
      <c r="G130" s="6610"/>
      <c r="H130" s="6611"/>
      <c r="I130" s="6612"/>
      <c r="J130" s="6613"/>
      <c r="K130" s="6614"/>
      <c r="L130" s="6615"/>
      <c r="M130" s="6616"/>
      <c r="N130" s="6617"/>
      <c r="O130" s="6618"/>
      <c r="P130" s="6619"/>
      <c r="Q130" s="6620"/>
      <c r="R130" s="6621"/>
      <c r="S130" s="6622"/>
      <c r="T130" s="6623"/>
      <c r="U130" s="6624"/>
      <c r="V130" s="6625"/>
      <c r="W130" s="6626"/>
      <c r="X130" s="6627"/>
      <c r="Y130" s="6628"/>
      <c r="Z130" s="6629"/>
      <c r="AA130" s="6630"/>
      <c r="AB130" s="6631"/>
      <c r="AC130" s="6632"/>
      <c r="AD130" s="6633"/>
      <c r="AE130" s="6634"/>
      <c r="AF130" s="6635"/>
      <c r="AG130" s="6636"/>
      <c r="AH130" s="6637"/>
      <c r="AI130" s="6638"/>
      <c r="AJ130" s="6639"/>
      <c r="AK130" s="6640"/>
      <c r="AL130" s="6641"/>
      <c r="AM130" s="6642"/>
      <c r="AN130" s="6643"/>
      <c r="AO130" s="6644"/>
      <c r="AP130" s="6645"/>
      <c r="AQ130" s="6646"/>
      <c r="AR130" s="6647"/>
      <c r="AS130" s="6648"/>
      <c r="AT130" s="6649"/>
      <c r="AU130" s="6650"/>
      <c r="AV130" s="6651"/>
      <c r="AW130" s="6652"/>
      <c r="AX130" s="6653"/>
      <c r="AY130" s="6654"/>
      <c r="AZ130" s="6655"/>
      <c r="BA130" s="6656"/>
      <c r="BB130" s="6657"/>
      <c r="BC130" s="6658"/>
      <c r="BD130" s="6659"/>
      <c r="BE130" s="6660"/>
      <c r="BF130" s="6661"/>
      <c r="BG130" s="6662"/>
      <c r="BH130" s="6663"/>
      <c r="BI130" s="6664"/>
      <c r="BJ130" s="6665"/>
      <c r="BK130" s="6666"/>
      <c r="BL130" s="6667"/>
      <c r="BM130" s="6668"/>
      <c r="BN130" s="6669"/>
      <c r="BO130" s="6670"/>
      <c r="BP130" s="6671"/>
      <c r="BQ130" s="6672"/>
      <c r="BR130" s="6673"/>
      <c r="BS130" s="6674"/>
      <c r="BT130" s="6675"/>
      <c r="BU130" s="6676"/>
      <c r="BV130" s="6677"/>
      <c r="BW130" s="6678"/>
      <c r="BX130" s="6679"/>
      <c r="BY130" s="6680"/>
      <c r="BZ130" s="6681"/>
      <c r="CA130" s="6682"/>
      <c r="CB130" s="6683"/>
      <c r="CC130" s="6684"/>
      <c r="CD130" s="6685"/>
      <c r="CE130" s="6686"/>
      <c r="CF130" s="6687"/>
      <c r="CG130" s="6688"/>
      <c r="CH130" s="6689"/>
      <c r="CI130" s="6690"/>
      <c r="CJ130" s="6691"/>
      <c r="CK130" s="6692"/>
      <c r="CL130" s="6693"/>
      <c r="CM130" s="6694"/>
      <c r="CN130" s="6695"/>
      <c r="CO130" s="6696"/>
      <c r="CP130" s="6697"/>
      <c r="CQ130" s="6698"/>
      <c r="CR130" s="6699"/>
      <c r="CS130" s="6700"/>
      <c r="CT130" s="6701"/>
      <c r="CU130" s="6702"/>
      <c r="CV130" s="6703"/>
      <c r="CW130" s="6704"/>
      <c r="CX130" s="6705"/>
      <c r="CY130" s="6706"/>
      <c r="CZ130" s="6707"/>
      <c r="DA130" s="6708"/>
      <c r="DB130" s="6709"/>
      <c r="DC130" s="6710"/>
      <c r="DD130" s="6711"/>
      <c r="DE130" s="6712"/>
      <c r="DF130" s="6713"/>
      <c r="DG130" s="6714"/>
      <c r="DH130" s="6715"/>
      <c r="DI130" s="6716"/>
      <c r="DJ130" s="6717"/>
      <c r="DK130" s="6718"/>
      <c r="DL130" s="6719"/>
      <c r="DM130" s="6720"/>
      <c r="DN130" s="6721"/>
      <c r="DO130" s="6722"/>
      <c r="DP130" s="6723"/>
      <c r="DQ130" s="6724"/>
      <c r="DR130" s="6725"/>
      <c r="DS130" s="6726"/>
      <c r="DT130" s="6727"/>
      <c r="DU130" s="6728"/>
      <c r="DV130" s="6729"/>
      <c r="DW130" s="6730"/>
      <c r="DX130" s="6731"/>
      <c r="DY130" s="6732"/>
      <c r="DZ130" s="6733"/>
      <c r="EA130" s="6734"/>
      <c r="EB130" s="6735"/>
      <c r="EC130" s="6736"/>
      <c r="ED130" s="6737"/>
      <c r="EE130" s="6738"/>
      <c r="EF130" s="6739"/>
      <c r="EG130" s="6740"/>
      <c r="EH130" s="6741"/>
      <c r="EI130" s="6742"/>
      <c r="EJ130" s="6743"/>
      <c r="EK130" s="6744"/>
      <c r="EL130" s="6745"/>
      <c r="EM130" s="6746"/>
      <c r="EN130" s="6747"/>
      <c r="EO130" s="6748"/>
      <c r="EP130" s="6749"/>
      <c r="EQ130" s="6750"/>
      <c r="ER130" s="6751"/>
      <c r="ES130" s="6752"/>
      <c r="ET130" s="6753"/>
      <c r="EU130" s="6754"/>
      <c r="EV130" s="6755"/>
      <c r="EW130" s="6756"/>
      <c r="EX130" s="6757"/>
      <c r="EY130" s="6758"/>
      <c r="EZ130" s="6759"/>
      <c r="FA130" s="6760"/>
      <c r="FB130" s="6761"/>
      <c r="FC130" s="6762"/>
      <c r="FD130" s="6763"/>
      <c r="FE130" s="6764"/>
      <c r="FF130" s="6765"/>
      <c r="FG130" s="6766"/>
      <c r="FH130" s="6767"/>
      <c r="FI130" s="6768"/>
      <c r="FJ130" s="6769"/>
      <c r="FK130" s="6770"/>
      <c r="FL130" s="6771"/>
      <c r="FM130" s="6772"/>
      <c r="FN130" s="6773"/>
      <c r="FO130" s="6774"/>
      <c r="FP130" s="6775"/>
      <c r="FQ130" s="6776"/>
      <c r="FR130" s="6777"/>
      <c r="FS130" s="6778"/>
      <c r="FT130" s="6779"/>
      <c r="FU130" s="6780"/>
      <c r="FV130" s="6781"/>
      <c r="FW130" s="6782"/>
      <c r="FX130" s="6783"/>
      <c r="FY130" s="6784"/>
      <c r="FZ130" s="6785"/>
      <c r="GA130" s="6786"/>
      <c r="GB130" s="6787"/>
      <c r="GC130" s="6788"/>
      <c r="GD130" s="6789"/>
      <c r="GE130" s="6790"/>
      <c r="GF130" s="6791"/>
      <c r="GG130" s="6792"/>
      <c r="GH130" s="6793"/>
      <c r="GI130" s="6794"/>
      <c r="GJ130" s="6795"/>
      <c r="GK130" s="6796"/>
      <c r="GL130" s="6797"/>
      <c r="GM130" s="6798"/>
      <c r="GN130" s="6799"/>
      <c r="GO130" s="6800"/>
      <c r="GP130" s="6801"/>
      <c r="GQ130" s="6802"/>
      <c r="GR130" s="6803"/>
      <c r="GS130" s="6804"/>
      <c r="GT130" s="6805"/>
      <c r="GU130" s="6806"/>
      <c r="GV130" s="6807"/>
      <c r="GW130" s="6808"/>
      <c r="GX130" s="6809"/>
      <c r="GY130" s="6810"/>
      <c r="GZ130" s="6811"/>
      <c r="HA130" s="6812"/>
      <c r="HB130" s="6813"/>
      <c r="HC130" s="6814"/>
      <c r="HD130" s="6815"/>
      <c r="HE130" s="6816"/>
      <c r="HF130" s="6817"/>
      <c r="HG130" s="6818"/>
      <c r="HH130" s="6819"/>
      <c r="HI130" s="6820"/>
      <c r="HJ130" s="6821"/>
      <c r="HK130" s="6822"/>
      <c r="HL130" s="6823"/>
      <c r="HM130" s="6824"/>
      <c r="HN130" s="6825"/>
      <c r="HO130" s="6826"/>
      <c r="HP130" s="6827"/>
      <c r="HQ130" s="6828"/>
      <c r="HR130" s="6829"/>
      <c r="HS130" s="6830"/>
      <c r="HT130" s="6831"/>
      <c r="HU130" s="6832"/>
      <c r="HV130" s="6833"/>
      <c r="HW130" s="6834"/>
      <c r="HX130" s="6835"/>
      <c r="HY130" s="2696"/>
      <c r="HZ130" s="2696"/>
      <c r="IA130" s="2696"/>
      <c r="IB130" s="2696"/>
      <c r="IC130" s="2696"/>
      <c r="ID130" s="2696"/>
      <c r="IE130" s="2696"/>
      <c r="IF130" s="2696"/>
      <c r="IG130" s="2696"/>
      <c r="IH130" s="2696"/>
      <c r="II130" s="2696"/>
      <c r="IJ130" s="2696"/>
      <c r="IK130" s="2696"/>
      <c r="IL130" s="2696"/>
      <c r="IM130" s="2696"/>
      <c r="IN130" s="2696"/>
      <c r="IO130" s="2696"/>
      <c r="IP130" s="2696"/>
      <c r="IQ130" s="2696"/>
      <c r="IR130" s="2696"/>
      <c r="IS130" s="2696"/>
      <c r="IT130" s="2696"/>
      <c r="IU130" s="5541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L8:L11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P10:AP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6836" t="s">
        <v>377</v>
      </c>
      <c r="B1" s="6836"/>
      <c r="C1" s="6836"/>
      <c r="D1" s="6836"/>
      <c r="E1" s="6836"/>
      <c r="F1" s="6836"/>
      <c r="G1" s="6836"/>
      <c r="H1" s="6836"/>
      <c r="I1" s="6836"/>
      <c r="J1" s="6836"/>
      <c r="K1" s="6836"/>
      <c r="L1" s="6836"/>
      <c r="M1" s="6836"/>
      <c r="N1" s="6836"/>
      <c r="O1" s="6836"/>
      <c r="P1" s="6836"/>
    </row>
    <row r="2" customHeight="true" ht="49.5">
      <c r="A2" s="6836" t="s">
        <v>70</v>
      </c>
      <c r="B2" s="6836"/>
      <c r="C2" s="6836"/>
      <c r="D2" s="6836"/>
      <c r="E2" s="6836"/>
      <c r="F2" s="6836"/>
      <c r="G2" s="6836"/>
      <c r="H2" s="6836"/>
      <c r="I2" s="6836"/>
      <c r="J2" s="6836"/>
      <c r="K2" s="6836"/>
      <c r="L2" s="6836"/>
      <c r="M2" s="6836"/>
      <c r="N2" s="6836"/>
      <c r="O2" s="6836"/>
      <c r="P2" s="6836"/>
    </row>
    <row r="3" customHeight="true" ht="30.0">
      <c r="A3" s="6837"/>
      <c r="B3" s="6838" t="s">
        <v>2</v>
      </c>
      <c r="C3" s="6839" t="s">
        <v>3</v>
      </c>
      <c r="D3" s="6840" t="n">
        <v>2024.0</v>
      </c>
      <c r="E3" s="6841"/>
      <c r="F3" s="6842"/>
      <c r="G3" s="6843"/>
      <c r="H3" s="6843"/>
      <c r="I3" s="6843"/>
      <c r="J3" s="6837"/>
      <c r="K3" s="6837"/>
      <c r="L3" s="6837"/>
      <c r="M3" s="6837"/>
      <c r="N3" s="6837"/>
      <c r="O3" s="6837"/>
      <c r="P3" s="6837"/>
    </row>
    <row r="4" customHeight="true" ht="30.0">
      <c r="A4" s="6837"/>
      <c r="B4" s="6844" t="s">
        <v>4</v>
      </c>
      <c r="C4" s="6845" t="n">
        <v>14126.0</v>
      </c>
      <c r="D4" s="6846" t="s">
        <v>5</v>
      </c>
      <c r="E4" s="6847"/>
      <c r="F4" s="6848"/>
      <c r="G4" s="6849"/>
      <c r="H4" s="6849"/>
      <c r="I4" s="6849"/>
      <c r="J4" s="6837"/>
      <c r="K4" s="6837"/>
      <c r="L4" s="6837"/>
      <c r="M4" s="6837"/>
      <c r="N4" s="6837"/>
      <c r="O4" s="6837"/>
      <c r="P4" s="6837"/>
    </row>
    <row r="5" customHeight="true" ht="24.75">
      <c r="A5" s="6850"/>
      <c r="B5" s="6850"/>
      <c r="C5" s="6851"/>
      <c r="D5" s="6852"/>
      <c r="E5" s="6852"/>
      <c r="F5" s="6852"/>
      <c r="G5" s="6852"/>
      <c r="H5" s="6849"/>
      <c r="I5" s="6837"/>
      <c r="J5" s="6837"/>
      <c r="K5" s="6837"/>
      <c r="L5" s="6837"/>
      <c r="M5" s="6837"/>
      <c r="N5" s="6837"/>
      <c r="O5" s="6837"/>
      <c r="P5" s="6837"/>
    </row>
    <row r="6" customHeight="true" ht="39.75">
      <c r="A6" s="6853" t="s">
        <v>378</v>
      </c>
      <c r="B6" s="6854"/>
      <c r="C6" s="6855" t="s">
        <v>379</v>
      </c>
      <c r="D6" s="6856"/>
      <c r="E6" s="6857"/>
      <c r="F6" s="6858" t="s">
        <v>10</v>
      </c>
      <c r="G6" s="6858"/>
      <c r="H6" s="6858" t="s">
        <v>11</v>
      </c>
      <c r="I6" s="6858"/>
      <c r="J6" s="6858" t="s">
        <v>12</v>
      </c>
      <c r="K6" s="6858"/>
      <c r="L6" s="6858" t="s">
        <v>13</v>
      </c>
      <c r="M6" s="6858"/>
      <c r="N6" s="6858" t="s">
        <v>14</v>
      </c>
      <c r="O6" s="6858"/>
      <c r="P6" s="6859" t="s">
        <v>380</v>
      </c>
    </row>
    <row r="7" customHeight="true" ht="39.75">
      <c r="A7" s="6853"/>
      <c r="B7" s="6854"/>
      <c r="C7" s="6860" t="s">
        <v>381</v>
      </c>
      <c r="D7" s="6861" t="s">
        <v>85</v>
      </c>
      <c r="E7" s="6861" t="s">
        <v>86</v>
      </c>
      <c r="F7" s="6861" t="s">
        <v>85</v>
      </c>
      <c r="G7" s="6861" t="s">
        <v>86</v>
      </c>
      <c r="H7" s="6861" t="s">
        <v>85</v>
      </c>
      <c r="I7" s="6861" t="s">
        <v>86</v>
      </c>
      <c r="J7" s="6861" t="s">
        <v>85</v>
      </c>
      <c r="K7" s="6861" t="s">
        <v>86</v>
      </c>
      <c r="L7" s="6861" t="s">
        <v>85</v>
      </c>
      <c r="M7" s="6861" t="s">
        <v>86</v>
      </c>
      <c r="N7" s="6861" t="s">
        <v>85</v>
      </c>
      <c r="O7" s="6861" t="s">
        <v>86</v>
      </c>
      <c r="P7" s="6862"/>
    </row>
    <row r="8" hidden="true">
      <c r="A8" s="6863"/>
      <c r="B8" s="6863"/>
      <c r="C8" s="6864"/>
      <c r="D8" s="6863"/>
      <c r="E8" s="6863"/>
      <c r="F8" s="6863"/>
      <c r="G8" s="6863"/>
      <c r="H8" s="6863"/>
      <c r="I8" s="6863"/>
      <c r="J8" s="6863"/>
      <c r="K8" s="6863"/>
      <c r="L8" s="6863"/>
      <c r="M8" s="6863"/>
      <c r="N8" s="6863"/>
      <c r="O8" s="6863"/>
      <c r="P8" s="6862"/>
    </row>
    <row r="9" customHeight="true" ht="39.75">
      <c r="A9" s="6865" t="s">
        <v>89</v>
      </c>
      <c r="B9" s="6866" t="s">
        <v>382</v>
      </c>
      <c r="C9" s="6867" t="n">
        <v>35.0</v>
      </c>
      <c r="D9" s="6868" t="n">
        <v>0.0</v>
      </c>
      <c r="E9" s="6869" t="n">
        <v>2.0</v>
      </c>
      <c r="F9" s="6870" t="n">
        <v>0.0</v>
      </c>
      <c r="G9" s="6871" t="n">
        <v>0.0</v>
      </c>
      <c r="H9" s="6872" t="n">
        <v>0.0</v>
      </c>
      <c r="I9" s="6873" t="n">
        <v>0.0</v>
      </c>
      <c r="J9" s="6874" t="n">
        <v>0.0</v>
      </c>
      <c r="K9" s="6875" t="n">
        <v>0.0</v>
      </c>
      <c r="L9" s="6876" t="n">
        <v>0.0</v>
      </c>
      <c r="M9" s="6877" t="n">
        <v>0.0</v>
      </c>
      <c r="N9" s="6878" t="n">
        <v>0.0</v>
      </c>
      <c r="O9" s="6879" t="n">
        <v>0.0</v>
      </c>
      <c r="P9" s="6880">
        <f>C9+D9-E9+F9-G9+H9-I9+J9-K9+L9-M9+N9-O9</f>
      </c>
    </row>
    <row r="10" customHeight="true" ht="39.75">
      <c r="A10" s="6881"/>
      <c r="B10" s="6882" t="s">
        <v>383</v>
      </c>
      <c r="C10" s="6883" t="n">
        <v>0.0</v>
      </c>
      <c r="D10" s="6884" t="n">
        <v>0.0</v>
      </c>
      <c r="E10" s="6885" t="n">
        <v>0.0</v>
      </c>
      <c r="F10" s="6886" t="n">
        <v>0.0</v>
      </c>
      <c r="G10" s="6887" t="n">
        <v>0.0</v>
      </c>
      <c r="H10" s="6888" t="n">
        <v>0.0</v>
      </c>
      <c r="I10" s="6889" t="n">
        <v>0.0</v>
      </c>
      <c r="J10" s="6890" t="n">
        <v>0.0</v>
      </c>
      <c r="K10" s="6891" t="n">
        <v>0.0</v>
      </c>
      <c r="L10" s="6892" t="n">
        <v>0.0</v>
      </c>
      <c r="M10" s="6893" t="n">
        <v>0.0</v>
      </c>
      <c r="N10" s="6894" t="n">
        <v>0.0</v>
      </c>
      <c r="O10" s="6895" t="n">
        <v>0.0</v>
      </c>
      <c r="P10" s="6896">
        <f>C10+D10-E10+F10-G10+H10-I10+J10-K10+L10-M10+N10-O10</f>
      </c>
    </row>
    <row r="11" customHeight="true" ht="39.75">
      <c r="A11" s="6865" t="s">
        <v>93</v>
      </c>
      <c r="B11" s="6866" t="s">
        <v>384</v>
      </c>
      <c r="C11" s="6897" t="n">
        <v>0.0</v>
      </c>
      <c r="D11" s="6898" t="n">
        <v>0.0</v>
      </c>
      <c r="E11" s="6899" t="n">
        <v>0.0</v>
      </c>
      <c r="F11" s="6900" t="n">
        <v>0.0</v>
      </c>
      <c r="G11" s="6901" t="n">
        <v>0.0</v>
      </c>
      <c r="H11" s="6902" t="n">
        <v>0.0</v>
      </c>
      <c r="I11" s="6903" t="n">
        <v>0.0</v>
      </c>
      <c r="J11" s="6904" t="n">
        <v>0.0</v>
      </c>
      <c r="K11" s="6905" t="n">
        <v>0.0</v>
      </c>
      <c r="L11" s="6906" t="n">
        <v>0.0</v>
      </c>
      <c r="M11" s="6907" t="n">
        <v>0.0</v>
      </c>
      <c r="N11" s="6908" t="n">
        <v>0.0</v>
      </c>
      <c r="O11" s="6909" t="n">
        <v>0.0</v>
      </c>
      <c r="P11" s="6910">
        <f>C11+D11-E11+F11-G11+H11-I11+J11-K11+L11-M11+N11-O11</f>
      </c>
    </row>
    <row r="12" customHeight="true" ht="39.75">
      <c r="A12" s="6881"/>
      <c r="B12" s="6882" t="s">
        <v>385</v>
      </c>
      <c r="C12" s="6911" t="n">
        <v>0.0</v>
      </c>
      <c r="D12" s="6912" t="n">
        <v>0.0</v>
      </c>
      <c r="E12" s="6913" t="n">
        <v>0.0</v>
      </c>
      <c r="F12" s="6914" t="n">
        <v>0.0</v>
      </c>
      <c r="G12" s="6915" t="n">
        <v>0.0</v>
      </c>
      <c r="H12" s="6916" t="n">
        <v>0.0</v>
      </c>
      <c r="I12" s="6917" t="n">
        <v>0.0</v>
      </c>
      <c r="J12" s="6918" t="n">
        <v>0.0</v>
      </c>
      <c r="K12" s="6919" t="n">
        <v>0.0</v>
      </c>
      <c r="L12" s="6920" t="n">
        <v>0.0</v>
      </c>
      <c r="M12" s="6921" t="n">
        <v>0.0</v>
      </c>
      <c r="N12" s="6922" t="n">
        <v>0.0</v>
      </c>
      <c r="O12" s="6923" t="n">
        <v>0.0</v>
      </c>
      <c r="P12" s="6924">
        <f>C12+D12-E12+F12-G12+H12-I12+J12-K12+L12-M12+N12-O12</f>
      </c>
    </row>
    <row r="13" customHeight="true" ht="39.75">
      <c r="A13" s="6865" t="s">
        <v>97</v>
      </c>
      <c r="B13" s="6866" t="s">
        <v>386</v>
      </c>
      <c r="C13" s="6925" t="n">
        <v>0.0</v>
      </c>
      <c r="D13" s="6926" t="n">
        <v>0.0</v>
      </c>
      <c r="E13" s="6927" t="n">
        <v>0.0</v>
      </c>
      <c r="F13" s="6928" t="n">
        <v>0.0</v>
      </c>
      <c r="G13" s="6929" t="n">
        <v>0.0</v>
      </c>
      <c r="H13" s="6930" t="n">
        <v>0.0</v>
      </c>
      <c r="I13" s="6931" t="n">
        <v>0.0</v>
      </c>
      <c r="J13" s="6932" t="n">
        <v>0.0</v>
      </c>
      <c r="K13" s="6933" t="n">
        <v>0.0</v>
      </c>
      <c r="L13" s="6934" t="n">
        <v>0.0</v>
      </c>
      <c r="M13" s="6935" t="n">
        <v>0.0</v>
      </c>
      <c r="N13" s="6936" t="n">
        <v>0.0</v>
      </c>
      <c r="O13" s="6937" t="n">
        <v>0.0</v>
      </c>
      <c r="P13" s="6938">
        <f>C13+D13-E13+F13-G13+H13-I13+J13-K13+L13-M13+N13-O13</f>
      </c>
    </row>
    <row r="14" customHeight="true" ht="39.75">
      <c r="A14" s="6881"/>
      <c r="B14" s="6882" t="s">
        <v>387</v>
      </c>
      <c r="C14" s="6939" t="n">
        <v>0.0</v>
      </c>
      <c r="D14" s="6940" t="n">
        <v>0.0</v>
      </c>
      <c r="E14" s="6941" t="n">
        <v>0.0</v>
      </c>
      <c r="F14" s="6942" t="n">
        <v>0.0</v>
      </c>
      <c r="G14" s="6943" t="n">
        <v>0.0</v>
      </c>
      <c r="H14" s="6944" t="n">
        <v>0.0</v>
      </c>
      <c r="I14" s="6945" t="n">
        <v>0.0</v>
      </c>
      <c r="J14" s="6946" t="n">
        <v>0.0</v>
      </c>
      <c r="K14" s="6947" t="n">
        <v>0.0</v>
      </c>
      <c r="L14" s="6948" t="n">
        <v>0.0</v>
      </c>
      <c r="M14" s="6949" t="n">
        <v>0.0</v>
      </c>
      <c r="N14" s="6950" t="n">
        <v>0.0</v>
      </c>
      <c r="O14" s="6951" t="n">
        <v>0.0</v>
      </c>
      <c r="P14" s="6952">
        <f>C14+D14-E14+F14-G14+H14-I14+J14-K14+L14-M14+N14-O14</f>
      </c>
    </row>
    <row r="15" customHeight="true" ht="30.0">
      <c r="A15" s="6953"/>
      <c r="B15" s="6954" t="s">
        <v>388</v>
      </c>
      <c r="C15" s="6955">
        <f>SUM(C9:C14)</f>
      </c>
      <c r="D15" s="6955">
        <f>SUM(D9:D14)</f>
      </c>
      <c r="E15" s="6955">
        <f>SUM(E9:E14)</f>
      </c>
      <c r="F15" s="6955">
        <f>SUM(F9:F14)</f>
      </c>
      <c r="G15" s="6955">
        <f>SUM(G9:G14)</f>
      </c>
      <c r="H15" s="6955">
        <f>SUM(H9:H14)</f>
      </c>
      <c r="I15" s="6955">
        <f>SUM(I9:I14)</f>
      </c>
      <c r="J15" s="6955">
        <f>SUM(J9:J14)</f>
      </c>
      <c r="K15" s="6955">
        <f>SUM(K9:K14)</f>
      </c>
      <c r="L15" s="6955">
        <f>SUM(L9:L14)</f>
      </c>
      <c r="M15" s="6955">
        <f>SUM(M9:M14)</f>
      </c>
      <c r="N15" s="6955">
        <f>SUM(N9:N14)</f>
      </c>
      <c r="O15" s="6955">
        <f>SUM(O9:O14)</f>
      </c>
      <c r="P15" s="6955">
        <f>C15+D15-E15+F15-G15+H15-I15+J15-K15+L15-M15+N15-O15</f>
      </c>
    </row>
    <row r="16" customHeight="true" ht="24.75">
      <c r="A16" s="6837"/>
      <c r="B16" s="6837"/>
      <c r="C16" s="6837"/>
      <c r="D16" s="6837"/>
      <c r="E16" s="6837"/>
      <c r="F16" s="6837"/>
      <c r="G16" s="6837"/>
      <c r="H16" s="6837"/>
      <c r="I16" s="6837"/>
      <c r="J16" s="6837"/>
      <c r="K16" s="6837"/>
      <c r="L16" s="6837"/>
      <c r="M16" s="6837"/>
      <c r="N16" s="6837"/>
      <c r="O16" s="6837"/>
      <c r="P16" s="6837"/>
    </row>
    <row r="17" customHeight="true" ht="39.75">
      <c r="A17" s="6853" t="s">
        <v>389</v>
      </c>
      <c r="B17" s="6854"/>
      <c r="C17" s="6855" t="s">
        <v>390</v>
      </c>
      <c r="D17" s="6856"/>
      <c r="E17" s="6857"/>
      <c r="F17" s="6858" t="s">
        <v>10</v>
      </c>
      <c r="G17" s="6858"/>
      <c r="H17" s="6858" t="s">
        <v>11</v>
      </c>
      <c r="I17" s="6858"/>
      <c r="J17" s="6858" t="s">
        <v>12</v>
      </c>
      <c r="K17" s="6858"/>
      <c r="L17" s="6858" t="s">
        <v>13</v>
      </c>
      <c r="M17" s="6858"/>
      <c r="N17" s="6858" t="s">
        <v>14</v>
      </c>
      <c r="O17" s="6858"/>
      <c r="P17" s="6859" t="s">
        <v>391</v>
      </c>
    </row>
    <row r="18" customHeight="true" ht="39.75">
      <c r="A18" s="6853"/>
      <c r="B18" s="6854"/>
      <c r="C18" s="6860" t="s">
        <v>392</v>
      </c>
      <c r="D18" s="6861" t="s">
        <v>393</v>
      </c>
      <c r="E18" s="6861" t="s">
        <v>394</v>
      </c>
      <c r="F18" s="6861" t="s">
        <v>393</v>
      </c>
      <c r="G18" s="6861" t="s">
        <v>394</v>
      </c>
      <c r="H18" s="6861" t="s">
        <v>393</v>
      </c>
      <c r="I18" s="6861" t="s">
        <v>394</v>
      </c>
      <c r="J18" s="6861" t="s">
        <v>393</v>
      </c>
      <c r="K18" s="6861" t="s">
        <v>394</v>
      </c>
      <c r="L18" s="6861" t="s">
        <v>393</v>
      </c>
      <c r="M18" s="6861" t="s">
        <v>394</v>
      </c>
      <c r="N18" s="6861" t="s">
        <v>393</v>
      </c>
      <c r="O18" s="6861" t="s">
        <v>394</v>
      </c>
      <c r="P18" s="6862"/>
    </row>
    <row r="19" customHeight="true" ht="39.75">
      <c r="A19" s="6865" t="s">
        <v>395</v>
      </c>
      <c r="B19" s="6866" t="s">
        <v>396</v>
      </c>
      <c r="C19" s="6956" t="n">
        <v>0.0</v>
      </c>
      <c r="D19" s="6957" t="n">
        <v>0.0</v>
      </c>
      <c r="E19" s="6958" t="n">
        <v>0.0</v>
      </c>
      <c r="F19" s="6959" t="n">
        <v>0.0</v>
      </c>
      <c r="G19" s="6960" t="n">
        <v>0.0</v>
      </c>
      <c r="H19" s="6961" t="n">
        <v>0.0</v>
      </c>
      <c r="I19" s="6962" t="n">
        <v>0.0</v>
      </c>
      <c r="J19" s="6963" t="n">
        <v>0.0</v>
      </c>
      <c r="K19" s="6964" t="n">
        <v>0.0</v>
      </c>
      <c r="L19" s="6965" t="n">
        <v>0.0</v>
      </c>
      <c r="M19" s="6966" t="n">
        <v>0.0</v>
      </c>
      <c r="N19" s="6967" t="n">
        <v>0.0</v>
      </c>
      <c r="O19" s="6968" t="n">
        <v>0.0</v>
      </c>
      <c r="P19" s="6969">
        <f>C19+D19-E19+F19-G19+H19-I19+J19-K19+L19-M19+N19-O19</f>
      </c>
    </row>
    <row r="20" customHeight="true" ht="39.75">
      <c r="A20" s="6881"/>
      <c r="B20" s="6882" t="s">
        <v>397</v>
      </c>
      <c r="C20" s="6970" t="n">
        <v>0.0</v>
      </c>
      <c r="D20" s="6971" t="n">
        <v>0.0</v>
      </c>
      <c r="E20" s="6972" t="n">
        <v>0.0</v>
      </c>
      <c r="F20" s="6973" t="n">
        <v>0.0</v>
      </c>
      <c r="G20" s="6974" t="n">
        <v>0.0</v>
      </c>
      <c r="H20" s="6975" t="n">
        <v>0.0</v>
      </c>
      <c r="I20" s="6976" t="n">
        <v>0.0</v>
      </c>
      <c r="J20" s="6977" t="n">
        <v>0.0</v>
      </c>
      <c r="K20" s="6978" t="n">
        <v>0.0</v>
      </c>
      <c r="L20" s="6979" t="n">
        <v>0.0</v>
      </c>
      <c r="M20" s="6980" t="n">
        <v>0.0</v>
      </c>
      <c r="N20" s="6981" t="n">
        <v>0.0</v>
      </c>
      <c r="O20" s="6982" t="n">
        <v>0.0</v>
      </c>
      <c r="P20" s="6983">
        <f>C20+D20-E20+F20-G20+H20-I20+J20-K20+L20-M20+N20-O20</f>
      </c>
    </row>
    <row r="21" customHeight="true" ht="39.75">
      <c r="A21" s="6865" t="s">
        <v>398</v>
      </c>
      <c r="B21" s="6866" t="s">
        <v>396</v>
      </c>
      <c r="C21" s="6984" t="n">
        <v>0.0</v>
      </c>
      <c r="D21" s="6985" t="n">
        <v>0.0</v>
      </c>
      <c r="E21" s="6986" t="n">
        <v>0.0</v>
      </c>
      <c r="F21" s="6987" t="n">
        <v>0.0</v>
      </c>
      <c r="G21" s="6988" t="n">
        <v>0.0</v>
      </c>
      <c r="H21" s="6989" t="n">
        <v>0.0</v>
      </c>
      <c r="I21" s="6990" t="n">
        <v>0.0</v>
      </c>
      <c r="J21" s="6991" t="n">
        <v>0.0</v>
      </c>
      <c r="K21" s="6992" t="n">
        <v>0.0</v>
      </c>
      <c r="L21" s="6993" t="n">
        <v>0.0</v>
      </c>
      <c r="M21" s="6994" t="n">
        <v>0.0</v>
      </c>
      <c r="N21" s="6995" t="n">
        <v>0.0</v>
      </c>
      <c r="O21" s="6996" t="n">
        <v>0.0</v>
      </c>
      <c r="P21" s="6997">
        <f>C21+D21-E21+F21-G21+H21-I21+J21-K21+L21-M21+N21-O21</f>
      </c>
    </row>
    <row r="22" customHeight="true" ht="39.75">
      <c r="A22" s="6881"/>
      <c r="B22" s="6882" t="s">
        <v>397</v>
      </c>
      <c r="C22" s="6998" t="n">
        <v>0.0</v>
      </c>
      <c r="D22" s="6999" t="n">
        <v>0.0</v>
      </c>
      <c r="E22" s="7000" t="n">
        <v>0.0</v>
      </c>
      <c r="F22" s="7001" t="n">
        <v>0.0</v>
      </c>
      <c r="G22" s="7002" t="n">
        <v>0.0</v>
      </c>
      <c r="H22" s="7003" t="n">
        <v>0.0</v>
      </c>
      <c r="I22" s="7004" t="n">
        <v>0.0</v>
      </c>
      <c r="J22" s="7005" t="n">
        <v>0.0</v>
      </c>
      <c r="K22" s="7006" t="n">
        <v>0.0</v>
      </c>
      <c r="L22" s="7007" t="n">
        <v>0.0</v>
      </c>
      <c r="M22" s="7008" t="n">
        <v>0.0</v>
      </c>
      <c r="N22" s="7009" t="n">
        <v>0.0</v>
      </c>
      <c r="O22" s="7010" t="n">
        <v>0.0</v>
      </c>
      <c r="P22" s="7011">
        <f>C22+D22-E22+F22-G22+H22-I22+J22-K22+L22-M22+N22-O22</f>
      </c>
    </row>
    <row r="23" customHeight="true" ht="30.0">
      <c r="A23" s="7012" t="s">
        <v>399</v>
      </c>
      <c r="B23" s="7013" t="s">
        <v>396</v>
      </c>
      <c r="C23" s="7014">
        <f>C19+C21</f>
      </c>
      <c r="D23" s="7014">
        <f>D19+D21</f>
      </c>
      <c r="E23" s="7015">
        <f>E19+E21</f>
      </c>
      <c r="F23" s="7016">
        <f>F19+F21</f>
      </c>
      <c r="G23" s="7017">
        <f>G19+G21</f>
      </c>
      <c r="H23" s="7016">
        <f>H19+H21</f>
      </c>
      <c r="I23" s="7017">
        <f>I19+I21</f>
      </c>
      <c r="J23" s="7016">
        <f>J19+J21</f>
      </c>
      <c r="K23" s="7017">
        <f>K19+K21</f>
      </c>
      <c r="L23" s="7016">
        <f>L19+L21</f>
      </c>
      <c r="M23" s="7017">
        <f>M19+M21</f>
      </c>
      <c r="N23" s="7016">
        <f>N19+N21</f>
      </c>
      <c r="O23" s="7017">
        <f>O19+O21</f>
      </c>
      <c r="P23" s="7014">
        <f>C23+D23-E23+F23-G23+H23-I23+J23-K23+L23-M23+N23-O23</f>
      </c>
    </row>
    <row r="24" customHeight="true" ht="30.0">
      <c r="A24" s="7018"/>
      <c r="B24" s="6881" t="s">
        <v>397</v>
      </c>
      <c r="C24" s="7019">
        <f>C20+C22</f>
      </c>
      <c r="D24" s="7019">
        <f>D20+D22</f>
      </c>
      <c r="E24" s="7020">
        <f>E20+E22</f>
      </c>
      <c r="F24" s="7016">
        <f>F20+F22</f>
      </c>
      <c r="G24" s="7017">
        <f>G20+G22</f>
      </c>
      <c r="H24" s="7016">
        <f>H20+H22</f>
      </c>
      <c r="I24" s="7017">
        <f>I20+I22</f>
      </c>
      <c r="J24" s="7016">
        <f>J20+J22</f>
      </c>
      <c r="K24" s="7017">
        <f>K20+K22</f>
      </c>
      <c r="L24" s="7016">
        <f>L20+L22</f>
      </c>
      <c r="M24" s="7017">
        <f>M20+M22</f>
      </c>
      <c r="N24" s="7016">
        <f>N20+N22</f>
      </c>
      <c r="O24" s="7017">
        <f>O20+O22</f>
      </c>
      <c r="P24" s="7019">
        <f>C24+D24-E24+F24-G24+H24-I24+J24-K24+L24-M24+N24-O24</f>
      </c>
    </row>
    <row r="25" customHeight="true" ht="30.0">
      <c r="A25" s="6953"/>
      <c r="B25" s="6954" t="s">
        <v>400</v>
      </c>
      <c r="C25" s="7021">
        <f>C23+C24</f>
      </c>
      <c r="D25" s="7021">
        <f>D23+D24</f>
      </c>
      <c r="E25" s="7021">
        <f>E23+E24</f>
      </c>
      <c r="F25" s="7021">
        <f>F23+F24</f>
      </c>
      <c r="G25" s="7021">
        <f>G23+G24</f>
      </c>
      <c r="H25" s="7021">
        <f>H23+H24</f>
      </c>
      <c r="I25" s="7021">
        <f>I23+I24</f>
      </c>
      <c r="J25" s="7021">
        <f>J23+J24</f>
      </c>
      <c r="K25" s="7021">
        <f>K23+K24</f>
      </c>
      <c r="L25" s="7021">
        <f>L23+L24</f>
      </c>
      <c r="M25" s="7021">
        <f>M23+M24</f>
      </c>
      <c r="N25" s="7021">
        <f>N23+N24</f>
      </c>
      <c r="O25" s="7021">
        <f>O23+O24</f>
      </c>
      <c r="P25" s="7022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2025-01-21T19:04:37Z</dcterms:created>
  <dc:creator>Apache POI</dc:creator>
</coreProperties>
</file>