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OV_REESTRUTURAÇÃO_CJ_E_FC" r:id="rId3" sheetId="1" state="veryHidden"/>
    <sheet name="CARGOS_EFETIVOS_ATIVOS" r:id="rId4" sheetId="2" state="veryHidden"/>
    <sheet name="DB_MOV_ZE_POSTOS_AT" r:id="rId5" sheetId="3" state="veryHidden"/>
    <sheet name="ANEXO IV-D" r:id="rId6" sheetId="4" state="visible"/>
    <sheet name="MOV_FUNÇÕES_ZONA_ELEITORAL" r:id="rId7" sheetId="5" state="veryHidden"/>
    <sheet name="MOVIMENTAÇÃO_CARGOS_E_FUNÇÕES" r:id="rId8" sheetId="6" state="veryHidden"/>
    <sheet name="DB_MOV_FC_ZE" r:id="rId9" sheetId="7" state="veryHidden"/>
    <sheet name="MOV_ZONAS_ELEITORAIS" r:id="rId10" sheetId="8" state="veryHidden"/>
  </sheets>
</workbook>
</file>

<file path=xl/sharedStrings.xml><?xml version="1.0" encoding="utf-8"?>
<sst xmlns="http://schemas.openxmlformats.org/spreadsheetml/2006/main" count="3152" uniqueCount="325">
  <si>
    <t/>
  </si>
  <si>
    <t>MOVIMENTAÇÃO DA REESTRUTURAÇÃO DE CARGOS E FUNÇÕES COMISSIONADOS</t>
  </si>
  <si>
    <t>MÊS BASE:</t>
  </si>
  <si>
    <t>AGOSTO</t>
  </si>
  <si>
    <t>UNIDADE:</t>
  </si>
  <si>
    <t>TRE-TO</t>
  </si>
  <si>
    <t>CARGOS/FUNÇÕES
COMISSIONADOS</t>
  </si>
  <si>
    <t>QUANTITATIVO DE REESTRUTURAÇÃO DE CARGOS E FUNÇÕES COMISSIONADOS</t>
  </si>
  <si>
    <t>CARGOS E FUNÇÕES
ATÉ O MÊS BASE</t>
  </si>
  <si>
    <t>CARGOS
FUNÇÕES
EXERCÍCIO
ANTERIOR</t>
  </si>
  <si>
    <t>JANEIRO</t>
  </si>
  <si>
    <t>FEVEREIRO</t>
  </si>
  <si>
    <t>MARÇO</t>
  </si>
  <si>
    <t>ABRIL</t>
  </si>
  <si>
    <t>MAIO</t>
  </si>
  <si>
    <t>JUNHO</t>
  </si>
  <si>
    <t>JULHO</t>
  </si>
  <si>
    <t>SETEMBRO</t>
  </si>
  <si>
    <t>OUTUBRO</t>
  </si>
  <si>
    <t>NOVEMBRO</t>
  </si>
  <si>
    <t>DEZEMBRO</t>
  </si>
  <si>
    <t>CRIADOS</t>
  </si>
  <si>
    <t>EXTINTOS</t>
  </si>
  <si>
    <t>SUBTOTAL
CARGOS
FUNÇÕES</t>
  </si>
  <si>
    <t>TOTAL
CARGOS
FUNÇÕES</t>
  </si>
  <si>
    <t>CARGOS E FUNÇÕES COMISSIONADOS AUTORIZADOS LEIS ANTERIORES</t>
  </si>
  <si>
    <t>CJ 04</t>
  </si>
  <si>
    <t>CJ 03</t>
  </si>
  <si>
    <t>CJ 02</t>
  </si>
  <si>
    <t>CJ 01</t>
  </si>
  <si>
    <t>SUBTOTAL CJ</t>
  </si>
  <si>
    <t>FC-06</t>
  </si>
  <si>
    <t>FC-05</t>
  </si>
  <si>
    <t>FC-04</t>
  </si>
  <si>
    <t>FC-03</t>
  </si>
  <si>
    <t>FC-02</t>
  </si>
  <si>
    <t>FC-01</t>
  </si>
  <si>
    <t>SUBTOTAL FUNÇÃO</t>
  </si>
  <si>
    <t>TOTAL AUTORIZADOS (CJ + FC)</t>
  </si>
  <si>
    <t>CARGOS E FUNÇÕES COMISSIONADOS AUTORIZADOS LEI Nº 14.234/2021</t>
  </si>
  <si>
    <t>TOTAL LEI Nº 14.234/2021 (CJ + FC)</t>
  </si>
  <si>
    <t>CARGOS E FUNÇÕES COMISSIONADOS AUTORIZADOS LEI XX.2</t>
  </si>
  <si>
    <t>TOTAL LEI XX2 (CJ + FC)</t>
  </si>
  <si>
    <t>CARGOS E FUNÇÕES COMISSIONADOS AUTORIZADOS LEI XX.3</t>
  </si>
  <si>
    <t>TOTAL LEI XX3 (CJ + FC)</t>
  </si>
  <si>
    <t>CARGOS E FUNÇÕES COMISSIONADOS AUTORIZADOS LEI XX.4</t>
  </si>
  <si>
    <t>TOTAL LEI XX4 (CJ + FC)</t>
  </si>
  <si>
    <t>CARGOS E FUNÇÕES COMISSIONADOS AUTORIZADOS LEI XX.5</t>
  </si>
  <si>
    <t>TOTAL LEI XX5 (CJ + FC)</t>
  </si>
  <si>
    <t>ATO LEGAL REESTRUTURAÇÃO</t>
  </si>
  <si>
    <t>RESOLUÇÃO Nº 558, DE 25 DE MARÇO DE 2023</t>
  </si>
  <si>
    <t>RESUMO DA MOVIMENTAÇÃO REESTRUTURAÇÃO CARGOS E FUNÇÕES COMISSIONADOS</t>
  </si>
  <si>
    <t>SUBTOTAL FC</t>
  </si>
  <si>
    <t>TOTAL GERAL (CJ + FC)</t>
  </si>
  <si>
    <t>CARGOS EFETIVOS ATIVOS</t>
  </si>
  <si>
    <t>CARREIRA / 
CLASSE PADRÃO</t>
  </si>
  <si>
    <t>CARGOS EFETIVOS
LEIS ANTERIORES</t>
  </si>
  <si>
    <t>CARGOS EFETIVOS
LEI Nº 14.234/2021</t>
  </si>
  <si>
    <t>CARGOS EFETIVOS
LEI XX.2</t>
  </si>
  <si>
    <t>CARGOS EFETIVOS
LEI XX.3</t>
  </si>
  <si>
    <t>CARGOS EFETIVOS
LEI XX.4</t>
  </si>
  <si>
    <t>CARGOS EFETIVOS
LEI XX.5</t>
  </si>
  <si>
    <t>TOTAL CARGOS
EFETIVOS ATIVOS</t>
  </si>
  <si>
    <t>CARGOS PROVIDOS EXCEDENTES</t>
  </si>
  <si>
    <t>TOTAL CARGOS ATIVOS 
COM EXCEDENTES</t>
  </si>
  <si>
    <t>ESTABILIDADE 
CARGOS  EFETIVOS</t>
  </si>
  <si>
    <t>DETALHAMENTO DO QUANTITATIVO FÍSICO DE SERVIDORES NOS CARGOS:</t>
  </si>
  <si>
    <t>QUANT
FÍSICO</t>
  </si>
  <si>
    <t>QUANT
ANUÊNIOS</t>
  </si>
  <si>
    <t>QUANT FÍSICO</t>
  </si>
  <si>
    <t>ESTÁVEIS</t>
  </si>
  <si>
    <t>NÃO   
ESTÁVEIS</t>
  </si>
  <si>
    <t>SUBTOTAL</t>
  </si>
  <si>
    <t>EM EXERCÍCIO NA UO</t>
  </si>
  <si>
    <t>CEDIDOS ÀS ESFERAS:</t>
  </si>
  <si>
    <t>EM EXERCÍCIO PROVISÓRIO NAS ESFERAS:</t>
  </si>
  <si>
    <t>REMOVIDOS</t>
  </si>
  <si>
    <t>EM LICENÇA
NÃO
REMUNERADA</t>
  </si>
  <si>
    <t>TOTAL</t>
  </si>
  <si>
    <t>LOTADOS NAS
SECRETARIAS</t>
  </si>
  <si>
    <t>LOTADOS
EM ZONAS
ELEITORAIS</t>
  </si>
  <si>
    <t>LOTADOS EM ZONAS
ELEITORAIS</t>
  </si>
  <si>
    <t>FEDERAL:
JUSTIÇA 
ELEITORAL</t>
  </si>
  <si>
    <t>FEDERAL:
OUTROS
ÓRGÃOS</t>
  </si>
  <si>
    <t>ESTADUAL E
MUNICIPAL</t>
  </si>
  <si>
    <t>MUNICIPAL</t>
  </si>
  <si>
    <t>FEDERAL:
JUSTIÇA  
ELEITORAL</t>
  </si>
  <si>
    <t>ANALISTA</t>
  </si>
  <si>
    <t>C</t>
  </si>
  <si>
    <t>B</t>
  </si>
  <si>
    <t>A</t>
  </si>
  <si>
    <t>CARGOS PROVIDOS</t>
  </si>
  <si>
    <t>DIFERENÇA</t>
  </si>
  <si>
    <t>CARGOS VAGOS</t>
  </si>
  <si>
    <t>TOTAL ANALISTAS</t>
  </si>
  <si>
    <t>TÉCNICO</t>
  </si>
  <si>
    <t>TOTAL TÉCNICOS</t>
  </si>
  <si>
    <t>AUXILIAR</t>
  </si>
  <si>
    <t>TOTAL AUXILIARES</t>
  </si>
  <si>
    <t>TOTAL CARGOS PROVIDOS</t>
  </si>
  <si>
    <t>TOTAL CARGOS VAGOS</t>
  </si>
  <si>
    <t>TOTAL CARGOS</t>
  </si>
  <si>
    <t>OBSERVAÇÕES:</t>
  </si>
  <si>
    <t xml:space="preserve">Registramos aposentadoria de Josélia Maria Saraiva Leal, Técnica Judiciária, Área Administrativa, em Portaria 405/2023. Cargo criado pela Lei 10842/2004,  </t>
  </si>
  <si>
    <t>DADOS BÁSICOS - MOVIMENTAÇÃO QUANTITATIVO DE ZONAS ELEITORAIS e POSTOS DE ATENDIMENTO</t>
  </si>
  <si>
    <t>RESOLUÇÕES TSE Nº 23.512, 23.520, 23.522, 23.539 E 23.541/2017</t>
  </si>
  <si>
    <t>DADOS BÁSICOS MOVIMENTAÇÃO QUANTITATIVO DE ZONAS ELEITORAIS</t>
  </si>
  <si>
    <t>QUANTITATIVO DE ZONAS ELEITORAIS EXERCÍCIO ANTERIOR</t>
  </si>
  <si>
    <t>TOTAL ZONAS
ELEITORAIS ATÉ O MÊS BASE ANTERIOR</t>
  </si>
  <si>
    <t>QUANT ZONAS
ELEITORAIS
ATÉ ABRIL-2017</t>
  </si>
  <si>
    <t>CRIAÇÃO
DE ZONAS</t>
  </si>
  <si>
    <t>EXTINÇÃO
DE ZONAS</t>
  </si>
  <si>
    <t>I - ZONAS ELEITORAIS CRIADAS ATÉ 2015 E CONTEMPLADAS NAS LEIS Nº 10.842/2004 E Nº 13.150/2015</t>
  </si>
  <si>
    <t>a)  ZONAS ELEITORAIS CRIADAS ATÉ 2004 (LEI Nº 10.842/2004)</t>
  </si>
  <si>
    <t>b) ZONAS ELEITORAIS CRIADAS DE 2004 ATÉ 2015 (LEI Nº 13.150/2015)</t>
  </si>
  <si>
    <t xml:space="preserve">II - NOVAS ZONAS ELEITORAIS CRIADAS A PARTIR DE 2015 E NÃO CONTEMPLADAS NA LEI Nº 13.150/2015 COM FUNÇÕES PRO-LABORE  (NZE AUTORIZADAS E HOMOLOGADAS) </t>
  </si>
  <si>
    <t>a) NOVAS ZONAS ELEITORAIS CRIADAS EM EXERCÍCIOS ANTERIORES COM PRO-LABORE</t>
  </si>
  <si>
    <t>b) NOVAS ZONAS ELEITORAIS CRIADAS NO EXERCÍCIO ATUAL COM PRO-LABORE</t>
  </si>
  <si>
    <t xml:space="preserve">III - NOVAS ZONAS ELEITORAIS CRIADAS A PARTIR DE 2015 UTILIZANDO AS FUNÇÕES RESERVADAS NO REZONEAMENTO (NZE AUTORIZADAS E HOMOLOGADAS) </t>
  </si>
  <si>
    <t>a) NOVAS ZONAS ELEITORAIS CRIADAS EM EXERCÍCIOS ANTERIORES UTILIZANDO AS FUNÇÕES RESERVADAS NO REZONEAMENTO</t>
  </si>
  <si>
    <t>b) NOVAS ZONAS ELEITORAIS CRIADAS NO EXERCÍCIO  ATUAL UTILIZANDO AS FUNÇÕES RESERVADAS NO REZONEAMENTO</t>
  </si>
  <si>
    <t>TOTAL ZONAS ELEITORAIS</t>
  </si>
  <si>
    <t>DADOS BÁSICOS POSTOS DE ATENDIMENTO</t>
  </si>
  <si>
    <t>QUANTITATIVO POSTOS DE ATENDIMENTO EXERCÍCIO ANTERIOR</t>
  </si>
  <si>
    <t>TOTAL POSTOS ATENDIMENTO
 ATÉ O MÊS BASE ANTERIOR</t>
  </si>
  <si>
    <t>QUANT POSTOS
DE ATENDIMENTO
ATÉ ABRIL/2017</t>
  </si>
  <si>
    <t>CRIAÇÃO DE
POSTOS DE
ATENDIMENTO</t>
  </si>
  <si>
    <t>EXTINÇÃO DE
POSTOS DE
ATENDIMENTO</t>
  </si>
  <si>
    <t>A) POSTOS DE ATENDIMENTO CRIADOS ATÉ ABRIL-2017 (ANTES DO REZONEAMENTO DAS ZONAS ELEITORAIS EM 2017)</t>
  </si>
  <si>
    <t>POSTOS DE ATENDIMENTO PERMANENTES</t>
  </si>
  <si>
    <t>POSTOS DE ATENDIMENTO TEMPORÁRIO</t>
  </si>
  <si>
    <t>B) POSTOS DE ATENDIMENTO CRIADOS A PARTIR DE MAIO-2017 (A PARTIR DO REZONEAMENTO DE ZONAS ELEITORIAIS DE 2017)</t>
  </si>
  <si>
    <t>C) TOTAL POSTOS DE ATENDIMENTO (A+B)</t>
  </si>
  <si>
    <t>TOTAL POSTOS DE ATENDIMENTO</t>
  </si>
  <si>
    <t>PODER JUDICIÁRIO</t>
  </si>
  <si>
    <t>ÓRGÃO:</t>
  </si>
  <si>
    <t>JUSTIÇA ELEITORAL</t>
  </si>
  <si>
    <t>DATA DE REFERÊNCIA:</t>
  </si>
  <si>
    <t xml:space="preserve"> RESOLUÇÃO 102 CNJ - ANEXO IV- QUANTITATIVO DE CARGOS E FUNÇÕES</t>
  </si>
  <si>
    <t>d) Situação Funcional dos Servidores Ativos do quadro de pessoal do Órgão</t>
  </si>
  <si>
    <t>CARREIRA / 
CLASSE / PADRÃO</t>
  </si>
  <si>
    <t>SERVIDORES ATIVOS</t>
  </si>
  <si>
    <t>EXERCÍCIO NO ÓRGÃO</t>
  </si>
  <si>
    <t>CEDIDOS A OUTROS ÓRGÃOS</t>
  </si>
  <si>
    <t>OUTROS AFASTAMENTOS</t>
  </si>
  <si>
    <t>N</t>
  </si>
  <si>
    <t>L</t>
  </si>
  <si>
    <t>I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</si>
  <si>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</si>
  <si>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</si>
  <si>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</si>
  <si>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</si>
  <si>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</si>
  <si>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</si>
  <si>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</si>
  <si>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</si>
  <si>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</si>
  <si>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</si>
  <si>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MOVIMENTAÇÃO QUANTITATIVO DE CARGOS AREA FIM E FUNÇÕES COMISSIONADAS DE ZONAS ELEITORAIS</t>
  </si>
  <si>
    <t>I - MOVIMENTAÇÃO DO QUANTITATIVO DE CARGOS ÁREA FIM (JUIZES E PROMOTORES ELEITORAIS)</t>
  </si>
  <si>
    <t>CARGOS ÁREA FIM</t>
  </si>
  <si>
    <t>QUANTITATIVO DE CARGOS ÁREA FIM DE ZONAS ELEITORAIS ATÉ O EXERCÍCIO ANTERIOR</t>
  </si>
  <si>
    <t>QUANTITATIVO DE CARGOS ÁREA FIM DE ZONAS ELEITORAIS
ACUMULADO ATÉ O  EXERCÍCIO ATUAL</t>
  </si>
  <si>
    <t>QUANT CARGOS AREA FIM DE 
ZONAS ELEITORAIS
ATÉ ABRIL-2017</t>
  </si>
  <si>
    <t>MOV. CARGOS AREA FIM 
NA CRIACAO/EXTINCAO DE ZONAS</t>
  </si>
  <si>
    <t>TRANSFORMAÇÃO DE CARGOS ÁREA FIM DE ZONAS ELEITORAIS EXISTTENTES</t>
  </si>
  <si>
    <t>TOTAL CARGOS AREA FIM DE 
ZONAS ELEITORAIS
EX. ANTERIOR</t>
  </si>
  <si>
    <t>QUANT CARGOS AREA FIM DE 
ZONAS ELEITORAIS
INÍCIO DO MÊS</t>
  </si>
  <si>
    <t>TOTAL CARGOS AREA FIM DE 
ZONAS ELEITORAIS
FINAL DO MÊS</t>
  </si>
  <si>
    <t>QUNAT CARGOS AREA FIM DE 
ZONAS ELEITORAIS
ATÉ ABRIL-2017</t>
  </si>
  <si>
    <t>TOTAL CARGOS AREA FIM DE 
ZONAS ELEITORAIS
EXERC. ATUAL</t>
  </si>
  <si>
    <t>CRIAÇÃO DE NOVA ZONA ELEITORAL</t>
  </si>
  <si>
    <t>EXTINÇÃO DE
ZONA ELEITORAL</t>
  </si>
  <si>
    <t>ENTRADAS</t>
  </si>
  <si>
    <t>SAÍDAS</t>
  </si>
  <si>
    <t>JUIZ ELEITORAL</t>
  </si>
  <si>
    <t>PROMOTOR ELEITORAL</t>
  </si>
  <si>
    <t>II - MOVIMENTAÇÃO DO QUANTITATIVO DE FUNÇÕES DE ZONAS ELEITORAIS EXISTENTES</t>
  </si>
  <si>
    <t>FUNÇÕES DE ZONAS ELEITORAIS</t>
  </si>
  <si>
    <t>QUANTITATIVO DE FUNÇÕES DE ZONAS ELEITORAIS EXISTENTES ATÉ O EXERCÍCIO ANTERIOR</t>
  </si>
  <si>
    <t>QUANTITATIVO DE  FUNÇÕES COMISSIONADAS DE ZONAS ELEITORAIS
ACUMULADO ATÉ O  EXERCÍCIO ATUAL</t>
  </si>
  <si>
    <t>QUANT FUNÇÕES
ZONAS ELEITORAIS
CRIADAS
ATÉ ABRIL-2017</t>
  </si>
  <si>
    <t>MOV. FUNÇÕES RESERVADAS
NA CRIACAO/EXTINCAO DE ZONAS</t>
  </si>
  <si>
    <t>TRANSFORMAÇÃO DE FUNÇÕES DE ZONAS ELEITORAIS EXISTTENTES</t>
  </si>
  <si>
    <t>TOTAL FUNÇÕES
ZONAS ELEITORAIS
EXISTENTES
EX. ANTERIOR</t>
  </si>
  <si>
    <t>QUANT FUNÇÕES
ZONAS ELEITORAIS
EXISTENTES
INÍCIO DO MÊS</t>
  </si>
  <si>
    <t>TOTAL FUNÇÕES
ZONAS ELEITORAIS
EXISTENTES
FINAL DO MÊS</t>
  </si>
  <si>
    <t>TOTAL FUNÇÕES
ZONAS ELEITORAIS
EXISTENTES
ATÉ ABRIL-2017</t>
  </si>
  <si>
    <t>TOTAL FUNÇÕES
ZONAS ELEITORAIS
EXISTENTES
EXERC. ATUAL</t>
  </si>
  <si>
    <t>UTILIZAÇÃO
FUNÇÃO RESERVADA
EM NOVA ZONA</t>
  </si>
  <si>
    <t>FUNÇÕES
RESERVADAS COM
EXTINÇÃO DE ZONAS</t>
  </si>
  <si>
    <t>CHEFIA DE CARTÓRIO (PRO-LABORE)</t>
  </si>
  <si>
    <t>CHEFIA DE CARTÓRIO (FC-06)</t>
  </si>
  <si>
    <t>ASSIST. CHEFIA DE CARTÓRIO (FC-01)</t>
  </si>
  <si>
    <t>III - MOVIMENTAÇÃO DO QUANTITATIVO DE FUNÇÕES DE ZONAS ELEITORAIS EXTINTAS (FUNÇÕES RESERVADAS E TRANSFORMADAS)</t>
  </si>
  <si>
    <t>FUNÇÕES DE ZONAS ELEITORAIS
RESERVADAS NÃO UTILIZADAS EM NOVAS ZONAS ELEITORAIS</t>
  </si>
  <si>
    <t>QUANTITATIVO DE FUNÇÕES DE ZONAS ELEITORAIS RESERVADAS ATÉ O EXERCÍCIO ANTERIOR</t>
  </si>
  <si>
    <t>QUANTITATIVO DE  FUNÇÕES DE ZONAS ELEITORAIS
ACUMULADO ATÉ O  EXERCÍCIO ATUAL</t>
  </si>
  <si>
    <t>QUANT FUNÇÕES
ZONAS ELEITORAIS
RESERVADAS
ATÉ ABRIL/2017</t>
  </si>
  <si>
    <t>TRANSFORMAÇÃO DE FUNÇÕES RESERVADAS COM EXTINÇÃO DE ZONAS</t>
  </si>
  <si>
    <t>TOTAL FUNÇÕES
ZONAS ELEITORAIS
RESERVADAS E
TRANSFORMADAS
EX. ANTERIOR</t>
  </si>
  <si>
    <t>QUANT FUNÇÕES
ZONAS ELEITORAIS
RESERVADA/TRANSF
INÍCIO DO MÊS</t>
  </si>
  <si>
    <t>TOTAL FUNÇÕES
ZONAS ELEITORAIS
RESERVADAS E
TRANSFORMADAS
FINAL DO MÊS</t>
  </si>
  <si>
    <t>QUANT FUNÇÕES
RESERVADAS COM
EXTINÇÃO DE ZONAS
ATÉ ABRIL-2017</t>
  </si>
  <si>
    <t>QUANT FUNÇÕES
ZONAS ELEITORAIS
RESERVADA/TRANSF
EXERC. ATUAL</t>
  </si>
  <si>
    <t>FC-06   (Função Zona Eleitoral)</t>
  </si>
  <si>
    <t>FC-05   (Função Zona Eleitoral)</t>
  </si>
  <si>
    <t>FC-04   (Função Zona Eleitoral)</t>
  </si>
  <si>
    <t>FC-03   (Função Zona Eleitoral)</t>
  </si>
  <si>
    <t>FC-02   (Função Zona Eleitoral)</t>
  </si>
  <si>
    <t>FC-01   (Função Zona Eleitoral)</t>
  </si>
  <si>
    <t>ATO LEGAL DA TRANSFORMAÇÃO DAS FUNÇÕES RESERVADAS DE ZONAS ELEITORAIS EXTINTAS</t>
  </si>
  <si>
    <t>OBSERVAÇÕES</t>
  </si>
  <si>
    <t>MOVIMENTAÇÃO DE CARGOS E FUNÇÕES: PROVIMENTOS, VACÂNCIAS, REDISTRIBUIÇÕES, DESIGNAÇÕES E EXONERAÇÕES</t>
  </si>
  <si>
    <t>I - MOVIMENTAÇÃO DE CARGOS EFETIVOS E CARGOS E FUNÇÕES COMISSIONADOS DE SECRETARIAS</t>
  </si>
  <si>
    <t>CARGOS/FUNÇÕES</t>
  </si>
  <si>
    <t>QTDE  EXERCÍCIO ANTERIOR</t>
  </si>
  <si>
    <t>MOVIMENTAÇÃO EM JANEIRO</t>
  </si>
  <si>
    <t>MOVIMENTAÇÃO EM  FEVEREIRO</t>
  </si>
  <si>
    <t>MOVIMENTAÇÃO EM  MARÇO</t>
  </si>
  <si>
    <t>MOVIMENTAÇÃO EM ABRIL</t>
  </si>
  <si>
    <t>MOVIMENTAÇÃO EM MAIO</t>
  </si>
  <si>
    <t>MOVIMENTAÇÃO EM JUNHO</t>
  </si>
  <si>
    <t>MOVIMENTAÇÃO EM JULHO</t>
  </si>
  <si>
    <t>MOVIMENTAÇÃO EM  AGOSTO</t>
  </si>
  <si>
    <t>MOVIMENTAÇÃO EM SETEMBRO</t>
  </si>
  <si>
    <t>MOVIMENTAÇÃO EM OUTUBRO</t>
  </si>
  <si>
    <t>MOVIMENTAÇÃO EM NOVEMBRO</t>
  </si>
  <si>
    <t>MOVIMENTAÇÃO EM DEZEMBRO</t>
  </si>
  <si>
    <t>TOTAL CARGOS E FUNÇÕES ATÉ O MÊS BASE</t>
  </si>
  <si>
    <t xml:space="preserve"> CARGOS 
FUNÇÕES 
NUNCA  
PROVIDOS</t>
  </si>
  <si>
    <t>Base Regra Sistema</t>
  </si>
  <si>
    <t>CARGOS 
TOTAIS</t>
  </si>
  <si>
    <t>PROVIDOS</t>
  </si>
  <si>
    <t>VAGOS</t>
  </si>
  <si>
    <t>CARGOS  
 TOTAIS</t>
  </si>
  <si>
    <t>CARGOS  TOTAIS
(TOTAL PROVIDOS + VAGOS)</t>
  </si>
  <si>
    <t>MOV CARGOS  EFETIVOS ATIVOS: VAGOS/EXCEDENTES</t>
  </si>
  <si>
    <t>CARGOS EFETIVOS AUTORIZADOS LEIS ANTERIORES</t>
  </si>
  <si>
    <t xml:space="preserve">Analista Judiciário </t>
  </si>
  <si>
    <t xml:space="preserve">Técnico Judiciário </t>
  </si>
  <si>
    <t>Auxiliar Judiciário</t>
  </si>
  <si>
    <t>TOTAL CARGOS EFETIVOS AUTORIZADOS LEIS ANTERIORES</t>
  </si>
  <si>
    <t>CARGOS EFETIVOS AUTORIZADOS LEI Nº 14.234/2021</t>
  </si>
  <si>
    <t>TOTAL CARGOS EFETIVOS AUTORIZADOS LEI 14.234/2021</t>
  </si>
  <si>
    <t>CARGOS EFETIVOS AUTORIZADOS LEI XX.2</t>
  </si>
  <si>
    <t>TOTAL CARGOS EFETIVOS AUTORIZADOS LEI XX.2</t>
  </si>
  <si>
    <t>CARGOS EFETIVOS AUTORIZADOS LEI XX.3</t>
  </si>
  <si>
    <t>TOTAL CARGOS EFETIVOS AUTORIZADOS LEI XX.3</t>
  </si>
  <si>
    <t>CARGOS EFETIVOS AUTORIZADOS LEI XX.4</t>
  </si>
  <si>
    <t>TOTAL CARGOS EFETIVOS AUTORIZADOS LEI XX.4</t>
  </si>
  <si>
    <t>CARGOS EFETIVOS AUTORIZADOS LEI XX.5</t>
  </si>
  <si>
    <t>TOTAL CARGOS EFETIVOS AUTORIZADOS LEI XX.5</t>
  </si>
  <si>
    <t>CARGOS EFETIVOS EXCEDENTES</t>
  </si>
  <si>
    <t>TOTAL CARGOS EFETIVOS EXCEDENTES</t>
  </si>
  <si>
    <t>TOTAL CARGOS EFETIVOS</t>
  </si>
  <si>
    <t>TOTAL CJ + FC AUTORIZADOS LEIS ANTERIORES</t>
  </si>
  <si>
    <t>TOTAL CJ + FC AUTORIZADOS LEI Nº 14.234/2021</t>
  </si>
  <si>
    <t>TOTAL CJ + FC AUTORIZADOS LEI XX.2</t>
  </si>
  <si>
    <t>TOTAL CJ + FC AUTORIZADOS LEI XX.3</t>
  </si>
  <si>
    <t>TOTAL CJ + FC AUTORIZADOS LEI XX.4</t>
  </si>
  <si>
    <t>TOTAL CJ + FC AUTORIZADOS LEI XX.5</t>
  </si>
  <si>
    <t>TOTAL CARGOS E FUNÇÕES COMISSIONADOS SEC</t>
  </si>
  <si>
    <t>TOTAL I</t>
  </si>
  <si>
    <t>II - MOVIMENTAÇÃO DE CARGOS DE ÁREA FIM E FUNÇÕES COMISSIONADAS DE ZONAS ELEITORAIS</t>
  </si>
  <si>
    <t>CARGOS ÁREA FIM
FUNÇÕES DE ZONAS ELEITORAIS</t>
  </si>
  <si>
    <t>CARGOS
FUNÇÕES
NUNCA
OCUPADOS</t>
  </si>
  <si>
    <t>OCUPADOS</t>
  </si>
  <si>
    <t>CARGOS
TOTAIS</t>
  </si>
  <si>
    <t>Juízes Colaboradores (Juízes Aux. Art. 96, § 3ª, da Lei nº 9504/1997)</t>
  </si>
  <si>
    <t>Promotores Colaboradores (Procuradores Auxiliares)</t>
  </si>
  <si>
    <t>Juízes Eleitorais</t>
  </si>
  <si>
    <t>Promotores  Eleitorais</t>
  </si>
  <si>
    <t>Chefia de Cartório (pro-labore)</t>
  </si>
  <si>
    <t>Chefia de Cartório (FC-06)</t>
  </si>
  <si>
    <t>Assist. Ch. Cartório (FC-01)</t>
  </si>
  <si>
    <t>TOTAL II</t>
  </si>
  <si>
    <t>TOTAL GERAL (I+II)</t>
  </si>
  <si>
    <t>0</t>
  </si>
  <si>
    <t>7</t>
  </si>
  <si>
    <t xml:space="preserve">Informamos que na linha 145 foram cadastradas 2 saídas retroativas de FC-1, Assistente I de servidores das zonas eleitorais. Foi adicionada no mês de Maio na linha 56 uma entrada de FC-2 de Secretaria e na linha146 e FC1 de Zona Eleitoral. No SIGEPRO DE JUNHO foi cadastrado 2 entradas, um de CJ-1 (linha 50) e outra de FC-6 (linha 52 )  e 2 saídas, uma de FC-06 (linha 52) e outra de FC-02 (linha 56) todas retroativas. </t>
  </si>
  <si>
    <t>RESUMO MOVIMENTAÇÃO DE CARGOS EFETIVOS E CARGOS E FUNÇÕES COMISSIONADOS (SECRETARIA E ZONAS ELEITORAIS)</t>
  </si>
  <si>
    <t>CARGOS EFETIVOS AUTORIZADOS</t>
  </si>
  <si>
    <t>TOTAL CARGOS EFETIVOS AUTORIZADOS</t>
  </si>
  <si>
    <t>CARGOS E FUNÇÕES COMISSIONADOS AUTORIZADOS</t>
  </si>
  <si>
    <t>TOTAL CJ + FC AUTORIZADOS</t>
  </si>
  <si>
    <t>Procuradores Colaboradores (Procuradores Auxiliares)</t>
  </si>
  <si>
    <t>TOTAL GERAL I + II</t>
  </si>
  <si>
    <t>DADOS BÁSICOS: QUANTITATIVO DE FUNÇÕES DE ZONAS ELEITORAIS RESERVADAS ATÉ ABRIL/2017 E DE TRANSFORMAÇÕES DE FUNÇÕES DE ZONAS ELEITORAIS EXTINTAS</t>
  </si>
  <si>
    <t>FUNÇÕES DE ZONAS ELEITORAIS
RESERVADAS/TRANSFORMADAS NÃO UTILIZADAS
EM NOVAS ZONAS ELEITORAIS</t>
  </si>
  <si>
    <t>QUANTITATIVO DE FUNÇÕES DE ZONAS ELEITORAIS RESERVADAS ATÉ ABRIL/2017 E DE TRANSFORMAÇÃO DE FUNÇÕES RESERVADAS COM EXTINÇÃO DE ZONAS</t>
  </si>
  <si>
    <t>ATÉ O EXERCÍCIO ANTERIOR</t>
  </si>
  <si>
    <t>TOTAL DE TRANSFORMAÇÃO DE FUNÇÕES RESERVADAS ATÉ MÊS BASE ANTERIOR</t>
  </si>
  <si>
    <t>ATO LEGAL DA TRANSFORMAÇÃO DAS FUNÇÕES RESERVADAS ZE EXTINTAS</t>
  </si>
  <si>
    <t>MOVIMENTAÇÃO QUANTITATIVO DE ZONAS ELEITORAIS</t>
  </si>
  <si>
    <t>MOVIMENTAÇÃO DO QUANTITATIVO DE ZONAS ELEITORAIS</t>
  </si>
  <si>
    <t>ZONAS ELEITORAIS</t>
  </si>
  <si>
    <t>QUANTITATIVO DE ZONAS ELEITORAIS ATÉ O EXERCÍCIO ANTERIOR</t>
  </si>
  <si>
    <t>QUANTITATIVO DE  ZONAS ELEITORAIS ACUMULADO ATÉ O  EXERCÍCIO ATUAL</t>
  </si>
  <si>
    <t>QUANT ZONAS
ELEITORAIS
CRIADAS
ATÉ ABRIL-2017</t>
  </si>
  <si>
    <t>CRIACAO/EXTINCAO DE ZONAS</t>
  </si>
  <si>
    <t>QUANT ZONAS ELEITORAIS
EXERC. ANTERIOR</t>
  </si>
  <si>
    <t>QUANT ZONAS
ELEITORAIS
INÍCIO DO MÊS</t>
  </si>
  <si>
    <t>CRIACAO E OU EXTINCAO DE ZONAS ELEITORAIS</t>
  </si>
  <si>
    <t>QUANT ZONAS
ELEITORAIS
FIM DO MÊS</t>
  </si>
  <si>
    <t>CRIACAO E OU EXTINCAO DE ZONAS</t>
  </si>
  <si>
    <t>QUANT ZONAS ELEITORAIS
EXISTENTES
EXERC. ATUAL</t>
  </si>
  <si>
    <t>CRIAÇÃO</t>
  </si>
  <si>
    <t>EXTINÇÃO</t>
  </si>
  <si>
    <t>CRIAÇÃO
DE ZONAS ATÉ
EXERC. ATUAL</t>
  </si>
  <si>
    <t>EXTINÇÃO
DE ZONAS ATÉ
EXERC. ATUAL</t>
  </si>
  <si>
    <r>
      <rPr>
        <b val="true"/>
        <u val="none"/>
        <color rgb="FF000000"/>
        <sz val="10.0"/>
        <rFont val="Arial"/>
      </rPr>
      <t xml:space="preserve">a)  </t>
    </r>
    <r>
      <rPr>
        <u val="none"/>
        <color rgb="FF000000"/>
        <sz val="10.0"/>
        <rFont val="Arial"/>
      </rPr>
      <t>ZONAS ELEITORAIS CRIADAS ATÉ 2004 (LEI Nº 10.842/2004)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</si>
  <si>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>ZONAS ELEITORAIS CRIADAS DE 2004 ATÉ 2015 (LEI Nº 13.150/2015)</t>
    </r>
  </si>
  <si>
    <t>TOTAL ZONAS ELEITORAIS CRIADAS ATÉ 2015</t>
  </si>
  <si>
    <r>
      <rPr>
        <b val="true"/>
        <u val="none"/>
        <color rgb="FF000000"/>
        <sz val="10.0"/>
        <rFont val="Arial"/>
      </rPr>
      <t>a)</t>
    </r>
    <r>
      <rPr>
        <u val="none"/>
        <color rgb="FF000000"/>
        <sz val="10.0"/>
        <rFont val="Arial"/>
      </rPr>
      <t xml:space="preserve"> NOVAS ZONAS ELEITORAIS CRIADAS EM EXERCÍCIOS ANTERIORES COM </t>
    </r>
    <r>
      <rPr>
        <b val="true"/>
        <u val="none"/>
        <i val="true"/>
        <color rgb="FF000000"/>
        <sz val="10.0"/>
        <rFont val="Arial"/>
      </rPr>
      <t>PRO-LABORE</t>
    </r>
  </si>
  <si>
    <r>
      <rPr>
        <b val="true"/>
        <u val="none"/>
        <color rgb="FF000000"/>
        <sz val="10.0"/>
        <rFont val="Arial"/>
      </rPr>
      <t xml:space="preserve">b) </t>
    </r>
    <r>
      <rPr>
        <u val="none"/>
        <color rgb="FF000000"/>
        <sz val="10.0"/>
        <rFont val="Arial"/>
      </rPr>
      <t xml:space="preserve">NOVAS ZONAS ELEITORAIS CRIADAS NO EXERCÍCIO ATUAL COM </t>
    </r>
    <r>
      <rPr>
        <b val="true"/>
        <u val="none"/>
        <i val="true"/>
        <color rgb="FF000000"/>
        <sz val="10.0"/>
        <rFont val="Arial"/>
      </rPr>
      <t>PRO-LABORE</t>
    </r>
  </si>
  <si>
    <t>TOTAL NOVAS ZONAS ELEITORAIS PRO-LABORE</t>
  </si>
  <si>
    <r>
      <rPr>
        <b val="true"/>
        <u val="none"/>
        <color rgb="FF000000"/>
        <sz val="10.0"/>
        <rFont val="Arial"/>
      </rPr>
      <t xml:space="preserve">a) </t>
    </r>
    <r>
      <rPr>
        <u val="none"/>
        <color rgb="FF000000"/>
        <sz val="10.0"/>
        <rFont val="Arial"/>
      </rPr>
      <t xml:space="preserve">NOVAS ZONAS ELEITORAIS CRIADAS EM EXERCÍCIOS ANTERIORES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</si>
  <si>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r>
      <rPr>
        <b val="true"/>
        <u val="none"/>
        <color rgb="FF000000"/>
        <sz val="10.0"/>
        <rFont val="Arial"/>
      </rPr>
      <t>b)</t>
    </r>
    <r>
      <rPr>
        <u val="none"/>
        <color rgb="FF000000"/>
        <sz val="10.0"/>
        <rFont val="Arial"/>
      </rPr>
      <t xml:space="preserve"> NOVAS ZONAS ELEITORAIS CRIADAS NO EXERCÍCIO  ATUAL </t>
    </r>
    <r>
      <rPr>
        <b val="true"/>
        <u val="single"/>
        <color rgb="FF000000"/>
        <sz val="10.0"/>
        <rFont val="Arial"/>
      </rPr>
      <t>UTILIZANDO AS FUNÇÕES RESERVADAS</t>
    </r>
    <r>
      <rPr>
        <u val="none"/>
        <color rgb="FF000000"/>
        <sz val="10.0"/>
        <rFont val="Arial"/>
      </rPr>
      <t xml:space="preserve"> NO REZONEAMENTO</t>
    </r>
  </si>
  <si>
    <t>TOTAL ZONAS ELEITORAIS FUNÇÕES RESERVADAS</t>
  </si>
  <si>
    <t>IV- TOTAL ZONAS ELEITORAIS EXISTENTES (I + II + III)</t>
  </si>
  <si>
    <r>
      <rPr>
        <b val="true"/>
        <u val="none"/>
        <color rgb="FF000000"/>
        <sz val="10.0"/>
        <rFont val="Arial"/>
      </rPr>
      <t xml:space="preserve">TOTAL ZONAS ELEITORAIS COM FUNÇÕES </t>
    </r>
    <r>
      <rPr>
        <b val="true"/>
        <u val="none"/>
        <i val="true"/>
        <color rgb="FF000000"/>
        <sz val="10.0"/>
        <rFont val="Arial"/>
      </rPr>
      <t xml:space="preserve">PRO-LABORE </t>
    </r>
  </si>
  <si>
    <t>TOTAL ZONAS ELEITORAIS COM FUNÇÕES 
CHEFIA DE CARTÓRIO (FC-06) E 
ASSIST. CHEFIA DE CARTÓRIO (FC-01)</t>
  </si>
  <si>
    <t xml:space="preserve">IV - TOTAL GERAL ZONAS ELEITORAIS </t>
  </si>
  <si>
    <t>ATO LEGAL DE CRIAÇÃO E/OU EXTINÇÃO DE ZONAS ELEITORAIS</t>
  </si>
</sst>
</file>

<file path=xl/styles.xml><?xml version="1.0" encoding="utf-8"?>
<styleSheet xmlns="http://schemas.openxmlformats.org/spreadsheetml/2006/main">
  <numFmts count="5">
    <numFmt numFmtId="165" formatCode="_(* #,##0_);_(* \(#,##0\);_(* \-??_);_(@_)"/>
    <numFmt numFmtId="166" formatCode="_-* #,##0_-;\-* #,##0_-;_-* &quot;-&quot;??_-;_-@_-"/>
    <numFmt numFmtId="167" formatCode="_(* #,##0_);_(* \(#,##0\);_(* &quot;-&quot;??_);_(@_)"/>
    <numFmt numFmtId="168" formatCode="_-* #,##0_-;\-* #,##0_-;_-* &quot;-&quot;_-;_-@_-"/>
    <numFmt numFmtId="169" formatCode="_(* #,##0_);_(* \(#,##0\);_(* \-_);_(@_)"/>
  </numFmts>
  <fonts count="21">
    <font>
      <name val="Calibri"/>
      <sz val="11.0"/>
      <color rgb="FF000000"/>
      <u val="none"/>
    </font>
    <font>
      <name val="Arial"/>
      <sz val="18.0"/>
      <color rgb="FF000000"/>
      <u val="none"/>
    </font>
    <font>
      <name val="Arial"/>
      <sz val="18.0"/>
      <b val="true"/>
      <color rgb="FF000000"/>
      <u val="none"/>
    </font>
    <font>
      <name val="Arial"/>
      <sz val="10.0"/>
      <color rgb="FF000000"/>
      <u val="none"/>
    </font>
    <font>
      <name val="Arial"/>
      <sz val="10.0"/>
      <b val="true"/>
      <color rgb="FF000000"/>
      <u val="none"/>
    </font>
    <font>
      <name val="Arial"/>
      <sz val="10.0"/>
      <b val="true"/>
      <color rgb="FFFFFFFF"/>
      <u val="none"/>
    </font>
    <font>
      <name val="Arial"/>
      <sz val="10.0"/>
      <b val="true"/>
      <color rgb="FF000000"/>
      <u val="single"/>
    </font>
    <font>
      <name val="Arial"/>
      <sz val="14.0"/>
      <b val="true"/>
      <color rgb="FF000000"/>
      <u val="none"/>
    </font>
    <font>
      <name val="Arial"/>
      <sz val="11.0"/>
      <color rgb="FF000000"/>
      <u val="none"/>
    </font>
    <font>
      <name val="Arial"/>
      <sz val="9.0"/>
      <b val="true"/>
      <color rgb="FFFFFFFF"/>
      <u val="none"/>
    </font>
    <font>
      <name val="Arial"/>
      <sz val="10.0"/>
      <b val="true"/>
      <color rgb="FFFF0000"/>
      <u val="none"/>
    </font>
    <font>
      <name val="Arial"/>
      <sz val="12.0"/>
      <b val="true"/>
      <color rgb="FFFFFFFF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  <font>
      <name val="Arial"/>
      <sz val="10.0"/>
      <color rgb="FFFF0000"/>
      <u val="none"/>
    </font>
    <font>
      <name val="Arial"/>
      <sz val="11.0"/>
      <b val="true"/>
      <color rgb="FF000000"/>
      <u val="none"/>
    </font>
    <font>
      <name val="Arial"/>
      <sz val="10.0"/>
      <color rgb="FFFFFFFF"/>
      <u val="none"/>
    </font>
    <font>
      <name val="Arial"/>
      <sz val="10.0"/>
      <b val="true"/>
      <i val="true"/>
      <color rgb="FF000000"/>
      <u val="none"/>
    </font>
  </fonts>
  <fills count="18">
    <fill>
      <patternFill patternType="none"/>
    </fill>
    <fill>
      <patternFill patternType="gray125"/>
    </fill>
    <fill>
      <patternFill patternType="solid">
        <fgColor rgb="FF0A3C0A"/>
        <bgColor rgb="FFCCCCFF"/>
      </patternFill>
    </fill>
    <fill>
      <patternFill patternType="solid">
        <fgColor rgb="FF0A3C0A"/>
        <bgColor rgb="FF000000"/>
      </patternFill>
    </fill>
    <fill>
      <patternFill patternType="solid">
        <fgColor rgb="FFCCFFCC"/>
        <bgColor rgb="FF000000"/>
      </patternFill>
    </fill>
    <fill>
      <patternFill patternType="solid">
        <fgColor rgb="FFCCFFCC"/>
        <bgColor rgb="FFCCCCFF"/>
      </patternFill>
    </fill>
    <fill>
      <patternFill patternType="solid">
        <fgColor rgb="FFFFFFFF"/>
        <bgColor rgb="FF000000"/>
      </patternFill>
    </fill>
    <fill>
      <patternFill patternType="solid">
        <fgColor rgb="FFEAF1DD"/>
        <bgColor rgb="FF000000"/>
      </patternFill>
    </fill>
    <fill>
      <patternFill patternType="solid">
        <fgColor rgb="FFEAF1DD"/>
        <bgColor rgb="FFCCCCFF"/>
      </patternFill>
    </fill>
    <fill>
      <patternFill patternType="solid">
        <fgColor rgb="FFFFFFCC"/>
        <bgColor rgb="FF000000"/>
      </patternFill>
    </fill>
    <fill>
      <patternFill patternType="solid">
        <fgColor rgb="FFD8D8D8"/>
        <bgColor rgb="FFCCCCFF"/>
      </patternFill>
    </fill>
    <fill>
      <patternFill patternType="solid">
        <fgColor rgb="FFFFFFFF"/>
      </patternFill>
    </fill>
    <fill>
      <patternFill patternType="solid">
        <fgColor rgb="FF0A3C0A"/>
        <bgColor rgb="FF0A3C0A"/>
      </patternFill>
    </fill>
    <fill>
      <patternFill patternType="solid">
        <fgColor rgb="FF8DB3E2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5B3D7"/>
        <bgColor rgb="FF000000"/>
      </patternFill>
    </fill>
  </fills>
  <borders count="220">
    <border>
      <left/>
      <right/>
      <top/>
      <bottom/>
    </border>
    <border>
      <left/>
      <right style="thin">
        <color rgb="FFFFFFFF"/>
      </right>
      <top/>
      <bottom style="thin">
        <color rgb="FFFFFFFF"/>
      </bottom>
    </border>
    <border>
      <left style="thin">
        <color rgb="FFFFFFFF"/>
      </left>
      <right/>
      <top/>
      <bottom style="thin">
        <color rgb="FFFFFFFF"/>
      </bottom>
    </border>
    <border>
      <left/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/>
    </border>
    <border>
      <left/>
      <right/>
      <top style="thin">
        <color rgb="FFFFFFFF"/>
      </top>
      <bottom/>
    </border>
    <border>
      <left style="thin">
        <color rgb="FFFFFFFF"/>
      </left>
      <right/>
      <top/>
      <bottom/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/>
      <right/>
      <top style="thin">
        <color rgb="FFFFFFFF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/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hair">
        <color rgb="FF000000"/>
      </bottom>
    </border>
    <border>
      <left/>
      <right style="thin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thin">
        <color rgb="FF000000"/>
      </right>
      <top/>
      <bottom style="hair">
        <color rgb="FF000000"/>
      </bottom>
    </border>
    <border>
      <left style="thin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 style="hair">
        <color rgb="FF000000"/>
      </right>
      <top/>
      <bottom style="hair">
        <color rgb="FF000000"/>
      </bottom>
    </border>
    <border>
      <left style="hair">
        <color rgb="FF000000"/>
      </left>
      <right/>
      <top/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hair">
        <color rgb="FF000000"/>
      </bottom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thin">
        <color rgb="FFFFFFFF"/>
      </left>
      <right/>
      <top style="hair">
        <color rgb="FF000000"/>
      </top>
      <bottom style="thin">
        <color rgb="FFFFFFFF"/>
      </bottom>
    </border>
    <border>
      <left/>
      <right style="thin">
        <color rgb="FF000000"/>
      </right>
      <top style="hair">
        <color rgb="FF000000"/>
      </top>
      <bottom style="thin">
        <color rgb="FFFFFFFF"/>
      </bottom>
    </border>
    <border>
      <left style="thin">
        <color rgb="FF000000"/>
      </left>
      <right style="hair">
        <color rgb="FF000000"/>
      </right>
      <top/>
      <bottom/>
    </border>
    <border>
      <left style="hair">
        <color rgb="FF000000"/>
      </left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left/>
      <right/>
      <top style="thin">
        <color rgb="FFFFFFFF"/>
      </top>
      <bottom style="medium">
        <color rgb="FF000000"/>
      </bottom>
    </border>
    <border>
      <left/>
      <right style="thin">
        <color rgb="FF000000"/>
      </right>
      <top style="thin">
        <color rgb="FFFFFFFF"/>
      </top>
      <bottom style="medium">
        <color rgb="FF000000"/>
      </bottom>
    </border>
    <border>
      <left style="thin">
        <color rgb="FF000000"/>
      </left>
      <right/>
      <top style="thin">
        <color rgb="FFFFFFFF"/>
      </top>
      <bottom style="medium">
        <color rgb="FF000000"/>
      </bottom>
    </border>
    <border>
      <left style="slantDashDot">
        <color rgb="FF000000"/>
      </left>
      <right/>
      <top style="slantDashDot">
        <color rgb="FF000000"/>
      </top>
      <bottom/>
    </border>
    <border>
      <left/>
      <right/>
      <top style="slantDashDot">
        <color rgb="FF000000"/>
      </top>
      <bottom/>
    </border>
    <border>
      <left/>
      <right style="slantDashDot">
        <color rgb="FF000000"/>
      </right>
      <top style="slantDashDot">
        <color rgb="FF000000"/>
      </top>
      <bottom/>
    </border>
    <border>
      <left style="slantDashDot">
        <color rgb="FF000000"/>
      </left>
      <right/>
      <top style="thin">
        <color rgb="FFFFFFFF"/>
      </top>
      <bottom/>
    </border>
    <border>
      <left/>
      <right style="slantDashDot">
        <color rgb="FF000000"/>
      </right>
      <top/>
      <bottom/>
    </border>
    <border>
      <left style="slantDashDot">
        <color rgb="FF000000"/>
      </left>
      <right/>
      <top/>
      <bottom/>
    </border>
    <border>
      <left/>
      <right style="slantDashDot">
        <color rgb="FF000000"/>
      </right>
      <top/>
      <bottom style="thin">
        <color rgb="FFFFFFFF"/>
      </bottom>
    </border>
    <border>
      <left style="slantDashDot">
        <color rgb="FF000000"/>
      </left>
      <right/>
      <top/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/>
      <top style="thin">
        <color rgb="FFFFFFFF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/>
      <bottom style="hair">
        <color rgb="FF000000"/>
      </bottom>
    </border>
    <border>
      <left style="slantDashDot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thin">
        <color rgb="FFFFFFFF"/>
      </top>
      <bottom style="thin">
        <color rgb="FFFFFFFF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/>
      <bottom/>
    </border>
    <border>
      <left style="slantDashDot">
        <color rgb="FF000000"/>
      </left>
      <right/>
      <top style="thin">
        <color rgb="FFFFFFFF"/>
      </top>
      <bottom style="slantDashDot">
        <color rgb="FF000000"/>
      </bottom>
    </border>
    <border>
      <left/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 style="slantDashDot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FFFFFF"/>
      </bottom>
    </border>
    <border>
      <left style="double">
        <color rgb="FFFFFFFF"/>
      </left>
      <right/>
      <top style="thin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double">
        <color rgb="FFFFFFFF"/>
      </right>
      <top style="thin">
        <color rgb="FFFFFFFF"/>
      </top>
      <bottom style="thin">
        <color rgb="FF000000"/>
      </bottom>
    </border>
    <border>
      <left style="double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/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/>
    </border>
    <border>
      <left style="hair">
        <color rgb="FF000000"/>
      </left>
      <right style="thin">
        <color rgb="FF000000"/>
      </right>
      <top/>
      <bottom style="hair">
        <color rgb="FF000000"/>
      </bottom>
    </border>
    <border>
      <left/>
      <right style="thin">
        <color rgb="FF000000"/>
      </right>
      <top/>
      <bottom style="hair">
        <color rgb="FF000000"/>
      </bottom>
    </border>
    <border>
      <left/>
      <right/>
      <top/>
      <bottom style="hair">
        <color rgb="FF000000"/>
      </bottom>
    </border>
    <border>
      <left style="double">
        <color rgb="FF000000"/>
      </left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/>
      <bottom style="hair">
        <color rgb="FF000000"/>
      </bottom>
    </border>
    <border>
      <left style="thin">
        <color rgb="FFFFFFFF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hair">
        <color rgb="FF000000"/>
      </top>
      <bottom/>
    </border>
    <border>
      <left/>
      <right style="thin">
        <color rgb="FF000000"/>
      </right>
      <top/>
      <bottom/>
    </border>
    <border>
      <left style="double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/>
      <right style="thin">
        <color rgb="FF000000"/>
      </right>
      <top style="thin">
        <color rgb="FF000000"/>
      </top>
      <bottom style="hair">
        <color rgb="FF000000"/>
      </bottom>
    </border>
    <border>
      <left/>
      <right/>
      <top style="thin">
        <color rgb="FF000000"/>
      </top>
      <bottom style="hair">
        <color rgb="FF000000"/>
      </bottom>
    </border>
    <border>
      <left style="double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hair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FFFFFF"/>
      </right>
      <top/>
      <bottom style="thin">
        <color rgb="FFFFFFFF"/>
      </bottom>
    </border>
    <border>
      <left style="double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FFFFFF"/>
      </right>
      <top style="thin">
        <color rgb="FFFFFFFF"/>
      </top>
      <bottom/>
    </border>
    <border>
      <left style="double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 style="thin">
        <color rgb="FFFFFFFF"/>
      </left>
      <right/>
      <top style="double">
        <color rgb="FFFFFFFF"/>
      </top>
      <bottom style="thin">
        <color rgb="FFFFFFFF"/>
      </bottom>
    </border>
    <border>
      <left style="double">
        <color rgb="FFFFFFFF"/>
      </left>
      <right style="thin">
        <color rgb="FFFFFFFF"/>
      </right>
      <top style="double">
        <color rgb="FFFFFFFF"/>
      </top>
      <bottom style="thin">
        <color rgb="FFFFFFFF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/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/>
      <top style="medium">
        <color rgb="FF000000"/>
      </top>
      <bottom style="hair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hair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/>
      <bottom style="thin">
        <color rgb="FF000000"/>
      </bottom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/>
      <right style="hair">
        <color rgb="FF000000"/>
      </right>
      <top/>
      <bottom style="hair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/>
      <right/>
      <top style="hair">
        <color rgb="FF000000"/>
      </top>
      <bottom style="hair">
        <color rgb="FF000000"/>
      </bottom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 style="hair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medium">
        <color rgb="FF000000"/>
      </bottom>
    </border>
    <border>
      <left style="thin">
        <color rgb="FF000000"/>
      </left>
      <right/>
      <top/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/>
      <right/>
      <top style="thin">
        <color rgb="FFFFFFFF"/>
      </top>
      <bottom style="hair">
        <color rgb="FF000000"/>
      </bottom>
    </border>
    <border>
      <left style="thin">
        <color rgb="FFFFFFFF"/>
      </left>
      <right/>
      <top style="hair">
        <color rgb="FF000000"/>
      </top>
      <bottom style="thin">
        <color rgb="FF000000"/>
      </bottom>
    </border>
    <border>
      <left/>
      <right/>
      <top style="hair">
        <color rgb="FF000000"/>
      </top>
      <bottom style="thin">
        <color rgb="FF000000"/>
      </bottom>
    </border>
    <border>
      <left/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hair">
        <color rgb="FF000000"/>
      </bottom>
    </border>
    <border>
      <left/>
      <right/>
      <top style="hair">
        <color rgb="FF000000"/>
      </top>
      <bottom style="thin">
        <color rgb="FFFFFFFF"/>
      </bottom>
    </border>
    <border>
      <left style="hair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hair">
        <color rgb="FF000000"/>
      </right>
      <top/>
      <bottom style="thin">
        <color rgb="FFFFFFFF"/>
      </bottom>
    </border>
    <border>
      <left style="hair">
        <color rgb="FF000000"/>
      </left>
      <right/>
      <top/>
      <bottom style="thin">
        <color rgb="FFFFFFFF"/>
      </bottom>
    </border>
    <border>
      <left style="thin">
        <color rgb="FF000000"/>
      </left>
      <right/>
      <top/>
      <bottom style="thin">
        <color rgb="FFFFFFFF"/>
      </bottom>
    </border>
    <border>
      <left style="thin">
        <color rgb="FF000000"/>
      </left>
      <right/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slantDashDot">
        <color rgb="FF000000"/>
      </top>
      <bottom style="thin">
        <color rgb="FF000000"/>
      </bottom>
    </border>
    <border>
      <left/>
      <right/>
      <top style="slantDashDot">
        <color rgb="FF000000"/>
      </top>
      <bottom style="thin">
        <color rgb="FF000000"/>
      </bottom>
    </border>
    <border>
      <left/>
      <right style="slantDashDot">
        <color rgb="FF000000"/>
      </right>
      <top style="slantDashDot">
        <color rgb="FF000000"/>
      </top>
      <bottom style="thin">
        <color rgb="FF000000"/>
      </bottom>
    </border>
    <border>
      <left style="slantDashDot">
        <color rgb="FF000000"/>
      </left>
      <right/>
      <top style="thin">
        <color rgb="FF000000"/>
      </top>
      <bottom style="thin">
        <color rgb="FFFFFFFF"/>
      </bottom>
    </border>
    <border>
      <left/>
      <right style="slantDashDot">
        <color rgb="FF000000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slantDashDot">
        <color rgb="FF000000"/>
      </right>
      <top style="thin">
        <color rgb="FFFFFFFF"/>
      </top>
      <bottom/>
    </border>
    <border>
      <left style="thin">
        <color rgb="FFFFFFFF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FFFFFF"/>
      </top>
      <bottom style="hair">
        <color rgb="FF000000"/>
      </bottom>
    </border>
    <border>
      <left/>
      <right style="slantDashDot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hair">
        <color rgb="FF000000"/>
      </bottom>
    </border>
    <border>
      <left style="slantDashDot">
        <color rgb="FF000000"/>
      </left>
      <right/>
      <top style="hair">
        <color rgb="FF000000"/>
      </top>
      <bottom style="thin">
        <color rgb="FFFFFFFF"/>
      </bottom>
    </border>
    <border>
      <left style="thin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hair">
        <color rgb="FF000000"/>
      </left>
      <right style="slantDashDot">
        <color rgb="FF000000"/>
      </right>
      <top style="thin">
        <color rgb="FFFFFFFF"/>
      </top>
      <bottom style="hair">
        <color rgb="FF000000"/>
      </bottom>
    </border>
    <border>
      <left style="hair">
        <color rgb="FF000000"/>
      </left>
      <right style="slantDashDot">
        <color rgb="FF000000"/>
      </right>
      <top style="hair">
        <color rgb="FF000000"/>
      </top>
      <bottom style="thin">
        <color rgb="FFFFFFFF"/>
      </bottom>
    </border>
    <border>
      <left style="slantDashDot">
        <color rgb="FF000000"/>
      </left>
      <right/>
      <top style="thin">
        <color rgb="FFFFFFFF"/>
      </top>
      <bottom style="thin">
        <color rgb="FF000000"/>
      </bottom>
    </border>
    <border>
      <left/>
      <right style="slantDashDot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 style="slantDashDot">
        <color rgb="FF000000"/>
      </right>
      <top/>
      <bottom style="hair">
        <color rgb="FF000000"/>
      </bottom>
    </border>
    <border>
      <left style="thin">
        <color rgb="FF000000"/>
      </left>
      <right style="slantDashDot">
        <color rgb="FF000000"/>
      </right>
      <top/>
      <bottom style="thin">
        <color rgb="FFFFFFFF"/>
      </bottom>
    </border>
    <border>
      <left/>
      <right style="slantDashDot">
        <color rgb="FF000000"/>
      </right>
      <top style="thin">
        <color rgb="FFFFFFFF"/>
      </top>
      <bottom/>
    </border>
    <border>
      <left style="slantDashDot">
        <color rgb="FF000000"/>
      </left>
      <right/>
      <top style="thin">
        <color rgb="FF000000"/>
      </top>
      <bottom style="hair">
        <color rgb="FF000000"/>
      </bottom>
    </border>
    <border>
      <left style="thin">
        <color rgb="FFFFFFFF"/>
      </left>
      <right style="slantDashDot">
        <color rgb="FF000000"/>
      </right>
      <top/>
      <bottom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</border>
    <border>
      <left style="hair">
        <color rgb="FF000000"/>
      </left>
      <right/>
      <top style="hair">
        <color rgb="FF000000"/>
      </top>
      <bottom/>
    </border>
    <border>
      <left/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FFFFFF"/>
      </right>
      <top style="thin">
        <color rgb="FF000000"/>
      </top>
      <bottom/>
    </border>
    <border>
      <left style="double">
        <color rgb="FFFFFFFF"/>
      </left>
      <right style="double">
        <color rgb="FFFFFFFF"/>
      </right>
      <top style="thin">
        <color rgb="FF000000"/>
      </top>
      <bottom style="thin">
        <color rgb="FFFFFFFF"/>
      </bottom>
    </border>
    <border>
      <left style="double">
        <color rgb="FFFFFFFF"/>
      </left>
      <right style="thin">
        <color rgb="FF000000"/>
      </right>
      <top style="thin">
        <color rgb="FF000000"/>
      </top>
      <bottom style="thin">
        <color rgb="FFFFFFFF"/>
      </bottom>
    </border>
    <border>
      <left style="thin">
        <color rgb="FF000000"/>
      </left>
      <right/>
      <top style="thin">
        <color rgb="FFFFFFFF"/>
      </top>
      <bottom style="thin">
        <color rgb="FF000000"/>
      </bottom>
    </border>
    <border>
      <left/>
      <right style="thin">
        <color rgb="FF000000"/>
      </right>
      <top style="thin">
        <color rgb="FFFFFFFF"/>
      </top>
      <bottom style="thin">
        <color rgb="FF000000"/>
      </bottom>
    </border>
    <border>
      <left style="thin">
        <color rgb="FF000000"/>
      </left>
      <right/>
      <top style="thin">
        <color rgb="FFFFFFFF"/>
      </top>
      <bottom style="thin">
        <color rgb="FFFFFFFF"/>
      </bottom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rgb="FFFFFFFF"/>
      </bottom>
    </border>
    <border>
      <left style="double">
        <color rgb="FF000000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329">
    <xf numFmtId="0" fontId="0" fillId="0" borderId="0" xfId="0"/>
    <xf numFmtId="0" fontId="1" fillId="0" borderId="0" xfId="0" applyAlignment="true" applyFont="true">
      <alignment vertical="center"/>
    </xf>
    <xf numFmtId="49" fontId="2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3" xfId="0" applyBorder="true" applyFill="true" applyAlignment="true" applyNumberFormat="true" applyFont="true">
      <alignment horizontal="center" vertical="center" wrapText="true"/>
    </xf>
    <xf numFmtId="49" fontId="5" fillId="3" borderId="5" xfId="0" applyBorder="true" applyFill="true" applyAlignment="true" applyNumberFormat="true" applyFont="true">
      <alignment horizontal="center" vertical="center" wrapText="true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49" fontId="5" fillId="3" borderId="7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/>
    </xf>
    <xf numFmtId="49" fontId="5" fillId="3" borderId="10" xfId="0" applyBorder="true" applyFill="true" applyAlignment="true" applyNumberFormat="true" applyFont="true">
      <alignment horizontal="center" vertical="center"/>
    </xf>
    <xf numFmtId="49" fontId="5" fillId="3" borderId="11" xfId="0" applyBorder="true" applyFill="true" applyAlignment="true" applyNumberFormat="true" applyFont="true">
      <alignment horizontal="center" vertical="center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left" vertical="center"/>
    </xf>
    <xf numFmtId="49" fontId="5" fillId="3" borderId="10" xfId="0" applyBorder="true" applyFill="true" applyAlignment="true" applyNumberForma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vertical="center"/>
    </xf>
    <xf numFmtId="0" fontId="5" fillId="3" borderId="15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/>
    </xf>
    <xf numFmtId="49" fontId="3" fillId="0" borderId="16" xfId="0" applyBorder="true" applyAlignment="true" applyNumberFormat="true" applyFont="true">
      <alignment horizontal="left" vertical="center"/>
    </xf>
    <xf numFmtId="49" fontId="3" fillId="0" borderId="17" xfId="0" applyBorder="true" applyAlignment="true" applyNumberFormat="true" applyFont="true">
      <alignment horizontal="left" vertical="center"/>
    </xf>
    <xf numFmtId="41" fontId="4" fillId="0" borderId="18" xfId="0" applyBorder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3" fillId="0" borderId="20" xfId="0" applyBorder="true" applyAlignment="true" applyNumberFormat="true" applyFont="true">
      <alignment horizontal="right" vertical="center"/>
    </xf>
    <xf numFmtId="41" fontId="4" fillId="0" borderId="17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4" fillId="0" borderId="21" xfId="0" applyBorder="true" applyAlignment="true" applyNumberFormat="true" applyFont="true">
      <alignment horizontal="right" vertical="center"/>
    </xf>
    <xf numFmtId="49" fontId="3" fillId="0" borderId="22" xfId="0" applyBorder="true" applyAlignment="true" applyNumberFormat="true" applyFont="true">
      <alignment horizontal="left" vertical="center"/>
    </xf>
    <xf numFmtId="49" fontId="3" fillId="0" borderId="23" xfId="0" applyBorder="true" applyAlignment="true" applyNumberFormat="true" applyFont="true">
      <alignment horizontal="lef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3" fillId="0" borderId="25" xfId="0" applyBorder="true" applyAlignment="true" applyNumberFormat="true" applyFont="true">
      <alignment horizontal="right" vertical="center"/>
    </xf>
    <xf numFmtId="41" fontId="4" fillId="0" borderId="23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0" borderId="26" xfId="0" applyBorder="true" applyAlignment="true" applyNumberFormat="true" applyFont="true">
      <alignment horizontal="right" vertical="center"/>
    </xf>
    <xf numFmtId="41" fontId="3" fillId="0" borderId="27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9" fontId="5" fillId="3" borderId="11" xfId="0" applyBorder="true" applyFill="true" applyAlignment="true" applyNumberFormat="true" applyFont="true">
      <alignment horizontal="left" vertical="center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9" fontId="3" fillId="0" borderId="28" xfId="0" applyBorder="true" applyAlignment="true" applyNumberFormat="true" applyFont="true">
      <alignment horizontal="left" vertical="center"/>
    </xf>
    <xf numFmtId="49" fontId="3" fillId="0" borderId="29" xfId="0" applyBorder="true" applyAlignment="true" applyNumberFormat="true" applyFont="true">
      <alignment horizontal="left" vertical="center"/>
    </xf>
    <xf numFmtId="41" fontId="4" fillId="0" borderId="29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0" borderId="30" xfId="0" applyBorder="true" applyAlignment="true" applyNumberFormat="true" applyFont="true">
      <alignment horizontal="right" vertical="center"/>
    </xf>
    <xf numFmtId="41" fontId="3" fillId="0" borderId="31" xfId="0" applyBorder="true" applyAlignment="true" applyNumberFormat="true" applyFont="true">
      <alignment horizontal="right" vertical="center"/>
    </xf>
    <xf numFmtId="41" fontId="4" fillId="0" borderId="32" xfId="0" applyBorder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3" fillId="4" borderId="19" xfId="0" applyBorder="true" applyFill="true" applyAlignment="true" applyNumberFormat="true" applyFont="true">
      <alignment horizontal="right" vertical="center"/>
    </xf>
    <xf numFmtId="41" fontId="5" fillId="3" borderId="10" xfId="0" applyBorder="true" applyFill="true" applyAlignment="true" applyNumberFormat="true" applyFont="true">
      <alignment horizontal="left" vertical="center"/>
    </xf>
    <xf numFmtId="41" fontId="5" fillId="3" borderId="10" xfId="0" applyBorder="true" applyFill="true" applyAlignment="true" applyNumberFormat="true" applyFont="true">
      <alignment vertical="center"/>
    </xf>
    <xf numFmtId="41" fontId="5" fillId="3" borderId="15" xfId="0" applyBorder="true" applyFill="true" applyAlignment="true" applyNumberFormat="true" applyFont="true">
      <alignment vertical="center"/>
    </xf>
    <xf numFmtId="41" fontId="5" fillId="3" borderId="5" xfId="0" applyBorder="true" applyFill="true" applyAlignment="true" applyNumberFormat="true" applyFont="true">
      <alignment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6" xfId="0" applyBorder="true" applyFill="true" applyAlignment="true" applyNumberFormat="true" applyFont="true">
      <alignment horizontal="right" vertical="center"/>
    </xf>
    <xf numFmtId="41" fontId="3" fillId="5" borderId="27" xfId="0" applyBorder="true" applyFill="true" applyAlignment="true" applyNumberFormat="true" applyFont="true">
      <alignment horizontal="right" vertical="center"/>
    </xf>
    <xf numFmtId="0" fontId="4" fillId="0" borderId="33" xfId="0" applyBorder="true" applyAlignment="true" applyFont="true">
      <alignment horizontal="center" vertical="center"/>
    </xf>
    <xf numFmtId="0" fontId="4" fillId="0" borderId="34" xfId="0" applyBorder="true" applyAlignment="true" applyFont="true">
      <alignment horizontal="center" vertical="center"/>
    </xf>
    <xf numFmtId="0" fontId="4" fillId="6" borderId="35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4" borderId="35" xfId="0" applyBorder="true" applyFill="true" applyAlignment="true" applyFont="true">
      <alignment horizontal="justify" vertical="center" wrapText="true"/>
    </xf>
    <xf numFmtId="0" fontId="4" fillId="4" borderId="33" xfId="0" applyBorder="true" applyFill="true" applyAlignment="true" applyFont="true">
      <alignment horizontal="justify" vertical="center" wrapText="true"/>
    </xf>
    <xf numFmtId="0" fontId="4" fillId="4" borderId="34" xfId="0" applyBorder="true" applyFill="true" applyAlignment="true" applyFont="true">
      <alignment horizontal="justify" vertical="center" wrapText="true"/>
    </xf>
    <xf numFmtId="0" fontId="4" fillId="0" borderId="35" xfId="0" applyBorder="true" applyAlignment="true" applyFont="true">
      <alignment horizontal="justify" vertical="center" wrapText="true"/>
    </xf>
    <xf numFmtId="0" fontId="4" fillId="0" borderId="33" xfId="0" applyBorder="true" applyAlignment="true" applyFont="true">
      <alignment horizontal="justify" vertical="center" wrapText="true"/>
    </xf>
    <xf numFmtId="0" fontId="4" fillId="0" borderId="0" xfId="0" applyAlignment="true" applyFont="true">
      <alignment horizontal="center" vertical="center"/>
    </xf>
    <xf numFmtId="43" fontId="4" fillId="0" borderId="0" xfId="0" applyAlignment="true" applyNumberFormat="true" applyFont="true">
      <alignment horizontal="justify" vertical="center" wrapText="true"/>
    </xf>
    <xf numFmtId="0" fontId="5" fillId="0" borderId="0" xfId="0" applyAlignment="true" applyFont="true">
      <alignment vertical="center"/>
    </xf>
    <xf numFmtId="49" fontId="4" fillId="0" borderId="0" xfId="0" applyAlignment="true" applyNumberFormat="true" applyFont="true">
      <alignment vertical="center"/>
    </xf>
    <xf numFmtId="49" fontId="7" fillId="0" borderId="36" xfId="0" applyBorder="true" applyAlignment="true" applyNumberFormat="true" applyFont="true">
      <alignment vertical="center"/>
    </xf>
    <xf numFmtId="49" fontId="7" fillId="0" borderId="37" xfId="0" applyBorder="true" applyAlignment="true" applyNumberFormat="true" applyFont="true">
      <alignment vertical="center"/>
    </xf>
    <xf numFmtId="49" fontId="7" fillId="0" borderId="38" xfId="0" applyBorder="true" applyAlignment="true" applyNumberFormat="true" applyFont="true">
      <alignment vertical="center"/>
    </xf>
    <xf numFmtId="0" fontId="8" fillId="0" borderId="0" xfId="0" applyFont="true"/>
    <xf numFmtId="49" fontId="9" fillId="3" borderId="39" xfId="0" applyBorder="true" applyFill="true" applyAlignment="true" applyNumberFormat="true" applyFont="true">
      <alignment horizontal="center" vertical="center" wrapText="true"/>
    </xf>
    <xf numFmtId="49" fontId="9" fillId="3" borderId="3" xfId="0" applyBorder="true" applyFill="true" applyAlignment="true" applyNumberFormat="true" applyFont="true">
      <alignment horizontal="center" vertical="center" wrapText="true"/>
    </xf>
    <xf numFmtId="49" fontId="9" fillId="3" borderId="2" xfId="0" applyBorder="true" applyFill="true" applyAlignment="true" applyNumberFormat="true" applyFont="true">
      <alignment horizontal="left" vertical="center"/>
    </xf>
    <xf numFmtId="49" fontId="9" fillId="3" borderId="12" xfId="0" applyBorder="true" applyFill="true" applyAlignment="true" applyNumberFormat="true" applyFont="true">
      <alignment horizontal="left" vertical="center"/>
    </xf>
    <xf numFmtId="49" fontId="9" fillId="3" borderId="1" xfId="0" applyBorder="true" applyFill="true" applyAlignment="true" applyNumberFormat="true" applyFont="true">
      <alignment horizontal="left" vertical="center"/>
    </xf>
    <xf numFmtId="49" fontId="9" fillId="3" borderId="6" xfId="0" applyBorder="true" applyFill="true" applyAlignment="true" applyNumberFormat="true" applyFont="true">
      <alignment horizontal="center" vertical="center" wrapText="true"/>
    </xf>
    <xf numFmtId="49" fontId="9" fillId="3" borderId="0" xfId="0" applyFill="true" applyAlignment="true" applyNumberFormat="true" applyFont="true">
      <alignment horizontal="center" vertical="center" wrapText="true"/>
    </xf>
    <xf numFmtId="49" fontId="9" fillId="3" borderId="40" xfId="0" applyBorder="true" applyFill="true" applyAlignment="true" applyNumberFormat="true" applyFont="true">
      <alignment horizontal="center" vertical="center" wrapText="true"/>
    </xf>
    <xf numFmtId="49" fontId="9" fillId="3" borderId="41" xfId="0" applyBorder="true" applyFill="true" applyAlignment="true" applyNumberFormat="true" applyFont="true">
      <alignment horizontal="center" vertical="center" wrapText="true"/>
    </xf>
    <xf numFmtId="49" fontId="9" fillId="3" borderId="7" xfId="0" applyBorder="true" applyFill="true" applyAlignment="true" applyNumberFormat="true" applyFont="true">
      <alignment horizontal="center" vertical="center" wrapText="true"/>
    </xf>
    <xf numFmtId="49" fontId="9" fillId="3" borderId="8" xfId="0" applyBorder="true" applyFill="true" applyAlignment="true" applyNumberFormat="true" applyFont="true">
      <alignment horizontal="center" vertical="center" wrapText="true"/>
    </xf>
    <xf numFmtId="49" fontId="9" fillId="3" borderId="9" xfId="0" applyBorder="true" applyFill="true" applyAlignment="true" applyNumberFormat="true" applyFont="true">
      <alignment horizontal="center" vertical="center"/>
    </xf>
    <xf numFmtId="49" fontId="9" fillId="3" borderId="10" xfId="0" applyBorder="true" applyFill="true" applyAlignment="true" applyNumberFormat="true" applyFont="true">
      <alignment horizontal="center" vertical="center"/>
    </xf>
    <xf numFmtId="49" fontId="9" fillId="3" borderId="11" xfId="0" applyBorder="true" applyFill="true" applyAlignment="true" applyNumberFormat="true" applyFont="true">
      <alignment horizontal="center" vertical="center"/>
    </xf>
    <xf numFmtId="49" fontId="9" fillId="3" borderId="2" xfId="0" applyBorder="true" applyFill="true" applyAlignment="true" applyNumberFormat="true" applyFont="true">
      <alignment horizontal="center" vertical="center" wrapText="true"/>
    </xf>
    <xf numFmtId="49" fontId="9" fillId="3" borderId="12" xfId="0" applyBorder="true" applyFill="true" applyAlignment="true" applyNumberFormat="true" applyFont="true">
      <alignment horizontal="center" vertical="center" wrapText="true"/>
    </xf>
    <xf numFmtId="49" fontId="9" fillId="3" borderId="42" xfId="0" applyBorder="true" applyFill="true" applyAlignment="true" applyNumberFormat="true" applyFont="true">
      <alignment horizontal="center" vertical="center" wrapText="true"/>
    </xf>
    <xf numFmtId="49" fontId="9" fillId="3" borderId="43" xfId="0" applyBorder="true" applyFill="true" applyAlignment="true" applyNumberFormat="true" applyFont="true">
      <alignment horizontal="center" vertical="center" wrapText="true"/>
    </xf>
    <xf numFmtId="49" fontId="9" fillId="3" borderId="1" xfId="0" applyBorder="true" applyFill="true" applyAlignment="true" applyNumberFormat="true" applyFont="true">
      <alignment horizontal="center" vertical="center" wrapText="true"/>
    </xf>
    <xf numFmtId="49" fontId="9" fillId="3" borderId="13" xfId="0" applyBorder="true" applyFill="true" applyAlignment="true" applyNumberFormat="true" applyFont="true">
      <alignment horizontal="center" vertical="center" wrapText="true"/>
    </xf>
    <xf numFmtId="49" fontId="5" fillId="3" borderId="44" xfId="0" applyBorder="true" applyFill="true" applyAlignment="true" applyNumberFormat="true" applyFont="true">
      <alignment horizontal="center" vertical="center" wrapText="true"/>
    </xf>
    <xf numFmtId="49" fontId="3" fillId="0" borderId="45" xfId="0" applyBorder="true" applyAlignment="true" applyNumberFormat="true" applyFont="true">
      <alignment horizontal="left" vertical="center"/>
    </xf>
    <xf numFmtId="49" fontId="3" fillId="0" borderId="46" xfId="0" applyBorder="true" applyAlignment="true" applyNumberFormat="true" applyFont="true">
      <alignment horizontal="left" vertical="center"/>
    </xf>
    <xf numFmtId="41" fontId="3" fillId="7" borderId="47" xfId="0" applyBorder="true" applyFill="true" applyAlignment="true" applyNumberFormat="true" applyFont="true">
      <alignment vertical="center"/>
    </xf>
    <xf numFmtId="41" fontId="3" fillId="0" borderId="48" xfId="0" applyBorder="true" applyAlignment="true" applyNumberFormat="true" applyFont="true">
      <alignment vertical="center"/>
    </xf>
    <xf numFmtId="41" fontId="3" fillId="0" borderId="46" xfId="0" applyBorder="true" applyAlignment="true" applyNumberFormat="true" applyFont="true">
      <alignment vertical="center"/>
    </xf>
    <xf numFmtId="41" fontId="4" fillId="7" borderId="49" xfId="0" applyBorder="true" applyFill="true" applyAlignment="true" applyNumberFormat="true" applyFont="true">
      <alignment horizontal="right" vertical="center"/>
    </xf>
    <xf numFmtId="41" fontId="4" fillId="8" borderId="49" xfId="0" applyBorder="true" applyFill="true" applyAlignment="true" applyNumberFormat="true" applyFont="true">
      <alignment horizontal="right" vertical="center"/>
    </xf>
    <xf numFmtId="41" fontId="4" fillId="0" borderId="50" xfId="0" applyBorder="true" applyAlignment="true" applyNumberFormat="true" applyFont="true">
      <alignment horizontal="right" vertical="center"/>
    </xf>
    <xf numFmtId="49" fontId="3" fillId="0" borderId="51" xfId="0" applyBorder="true" applyAlignment="true" applyNumberFormat="true" applyFont="true">
      <alignment horizontal="left" vertical="center"/>
    </xf>
    <xf numFmtId="49" fontId="3" fillId="0" borderId="25" xfId="0" applyBorder="true" applyAlignment="true" applyNumberFormat="true" applyFont="true">
      <alignment horizontal="left" vertical="center"/>
    </xf>
    <xf numFmtId="41" fontId="3" fillId="7" borderId="52" xfId="0" applyBorder="true" applyFill="true" applyAlignment="true" applyNumberFormat="true" applyFont="true">
      <alignment vertical="center"/>
    </xf>
    <xf numFmtId="41" fontId="3" fillId="0" borderId="24" xfId="0" applyBorder="true" applyAlignment="true" applyNumberFormat="true" applyFont="true">
      <alignment vertical="center"/>
    </xf>
    <xf numFmtId="41" fontId="3" fillId="0" borderId="25" xfId="0" applyBorder="true" applyAlignment="true" applyNumberFormat="true" applyFont="true">
      <alignment vertical="center"/>
    </xf>
    <xf numFmtId="41" fontId="4" fillId="7" borderId="53" xfId="0" applyBorder="true" applyFill="true" applyAlignment="true" applyNumberFormat="true" applyFont="true">
      <alignment horizontal="right" vertical="center"/>
    </xf>
    <xf numFmtId="41" fontId="4" fillId="8" borderId="53" xfId="0" applyBorder="true" applyFill="true" applyAlignment="true" applyNumberFormat="true" applyFont="true">
      <alignment horizontal="right" vertical="center"/>
    </xf>
    <xf numFmtId="49" fontId="5" fillId="3" borderId="54" xfId="0" applyBorder="true" applyFill="true" applyAlignment="true" applyNumberFormat="true" applyFont="true">
      <alignment horizontal="left" vertical="center"/>
    </xf>
    <xf numFmtId="41" fontId="5" fillId="3" borderId="44" xfId="0" applyBorder="true" applyFill="true" applyAlignment="true" applyNumberFormat="true" applyFont="true">
      <alignment horizontal="right" vertical="center"/>
    </xf>
    <xf numFmtId="41" fontId="3" fillId="0" borderId="26" xfId="0" applyBorder="true" applyAlignment="true" applyNumberFormat="true" applyFont="true">
      <alignment vertical="center"/>
    </xf>
    <xf numFmtId="41" fontId="3" fillId="0" borderId="27" xfId="0" applyBorder="true" applyAlignment="true" applyNumberFormat="true" applyFont="true">
      <alignment vertical="center"/>
    </xf>
    <xf numFmtId="41" fontId="4" fillId="7" borderId="55" xfId="0" applyBorder="true" applyFill="true" applyAlignment="true" applyNumberFormat="true" applyFont="true">
      <alignment horizontal="right" vertical="center"/>
    </xf>
    <xf numFmtId="41" fontId="4" fillId="8" borderId="55" xfId="0" applyBorder="true" applyFill="true" applyAlignment="true" applyNumberFormat="true" applyFont="true">
      <alignment horizontal="right" vertical="center"/>
    </xf>
    <xf numFmtId="41" fontId="4" fillId="0" borderId="56" xfId="0" applyBorder="true" applyAlignment="true" applyNumberFormat="true" applyFont="true">
      <alignment horizontal="right" vertical="center"/>
    </xf>
    <xf numFmtId="49" fontId="5" fillId="3" borderId="57" xfId="0" applyBorder="true" applyFill="true" applyAlignment="true" applyNumberFormat="true" applyFont="true">
      <alignment horizontal="left" vertical="center"/>
    </xf>
    <xf numFmtId="49" fontId="5" fillId="3" borderId="58" xfId="0" applyBorder="true" applyFill="true" applyAlignment="true" applyNumberFormat="true" applyFont="true">
      <alignment horizontal="left" vertical="center"/>
    </xf>
    <xf numFmtId="41" fontId="5" fillId="3" borderId="59" xfId="0" applyBorder="true" applyFill="true" applyAlignment="true" applyNumberFormat="true" applyFont="true">
      <alignment horizontal="right" vertical="center"/>
    </xf>
    <xf numFmtId="41" fontId="5" fillId="3" borderId="60" xfId="0" applyBorder="true" applyFill="true" applyAlignment="true" applyNumberFormat="true" applyFont="true">
      <alignment horizontal="right" vertical="center"/>
    </xf>
    <xf numFmtId="0" fontId="3" fillId="9" borderId="0" xfId="0" applyFill="true" applyAlignment="true" applyFont="true">
      <alignment vertical="center"/>
    </xf>
    <xf numFmtId="41" fontId="3" fillId="9" borderId="0" xfId="0" applyFill="true" applyAlignment="true" applyNumberFormat="true" applyFont="true">
      <alignment vertical="center"/>
    </xf>
    <xf numFmtId="0" fontId="2" fillId="0" borderId="0" xfId="0" applyAlignment="true" applyFont="true">
      <alignment horizontal="center" vertical="center"/>
    </xf>
    <xf numFmtId="0" fontId="1" fillId="0" borderId="0" xfId="0" applyFont="true"/>
    <xf numFmtId="0" fontId="3" fillId="0" borderId="0" xfId="0" applyFont="true"/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4" fillId="0" borderId="0" xfId="0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 wrapText="true"/>
    </xf>
    <xf numFmtId="0" fontId="10" fillId="3" borderId="14" xfId="0" applyBorder="true" applyFill="true" applyAlignment="true" applyFont="true">
      <alignment horizontal="center" vertical="center" wrapText="true"/>
    </xf>
    <xf numFmtId="0" fontId="5" fillId="3" borderId="61" xfId="0" applyBorder="true" applyFill="true" applyAlignment="true" applyFont="true">
      <alignment horizontal="center" vertical="center" wrapText="true"/>
    </xf>
    <xf numFmtId="0" fontId="5" fillId="3" borderId="62" xfId="0" applyBorder="true" applyFill="true" applyAlignment="true" applyFont="true">
      <alignment horizontal="center" vertical="center" wrapText="true"/>
    </xf>
    <xf numFmtId="0" fontId="5" fillId="3" borderId="10" xfId="0" applyBorder="true" applyFill="true" applyAlignment="true" applyFont="true">
      <alignment horizontal="center" vertical="center" wrapText="true"/>
    </xf>
    <xf numFmtId="0" fontId="5" fillId="3" borderId="63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1" xfId="0" applyBorder="true" applyFill="true" applyAlignment="true" applyFont="true">
      <alignment horizontal="center" vertical="center" wrapText="true"/>
    </xf>
    <xf numFmtId="0" fontId="5" fillId="3" borderId="6" xfId="0" applyBorder="true" applyFill="true" applyAlignment="true" applyFont="true">
      <alignment horizontal="center" vertical="center" wrapText="true"/>
    </xf>
    <xf numFmtId="0" fontId="5" fillId="3" borderId="64" xfId="0" applyBorder="true" applyFill="true" applyAlignment="true" applyFont="true">
      <alignment horizontal="center" vertical="center" wrapText="true"/>
    </xf>
    <xf numFmtId="0" fontId="5" fillId="3" borderId="65" xfId="0" applyBorder="true" applyFill="true" applyAlignment="true" applyFont="true">
      <alignment horizontal="center" vertical="center" wrapText="true"/>
    </xf>
    <xf numFmtId="0" fontId="5" fillId="3" borderId="66" xfId="0" applyBorder="true" applyFill="true" applyAlignment="true" applyFont="true">
      <alignment horizontal="center" vertical="center" wrapText="true"/>
    </xf>
    <xf numFmtId="0" fontId="5" fillId="3" borderId="67" xfId="0" applyBorder="true" applyFill="true" applyAlignment="true" applyFont="true">
      <alignment horizontal="center" vertical="center" wrapText="true"/>
    </xf>
    <xf numFmtId="0" fontId="4" fillId="0" borderId="68" xfId="0" applyBorder="true" applyAlignment="true" applyFont="true">
      <alignment horizontal="center" vertical="center" wrapText="true" textRotation="90"/>
    </xf>
    <xf numFmtId="0" fontId="3" fillId="0" borderId="18" xfId="0" applyBorder="true" applyAlignment="true" applyFont="true">
      <alignment horizontal="center" vertical="center" wrapText="true"/>
    </xf>
    <xf numFmtId="0" fontId="3" fillId="0" borderId="18" xfId="0" applyBorder="true" applyAlignment="true" applyFont="true">
      <alignment horizont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4" fillId="6" borderId="18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4" fillId="0" borderId="18" xfId="0" applyBorder="true" applyAlignment="true" applyNumberFormat="true" applyFont="true">
      <alignment horizontal="right" vertical="center"/>
    </xf>
    <xf numFmtId="41" fontId="4" fillId="0" borderId="70" xfId="0" applyBorder="true" applyAlignment="true" applyNumberFormat="true" applyFont="true">
      <alignment horizontal="right"/>
    </xf>
    <xf numFmtId="41" fontId="4" fillId="0" borderId="71" xfId="0" applyBorder="true" applyAlignment="true" applyNumberFormat="true" applyFont="true">
      <alignment horizontal="right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0" borderId="2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0" borderId="20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4" fillId="11" borderId="73" xfId="0" applyBorder="true" applyFill="true" applyAlignment="true" applyNumberFormat="true" applyFont="true">
      <alignment horizontal="right" vertical="center"/>
    </xf>
    <xf numFmtId="0" fontId="4" fillId="0" borderId="74" xfId="0" applyBorder="true" applyAlignment="true" applyFont="true">
      <alignment horizontal="center" vertical="center" wrapText="true" textRotation="90"/>
    </xf>
    <xf numFmtId="0" fontId="3" fillId="0" borderId="75" xfId="0" applyBorder="true" applyAlignment="true" applyFont="true">
      <alignment horizontal="center" vertical="center" wrapText="true"/>
    </xf>
    <xf numFmtId="0" fontId="3" fillId="0" borderId="75" xfId="0" applyBorder="true" applyAlignment="true" applyFont="true">
      <alignment horizont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4" fillId="6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4" fillId="0" borderId="75" xfId="0" applyBorder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4" fillId="11" borderId="77" xfId="0" applyBorder="true" applyFill="true" applyAlignment="true" applyNumberFormat="true" applyFont="true">
      <alignment horizontal="right" vertical="center"/>
    </xf>
    <xf numFmtId="0" fontId="3" fillId="0" borderId="78" xfId="0" applyBorder="true" applyAlignment="true" applyFont="true">
      <alignment horizontal="center" vertical="center" wrapText="true"/>
    </xf>
    <xf numFmtId="0" fontId="3" fillId="0" borderId="78" xfId="0" applyBorder="true" applyAlignment="true" applyFont="true">
      <alignment horizont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41" fontId="4" fillId="6" borderId="78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4" fillId="0" borderId="78" xfId="0" applyBorder="true" applyAlignment="true" applyNumberFormat="true" applyFont="true">
      <alignment horizontal="right" vertical="center"/>
    </xf>
    <xf numFmtId="41" fontId="4" fillId="0" borderId="82" xfId="0" applyBorder="true" applyAlignment="true" applyNumberFormat="true" applyFont="true">
      <alignment horizontal="right"/>
    </xf>
    <xf numFmtId="41" fontId="4" fillId="0" borderId="0" xfId="0" applyAlignment="true" applyNumberFormat="true" applyFont="true">
      <alignment horizontal="right"/>
    </xf>
    <xf numFmtId="41" fontId="3" fillId="5" borderId="83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4" fillId="11" borderId="87" xfId="0" applyBorder="true" applyFill="true" applyAlignment="true" applyNumberFormat="true" applyFont="true">
      <alignment horizontal="right" vertical="center"/>
    </xf>
    <xf numFmtId="0" fontId="3" fillId="0" borderId="88" xfId="0" applyBorder="true" applyAlignment="true" applyFont="true">
      <alignment horizontal="center" vertical="center" wrapText="true"/>
    </xf>
    <xf numFmtId="0" fontId="3" fillId="0" borderId="88" xfId="0" applyBorder="true" applyAlignment="true" applyFont="true">
      <alignment horizont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4" fillId="6" borderId="88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4" fillId="0" borderId="88" xfId="0" applyBorder="true" applyAlignment="true" applyNumberFormat="true" applyFont="true">
      <alignment horizontal="right" vertical="center"/>
    </xf>
    <xf numFmtId="41" fontId="4" fillId="0" borderId="91" xfId="0" applyBorder="true" applyAlignment="true" applyNumberFormat="true" applyFont="true">
      <alignment horizontal="right"/>
    </xf>
    <xf numFmtId="41" fontId="4" fillId="0" borderId="92" xfId="0" applyBorder="true" applyAlignment="true" applyNumberFormat="true" applyFont="true">
      <alignment horizontal="right"/>
    </xf>
    <xf numFmtId="41" fontId="3" fillId="5" borderId="93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4" fillId="11" borderId="9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4" fillId="0" borderId="96" xfId="0" applyBorder="true" applyAlignment="true" applyNumberFormat="true" applyFont="true">
      <alignment horizontal="right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4" fillId="11" borderId="98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0" fontId="3" fillId="0" borderId="81" xfId="0" applyBorder="true" applyAlignment="true" applyFont="true">
      <alignment horizontal="center" vertical="center" wrapText="true"/>
    </xf>
    <xf numFmtId="0" fontId="3" fillId="0" borderId="81" xfId="0" applyBorder="true" applyAlignment="true" applyFont="true">
      <alignment horizont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4" fillId="6" borderId="81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4" fillId="0" borderId="81" xfId="0" applyBorder="true" applyAlignment="true" applyNumberFormat="true" applyFont="true">
      <alignment horizontal="right" vertical="center"/>
    </xf>
    <xf numFmtId="41" fontId="3" fillId="5" borderId="83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10" borderId="99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10" borderId="99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0" fontId="5" fillId="3" borderId="100" xfId="0" applyBorder="true" applyFill="true" applyAlignment="true" applyFont="true">
      <alignment horizontal="left" vertical="center" indent="1"/>
    </xf>
    <xf numFmtId="0" fontId="5" fillId="3" borderId="13" xfId="0" applyBorder="true" applyFill="true" applyAlignment="true" applyFont="true">
      <alignment horizontal="left" vertical="center" indent="1"/>
    </xf>
    <xf numFmtId="41" fontId="5" fillId="12" borderId="13" xfId="0" applyBorder="true" applyFill="true" applyAlignment="true" applyNumberFormat="true" applyFont="true">
      <alignment horizontal="right" vertical="center"/>
    </xf>
    <xf numFmtId="41" fontId="5" fillId="3" borderId="13" xfId="0" applyBorder="true" applyFill="true" applyAlignment="true" applyNumberFormat="true" applyFont="true">
      <alignment horizontal="right" vertical="center"/>
    </xf>
    <xf numFmtId="41" fontId="5" fillId="3" borderId="13" xfId="0" applyBorder="true" applyFill="true" applyAlignment="true" applyNumberFormat="true" applyFont="true">
      <alignment horizontal="right"/>
    </xf>
    <xf numFmtId="41" fontId="5" fillId="3" borderId="12" xfId="0" applyBorder="true" applyFill="true" applyAlignment="true" applyNumberFormat="true" applyFont="true">
      <alignment horizontal="right"/>
    </xf>
    <xf numFmtId="41" fontId="5" fillId="12" borderId="101" xfId="0" applyBorder="true" applyFill="true" applyAlignment="true" applyNumberFormat="true" applyFont="true">
      <alignment horizontal="right" vertical="center"/>
    </xf>
    <xf numFmtId="41" fontId="5" fillId="12" borderId="2" xfId="0" applyBorder="true" applyFill="true" applyAlignment="true" applyNumberFormat="true" applyFont="true">
      <alignment horizontal="right" vertical="center"/>
    </xf>
    <xf numFmtId="0" fontId="5" fillId="3" borderId="102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center" vertical="center"/>
    </xf>
    <xf numFmtId="0" fontId="5" fillId="3" borderId="14" xfId="0" applyBorder="true" applyFill="true" applyAlignment="true" applyFont="true">
      <alignment horizontal="right" vertical="center"/>
    </xf>
    <xf numFmtId="0" fontId="5" fillId="3" borderId="10" xfId="0" applyBorder="true" applyFill="true" applyAlignment="true" applyFont="true">
      <alignment horizontal="right" vertical="center"/>
    </xf>
    <xf numFmtId="0" fontId="5" fillId="3" borderId="63" xfId="0" applyBorder="true" applyFill="true" applyAlignment="true" applyFont="true">
      <alignment horizontal="right" vertical="center"/>
    </xf>
    <xf numFmtId="0" fontId="5" fillId="3" borderId="9" xfId="0" applyBorder="true" applyFill="true" applyAlignment="true" applyFont="true">
      <alignment horizontal="right" vertical="center"/>
    </xf>
    <xf numFmtId="0" fontId="5" fillId="3" borderId="102" xfId="0" applyBorder="true" applyFill="true" applyAlignment="true" applyFont="true">
      <alignment horizontal="left" vertical="center" indent="1"/>
    </xf>
    <xf numFmtId="0" fontId="5" fillId="3" borderId="14" xfId="0" applyBorder="true" applyFill="true" applyAlignment="true" applyFont="true">
      <alignment horizontal="left" vertical="center" indent="1"/>
    </xf>
    <xf numFmtId="41" fontId="5" fillId="3" borderId="14" xfId="0" applyBorder="true" applyFill="true" applyAlignment="true" applyNumberFormat="true" applyFont="true">
      <alignment horizontal="right" vertical="center"/>
    </xf>
    <xf numFmtId="41" fontId="5" fillId="3" borderId="14" xfId="0" applyBorder="true" applyFill="true" applyAlignment="true" applyNumberFormat="true" applyFont="true">
      <alignment horizontal="right"/>
    </xf>
    <xf numFmtId="41" fontId="5" fillId="3" borderId="10" xfId="0" applyBorder="true" applyFill="true" applyAlignment="true" applyNumberFormat="true" applyFont="true">
      <alignment horizontal="right"/>
    </xf>
    <xf numFmtId="41" fontId="5" fillId="3" borderId="63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 vertical="center"/>
    </xf>
    <xf numFmtId="0" fontId="4" fillId="0" borderId="103" xfId="0" applyBorder="true" applyAlignment="true" applyFont="true">
      <alignment horizontal="center" vertical="center" wrapText="true" textRotation="90"/>
    </xf>
    <xf numFmtId="0" fontId="5" fillId="3" borderId="104" xfId="0" applyBorder="true" applyFill="true" applyAlignment="true" applyFont="true">
      <alignment horizontal="left" vertical="center" indent="1"/>
    </xf>
    <xf numFmtId="0" fontId="5" fillId="3" borderId="8" xfId="0" applyBorder="true" applyFill="true" applyAlignment="true" applyFont="true">
      <alignment horizontal="left" vertical="center" indent="1"/>
    </xf>
    <xf numFmtId="41" fontId="5" fillId="3" borderId="8" xfId="0" applyBorder="true" applyFill="true" applyAlignment="true" applyNumberFormat="true" applyFont="true">
      <alignment horizontal="right" vertical="center"/>
    </xf>
    <xf numFmtId="41" fontId="5" fillId="3" borderId="3" xfId="0" applyBorder="true" applyFill="true" applyAlignment="true" applyNumberFormat="true" applyFont="true">
      <alignment horizontal="right" vertical="center"/>
    </xf>
    <xf numFmtId="41" fontId="5" fillId="3" borderId="105" xfId="0" applyBorder="true" applyFill="true" applyAlignment="true" applyNumberFormat="true" applyFont="true">
      <alignment horizontal="right" vertical="center"/>
    </xf>
    <xf numFmtId="41" fontId="5" fillId="3" borderId="4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0" borderId="2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0" borderId="20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3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93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3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10" borderId="99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10" borderId="99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0" borderId="19" xfId="0" applyBorder="true" applyAlignment="true" applyNumberFormat="true" applyFont="true">
      <alignment horizontal="right" vertical="center"/>
    </xf>
    <xf numFmtId="41" fontId="3" fillId="0" borderId="69" xfId="0" applyBorder="true" applyAlignment="true" applyNumberFormat="true" applyFont="true">
      <alignment horizontal="right" vertical="center"/>
    </xf>
    <xf numFmtId="41" fontId="3" fillId="0" borderId="18" xfId="0" applyBorder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0" borderId="2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5" borderId="20" xfId="0" applyBorder="true" applyFill="true" applyAlignment="true" applyNumberFormat="true" applyFont="true">
      <alignment horizontal="right" vertical="center"/>
    </xf>
    <xf numFmtId="41" fontId="3" fillId="10" borderId="20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1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0" borderId="24" xfId="0" applyBorder="true" applyAlignment="true" applyNumberFormat="true" applyFont="true">
      <alignment horizontal="right" vertical="center"/>
    </xf>
    <xf numFmtId="41" fontId="3" fillId="0" borderId="53" xfId="0" applyBorder="true" applyAlignment="true" applyNumberFormat="true" applyFont="true">
      <alignment horizontal="right" vertical="center"/>
    </xf>
    <xf numFmtId="41" fontId="3" fillId="0" borderId="75" xfId="0" applyBorder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0" borderId="79" xfId="0" applyBorder="true" applyAlignment="true" applyNumberFormat="true" applyFont="true">
      <alignment horizontal="right" vertical="center"/>
    </xf>
    <xf numFmtId="41" fontId="3" fillId="0" borderId="80" xfId="0" applyBorder="true" applyAlignment="true" applyNumberFormat="true" applyFont="true">
      <alignment horizontal="right" vertical="center"/>
    </xf>
    <xf numFmtId="41" fontId="3" fillId="0" borderId="78" xfId="0" applyBorder="true" applyAlignment="true" applyNumberFormat="true" applyFont="true">
      <alignment horizontal="right" vertical="center"/>
    </xf>
    <xf numFmtId="41" fontId="3" fillId="0" borderId="81" xfId="0" applyBorder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3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0" borderId="89" xfId="0" applyBorder="true" applyAlignment="true" applyNumberFormat="true" applyFont="true">
      <alignment horizontal="right" vertical="center"/>
    </xf>
    <xf numFmtId="41" fontId="3" fillId="0" borderId="90" xfId="0" applyBorder="true" applyAlignment="true" applyNumberFormat="true" applyFont="true">
      <alignment horizontal="right" vertical="center"/>
    </xf>
    <xf numFmtId="41" fontId="3" fillId="0" borderId="88" xfId="0" applyBorder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93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0" borderId="84" xfId="0" applyBorder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97" xfId="0" applyBorder="true" applyFill="true" applyAlignment="true" applyNumberFormat="true" applyFont="true">
      <alignment horizontal="right" vertical="center"/>
    </xf>
    <xf numFmtId="41" fontId="3" fillId="5" borderId="84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9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5" borderId="86" xfId="0" applyBorder="true" applyFill="true" applyAlignment="true" applyNumberFormat="true" applyFont="true">
      <alignment horizontal="right" vertical="center"/>
    </xf>
    <xf numFmtId="41" fontId="3" fillId="10" borderId="86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78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69" xfId="0" applyBorder="true" applyFill="true" applyAlignment="true" applyNumberFormat="true" applyFont="true">
      <alignment horizontal="right" vertical="center"/>
    </xf>
    <xf numFmtId="41" fontId="3" fillId="5" borderId="72" xfId="0" applyBorder="true" applyFill="true" applyAlignment="true" applyNumberFormat="true" applyFont="true">
      <alignment horizontal="right" vertical="center"/>
    </xf>
    <xf numFmtId="41" fontId="3" fillId="5" borderId="90" xfId="0" applyBorder="true" applyFill="true" applyAlignment="true" applyNumberFormat="true" applyFont="true">
      <alignment horizontal="right" vertical="center"/>
    </xf>
    <xf numFmtId="41" fontId="3" fillId="5" borderId="1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9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5" borderId="94" xfId="0" applyBorder="true" applyFill="true" applyAlignment="true" applyNumberFormat="true" applyFont="true">
      <alignment horizontal="right" vertical="center"/>
    </xf>
    <xf numFmtId="41" fontId="3" fillId="10" borderId="94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88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76" xfId="0" applyBorder="true" applyFill="true" applyAlignment="true" applyNumberFormat="true" applyFont="true">
      <alignment horizontal="right" vertical="center"/>
    </xf>
    <xf numFmtId="41" fontId="3" fillId="5" borderId="53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24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5" borderId="25" xfId="0" applyBorder="true" applyFill="true" applyAlignment="true" applyNumberFormat="true" applyFont="true">
      <alignment horizontal="right" vertical="center"/>
    </xf>
    <xf numFmtId="41" fontId="3" fillId="10" borderId="2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75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0" borderId="85" xfId="0" applyBorder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3" xfId="0" applyBorder="true" applyFill="true" applyAlignment="true" applyNumberFormat="true" applyFont="true">
      <alignment horizontal="right" vertical="center"/>
    </xf>
    <xf numFmtId="41" fontId="3" fillId="5" borderId="80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10" borderId="99" xfId="0" applyBorder="true" applyFill="true" applyAlignment="true" applyNumberFormat="true" applyFont="true">
      <alignment horizontal="right" vertical="center"/>
    </xf>
    <xf numFmtId="41" fontId="3" fillId="5" borderId="85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5" borderId="99" xfId="0" applyBorder="true" applyFill="true" applyAlignment="true" applyNumberFormat="true" applyFont="true">
      <alignment horizontal="right" vertical="center"/>
    </xf>
    <xf numFmtId="41" fontId="3" fillId="10" borderId="99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41" fontId="3" fillId="5" borderId="81" xfId="0" applyBorder="true" applyFill="true" applyAlignment="true" applyNumberFormat="true" applyFont="true">
      <alignment horizontal="right" vertical="center"/>
    </xf>
    <xf numFmtId="0" fontId="5" fillId="3" borderId="106" xfId="0" applyBorder="true" applyFill="true" applyAlignment="true" applyFont="true">
      <alignment horizontal="left" vertical="center" indent="1"/>
    </xf>
    <xf numFmtId="41" fontId="5" fillId="3" borderId="106" xfId="0" applyBorder="true" applyFill="true" applyAlignment="true" applyNumberFormat="true" applyFont="true">
      <alignment horizontal="right" vertical="center"/>
    </xf>
    <xf numFmtId="41" fontId="5" fillId="3" borderId="106" xfId="0" applyBorder="true" applyFill="true" applyAlignment="true" applyNumberFormat="true" applyFont="true">
      <alignment horizontal="right"/>
    </xf>
    <xf numFmtId="41" fontId="5" fillId="3" borderId="107" xfId="0" applyBorder="true" applyFill="true" applyAlignment="true" applyNumberFormat="true" applyFont="true">
      <alignment horizontal="right"/>
    </xf>
    <xf numFmtId="41" fontId="5" fillId="3" borderId="108" xfId="0" applyBorder="true" applyFill="true" applyAlignment="true" applyNumberFormat="true" applyFont="true">
      <alignment horizontal="right" vertical="center"/>
    </xf>
    <xf numFmtId="41" fontId="5" fillId="12" borderId="107" xfId="0" applyBorder="true" applyFill="true" applyAlignment="true" applyNumberFormat="true" applyFont="true">
      <alignment horizontal="right" vertical="center"/>
    </xf>
    <xf numFmtId="41" fontId="5" fillId="3" borderId="9" xfId="0" applyBorder="true" applyFill="true" applyAlignment="true" applyNumberFormat="true" applyFont="true">
      <alignment horizontal="right"/>
    </xf>
    <xf numFmtId="0" fontId="4" fillId="0" borderId="109" xfId="0" applyBorder="true" applyAlignment="true" applyFont="true">
      <alignment horizontal="left" wrapText="true"/>
    </xf>
    <xf numFmtId="0" fontId="3" fillId="4" borderId="110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2" xfId="0" applyBorder="true" applyFill="true" applyAlignment="true" applyFont="true">
      <alignment horizontal="justify" vertical="top" wrapText="true"/>
    </xf>
    <xf numFmtId="0" fontId="3" fillId="4" borderId="113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113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113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114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96" xfId="0" applyBorder="true" applyFill="true" applyAlignment="true" applyFont="true">
      <alignment horizontal="justify" vertical="top" wrapText="true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15" xfId="0" applyBorder="true" applyFill="true" applyAlignment="true" applyFont="true">
      <alignment horizontal="center" vertical="center"/>
    </xf>
    <xf numFmtId="0" fontId="5" fillId="2" borderId="116" xfId="0" applyBorder="true" applyFill="true" applyAlignment="true" applyFont="true">
      <alignment horizontal="left" vertical="center"/>
    </xf>
    <xf numFmtId="0" fontId="5" fillId="2" borderId="117" xfId="0" applyBorder="true" applyFill="true" applyAlignment="true" applyFont="true">
      <alignment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18" xfId="0" applyBorder="true" applyFill="true" applyAlignment="true" applyFont="true">
      <alignment horizontal="center" vertical="center"/>
    </xf>
    <xf numFmtId="0" fontId="5" fillId="2" borderId="119" xfId="0" applyBorder="true" applyFill="true" applyAlignment="true" applyFont="true">
      <alignment horizontal="left" vertical="center"/>
    </xf>
    <xf numFmtId="0" fontId="5" fillId="2" borderId="120" xfId="0" applyBorder="true" applyFill="true" applyAlignment="true" applyFont="true">
      <alignment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11" fillId="3" borderId="0" xfId="0" applyFill="true" applyAlignment="true" applyFont="true">
      <alignment horizontal="center" vertical="center" wrapText="true"/>
    </xf>
    <xf numFmtId="0" fontId="11" fillId="3" borderId="7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121" xfId="0" applyBorder="true" applyFill="true" applyAlignment="true" applyFont="true">
      <alignment horizontal="center" vertical="center" wrapText="true"/>
    </xf>
    <xf numFmtId="0" fontId="5" fillId="3" borderId="112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0" fontId="5" fillId="3" borderId="82" xfId="0" applyBorder="true" applyFill="true" applyAlignment="true" applyFont="true">
      <alignment horizontal="center" vertical="center" wrapText="true"/>
    </xf>
    <xf numFmtId="0" fontId="5" fillId="3" borderId="0" xfId="0" applyFill="true" applyAlignment="true" applyFont="true">
      <alignment horizontal="center" vertical="center" wrapText="true"/>
    </xf>
    <xf numFmtId="49" fontId="5" fillId="3" borderId="0" xfId="0" applyFill="true" applyAlignment="true" applyNumberFormat="true" applyFont="true">
      <alignment horizontal="center" vertical="center" wrapText="true"/>
    </xf>
    <xf numFmtId="0" fontId="4" fillId="0" borderId="122" xfId="0" applyBorder="true" applyAlignment="true" applyFont="true">
      <alignment horizontal="center" vertical="center" wrapText="true"/>
    </xf>
    <xf numFmtId="0" fontId="3" fillId="0" borderId="123" xfId="0" applyBorder="true" applyAlignment="true" applyFont="true">
      <alignment horizontal="center" vertical="center" wrapText="true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4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0" borderId="123" xfId="0" applyBorder="true" applyAlignment="true" applyNumberFormat="true" applyFont="true">
      <alignment vertical="center"/>
    </xf>
    <xf numFmtId="0" fontId="4" fillId="0" borderId="127" xfId="0" applyBorder="true" applyAlignment="true" applyFont="true">
      <alignment horizontal="center" vertical="center" wrapText="true"/>
    </xf>
    <xf numFmtId="0" fontId="3" fillId="0" borderId="128" xfId="0" applyBorder="true" applyAlignment="true" applyFont="true">
      <alignment horizontal="center" vertical="center" wrapText="true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9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0" borderId="128" xfId="0" applyBorder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4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0" borderId="123" xfId="0" applyBorder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9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0" borderId="128" xfId="0" applyBorder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4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0" borderId="123" xfId="0" applyBorder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9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0" borderId="128" xfId="0" applyBorder="true" applyAlignment="true" applyNumberFormat="true" applyFont="true">
      <alignment vertical="center"/>
    </xf>
    <xf numFmtId="0" fontId="5" fillId="3" borderId="132" xfId="0" applyBorder="true" applyFill="true" applyAlignment="true" applyFont="true">
      <alignment vertical="center"/>
    </xf>
    <xf numFmtId="0" fontId="5" fillId="3" borderId="133" xfId="0" applyBorder="true" applyFill="true" applyAlignment="true" applyFont="true">
      <alignment horizontal="center" vertical="center"/>
    </xf>
    <xf numFmtId="41" fontId="5" fillId="3" borderId="64" xfId="0" applyBorder="true" applyFill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4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0" borderId="123" xfId="0" applyBorder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9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0" borderId="128" xfId="0" applyBorder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3" xfId="0" applyBorder="true" applyFill="true" applyAlignment="true" applyNumberFormat="true" applyFont="true">
      <alignment vertical="center"/>
    </xf>
    <xf numFmtId="41" fontId="3" fillId="13" borderId="124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13" borderId="125" xfId="0" applyBorder="true" applyFill="true" applyAlignment="true" applyNumberFormat="true" applyFont="true">
      <alignment vertical="center"/>
    </xf>
    <xf numFmtId="41" fontId="3" fillId="13" borderId="126" xfId="0" applyBorder="true" applyFill="true" applyAlignment="true" applyNumberFormat="true" applyFont="true">
      <alignment vertical="center"/>
    </xf>
    <xf numFmtId="41" fontId="3" fillId="0" borderId="123" xfId="0" applyBorder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8" xfId="0" applyBorder="true" applyFill="true" applyAlignment="true" applyNumberFormat="true" applyFont="true">
      <alignment vertical="center"/>
    </xf>
    <xf numFmtId="41" fontId="3" fillId="13" borderId="129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13" borderId="130" xfId="0" applyBorder="true" applyFill="true" applyAlignment="true" applyNumberFormat="true" applyFont="true">
      <alignment vertical="center"/>
    </xf>
    <xf numFmtId="41" fontId="3" fillId="13" borderId="131" xfId="0" applyBorder="true" applyFill="true" applyAlignment="true" applyNumberFormat="true" applyFont="true">
      <alignment vertical="center"/>
    </xf>
    <xf numFmtId="41" fontId="3" fillId="0" borderId="128" xfId="0" applyBorder="true" applyAlignment="true" applyNumberFormat="true" applyFont="true">
      <alignment vertical="center"/>
    </xf>
    <xf numFmtId="0" fontId="4" fillId="0" borderId="122" xfId="0" applyBorder="true" applyAlignment="true" applyFont="true">
      <alignment horizontal="left" vertical="center" wrapText="true"/>
    </xf>
    <xf numFmtId="0" fontId="4" fillId="0" borderId="134" xfId="0" applyBorder="true" applyAlignment="true" applyFont="true">
      <alignment horizontal="center" vertical="center" wrapText="true"/>
    </xf>
    <xf numFmtId="41" fontId="3" fillId="0" borderId="122" xfId="0" applyBorder="true" applyAlignment="true" applyNumberFormat="true" applyFont="true">
      <alignment horizontal="right" vertical="center"/>
    </xf>
    <xf numFmtId="41" fontId="3" fillId="0" borderId="132" xfId="0" applyBorder="true" applyAlignment="true" applyNumberFormat="true" applyFont="true">
      <alignment horizontal="right" vertical="center"/>
    </xf>
    <xf numFmtId="41" fontId="3" fillId="0" borderId="135" xfId="0" applyBorder="true" applyAlignment="true" applyNumberFormat="true" applyFont="true">
      <alignment horizontal="right" vertical="center"/>
    </xf>
    <xf numFmtId="41" fontId="3" fillId="0" borderId="136" xfId="0" applyBorder="true" applyAlignment="true" applyNumberFormat="true" applyFont="true">
      <alignment horizontal="right" vertical="center"/>
    </xf>
    <xf numFmtId="0" fontId="4" fillId="0" borderId="137" xfId="0" applyBorder="true" applyAlignment="true" applyFont="true">
      <alignment horizontal="left" vertical="center" wrapText="true"/>
    </xf>
    <xf numFmtId="41" fontId="3" fillId="0" borderId="137" xfId="0" applyBorder="true" applyAlignment="true" applyNumberFormat="true" applyFont="true">
      <alignment horizontal="right" vertical="center"/>
    </xf>
    <xf numFmtId="41" fontId="3" fillId="0" borderId="138" xfId="0" applyBorder="true" applyAlignment="true" applyNumberFormat="true" applyFont="true">
      <alignment horizontal="right" vertical="center"/>
    </xf>
    <xf numFmtId="41" fontId="5" fillId="3" borderId="139" xfId="0" applyBorder="true" applyFill="true" applyAlignment="true" applyNumberFormat="true" applyFont="true">
      <alignment horizontal="right" vertical="center"/>
    </xf>
    <xf numFmtId="41" fontId="5" fillId="3" borderId="103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vertical="center"/>
    </xf>
    <xf numFmtId="0" fontId="12" fillId="0" borderId="0" xfId="0" applyAlignment="true" applyFont="true">
      <alignment vertical="center"/>
    </xf>
    <xf numFmtId="0" fontId="13" fillId="0" borderId="0" xfId="0" applyAlignment="true" applyFont="true">
      <alignment vertical="center"/>
    </xf>
    <xf numFmtId="49" fontId="13" fillId="0" borderId="0" xfId="0" applyAlignment="true" applyNumberFormat="true" applyFont="true">
      <alignment horizontal="left" vertical="center"/>
    </xf>
    <xf numFmtId="49" fontId="13" fillId="0" borderId="0" xfId="0" applyAlignment="true" applyNumberFormat="true" applyFont="true">
      <alignment horizontal="center" vertical="center"/>
    </xf>
    <xf numFmtId="0" fontId="13" fillId="0" borderId="0" xfId="0" applyAlignment="true" applyFont="true">
      <alignment horizontal="center" vertical="center"/>
    </xf>
    <xf numFmtId="0" fontId="13" fillId="0" borderId="0" xfId="0" applyAlignment="true" applyFont="true">
      <alignment horizontal="left" vertical="center"/>
    </xf>
    <xf numFmtId="0" fontId="14" fillId="0" borderId="0" xfId="0" applyAlignment="true" applyFont="true">
      <alignment vertical="center"/>
    </xf>
    <xf numFmtId="0" fontId="11" fillId="3" borderId="115" xfId="0" applyBorder="true" applyFill="true" applyAlignment="true" applyFont="true">
      <alignment horizontal="center" vertical="center" wrapText="true"/>
    </xf>
    <xf numFmtId="0" fontId="11" fillId="3" borderId="121" xfId="0" applyBorder="true" applyFill="true" applyAlignment="true" applyFont="true">
      <alignment horizontal="center" vertical="center" wrapText="true"/>
    </xf>
    <xf numFmtId="0" fontId="11" fillId="3" borderId="116" xfId="0" applyBorder="true" applyFill="true" applyAlignment="true" applyFont="true">
      <alignment horizontal="center" vertical="center" wrapText="true"/>
    </xf>
    <xf numFmtId="0" fontId="11" fillId="3" borderId="11" xfId="0" applyBorder="true" applyFill="true" applyAlignment="true" applyFont="true">
      <alignment horizontal="center" vertical="center" wrapText="true"/>
    </xf>
    <xf numFmtId="0" fontId="11" fillId="3" borderId="14" xfId="0" applyBorder="true" applyFill="true" applyAlignment="true" applyFont="true">
      <alignment horizontal="center" vertical="center" wrapText="true"/>
    </xf>
    <xf numFmtId="0" fontId="11" fillId="3" borderId="64" xfId="0" applyBorder="true" applyFill="true" applyAlignment="true" applyFont="true">
      <alignment horizontal="center" vertical="center" wrapText="true"/>
    </xf>
    <xf numFmtId="0" fontId="11" fillId="3" borderId="119" xfId="0" applyBorder="true" applyFill="true" applyAlignment="true" applyFont="true">
      <alignment horizontal="center" vertical="center" wrapText="true"/>
    </xf>
    <xf numFmtId="0" fontId="15" fillId="3" borderId="7" xfId="0" applyBorder="true" applyFill="true" applyAlignment="true" applyFont="true">
      <alignment horizontal="center" vertical="center" wrapText="true"/>
    </xf>
    <xf numFmtId="0" fontId="15" fillId="3" borderId="8" xfId="0" applyBorder="true" applyFill="true" applyAlignment="true" applyFont="true">
      <alignment horizontal="center" vertical="center" wrapText="true"/>
    </xf>
    <xf numFmtId="0" fontId="15" fillId="3" borderId="140" xfId="0" applyBorder="true" applyFill="true" applyAlignment="true" applyFont="true">
      <alignment horizontal="center" vertical="center" wrapText="true"/>
    </xf>
    <xf numFmtId="166" fontId="14" fillId="0" borderId="137" xfId="0" applyBorder="true" applyAlignment="true" applyNumberFormat="true" applyFont="true">
      <alignment horizontal="center" vertical="center" wrapText="true"/>
    </xf>
    <xf numFmtId="166" fontId="16" fillId="0" borderId="138" xfId="0" applyBorder="true" applyAlignment="true" applyNumberFormat="true" applyFont="true">
      <alignment horizontal="center" vertical="center" wrapText="true"/>
    </xf>
    <xf numFmtId="0" fontId="15" fillId="3" borderId="141" xfId="0" applyBorder="true" applyFill="true" applyAlignment="true" applyFont="true">
      <alignment horizontal="center" vertical="center" wrapText="true"/>
    </xf>
    <xf numFmtId="0" fontId="15" fillId="3" borderId="142" xfId="0" applyBorder="true" applyFill="true" applyAlignment="true" applyFont="true">
      <alignment horizontal="center" vertical="center" wrapText="true"/>
    </xf>
    <xf numFmtId="0" fontId="15" fillId="3" borderId="13" xfId="0" applyBorder="true" applyFill="true" applyAlignment="true" applyFont="true">
      <alignment horizontal="center" vertical="center" wrapText="true"/>
    </xf>
    <xf numFmtId="0" fontId="15" fillId="3" borderId="1" xfId="0" applyBorder="true" applyFill="true" applyAlignment="true" applyFont="true">
      <alignment horizontal="center" vertical="center" wrapText="true"/>
    </xf>
    <xf numFmtId="0" fontId="11" fillId="3" borderId="9" xfId="0" applyBorder="true" applyFill="true" applyAlignment="true" applyFont="true">
      <alignment horizontal="center" vertical="center" wrapText="true"/>
    </xf>
    <xf numFmtId="166" fontId="11" fillId="3" borderId="143" xfId="0" applyBorder="true" applyFill="true" applyAlignment="true" applyNumberFormat="true" applyFont="true">
      <alignment horizontal="center" vertical="center" wrapText="true"/>
    </xf>
    <xf numFmtId="166" fontId="11" fillId="3" borderId="144" xfId="0" applyBorder="true" applyFill="true" applyAlignment="true" applyNumberFormat="true" applyFont="true">
      <alignment horizontal="center" vertical="center" wrapText="true"/>
    </xf>
    <xf numFmtId="166" fontId="11" fillId="3" borderId="121" xfId="0" applyBorder="true" applyFill="true" applyAlignment="true" applyNumberFormat="true" applyFont="true">
      <alignment horizontal="center" vertical="center" wrapText="true"/>
    </xf>
    <xf numFmtId="166" fontId="11" fillId="3" borderId="116" xfId="0" applyBorder="true" applyFill="true" applyAlignment="true" applyNumberFormat="true" applyFont="true">
      <alignment horizontal="center" vertical="center" wrapText="true"/>
    </xf>
    <xf numFmtId="0" fontId="11" fillId="3" borderId="118" xfId="0" applyBorder="true" applyFill="true" applyAlignment="true" applyFont="true">
      <alignment horizontal="center" vertical="center" wrapText="true"/>
    </xf>
    <xf numFmtId="166" fontId="11" fillId="3" borderId="64" xfId="0" applyBorder="true" applyFill="true" applyAlignment="true" applyNumberFormat="true" applyFont="true">
      <alignment horizontal="center" vertical="center" wrapText="true"/>
    </xf>
    <xf numFmtId="166" fontId="11" fillId="3" borderId="119" xfId="0" applyBorder="true" applyFill="true" applyAlignment="true" applyNumberFormat="true" applyFont="true">
      <alignment horizontal="center" vertical="center" wrapText="true"/>
    </xf>
    <xf numFmtId="0" fontId="16" fillId="0" borderId="0" xfId="0" applyAlignment="true" applyFont="true">
      <alignment horizontal="center" vertical="center" wrapText="true"/>
    </xf>
    <xf numFmtId="3" fontId="16" fillId="0" borderId="0" xfId="0" applyAlignment="true" applyNumberFormat="true" applyFont="true">
      <alignment horizontal="right" vertical="center" wrapText="true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vertical="center"/>
    </xf>
    <xf numFmtId="0" fontId="0" fillId="0" borderId="0" xfId="0"/>
    <xf numFmtId="49" fontId="4" fillId="0" borderId="0" xfId="0" applyAlignment="true" applyNumberFormat="true" applyFont="true">
      <alignment horizontal="right" vertical="center"/>
    </xf>
    <xf numFmtId="0" fontId="5" fillId="2" borderId="115" xfId="0" applyBorder="true" applyFill="true" applyAlignment="true" applyFont="true">
      <alignment horizontal="center" vertical="center"/>
    </xf>
    <xf numFmtId="0" fontId="5" fillId="2" borderId="116" xfId="0" applyBorder="true" applyFill="true" applyAlignment="true" applyFont="true">
      <alignment horizontal="left" vertical="center"/>
    </xf>
    <xf numFmtId="0" fontId="5" fillId="2" borderId="117" xfId="0" applyBorder="true" applyFill="true" applyAlignment="true" applyFont="true">
      <alignment vertical="center"/>
    </xf>
    <xf numFmtId="167" fontId="4" fillId="0" borderId="0" xfId="0" applyAlignment="true" applyNumberFormat="true" applyFont="true">
      <alignment horizontal="center" vertical="center"/>
    </xf>
    <xf numFmtId="17" fontId="4" fillId="0" borderId="0" xfId="0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118" xfId="0" applyBorder="true" applyFill="true" applyAlignment="true" applyFont="true">
      <alignment horizontal="center" vertical="center"/>
    </xf>
    <xf numFmtId="0" fontId="5" fillId="2" borderId="119" xfId="0" applyBorder="true" applyFill="true" applyAlignment="true" applyFont="true">
      <alignment horizontal="left" vertical="center"/>
    </xf>
    <xf numFmtId="0" fontId="5" fillId="2" borderId="120" xfId="0" applyBorder="true" applyFill="true" applyAlignment="true" applyFont="true">
      <alignment vertical="center"/>
    </xf>
    <xf numFmtId="167" fontId="5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0" xfId="0" applyFont="true"/>
    <xf numFmtId="0" fontId="16" fillId="0" borderId="0" xfId="0" applyFont="true"/>
    <xf numFmtId="49" fontId="4" fillId="0" borderId="0" xfId="0" applyAlignment="true" applyNumberFormat="true" applyFont="true">
      <alignment vertical="center"/>
    </xf>
    <xf numFmtId="0" fontId="5" fillId="3" borderId="0" xfId="0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49" fontId="5" fillId="3" borderId="12" xfId="0" applyBorder="true" applyFill="true" applyAlignment="true" applyNumberFormat="true" applyFont="true">
      <alignment horizontal="center" vertical="center" wrapText="true"/>
    </xf>
    <xf numFmtId="49" fontId="5" fillId="3" borderId="1" xfId="0" applyBorder="true" applyFill="true" applyAlignment="true" applyNumberFormat="true" applyFont="true">
      <alignment horizontal="center" vertical="center" wrapText="true"/>
    </xf>
    <xf numFmtId="0" fontId="5" fillId="3" borderId="2" xfId="0" applyBorder="true" applyFill="true" applyAlignment="true" applyFont="true">
      <alignment horizontal="center" vertical="center"/>
    </xf>
    <xf numFmtId="0" fontId="5" fillId="3" borderId="12" xfId="0" applyBorder="true" applyFill="true" applyAlignment="true" applyFont="true">
      <alignment horizontal="center" vertical="center"/>
    </xf>
    <xf numFmtId="0" fontId="5" fillId="3" borderId="1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145" xfId="0" applyBorder="true" applyFill="true" applyAlignmen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8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8" xfId="0" applyBorder="true" applyFill="true" applyAlignmen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0" fontId="5" fillId="3" borderId="146" xfId="0" applyBorder="true" applyFill="true" applyAlignment="true" applyFont="true">
      <alignment horizontal="center" vertical="center" wrapText="true"/>
    </xf>
    <xf numFmtId="0" fontId="5" fillId="3" borderId="109" xfId="0" applyBorder="true" applyFill="true" applyAlignment="true" applyFont="true">
      <alignment horizontal="center" vertical="center" wrapText="true"/>
    </xf>
    <xf numFmtId="49" fontId="5" fillId="3" borderId="67" xfId="0" applyBorder="true" applyFill="true" applyAlignment="true" applyNumberFormat="true" applyFont="true">
      <alignment horizontal="center" vertical="center" wrapText="true"/>
    </xf>
    <xf numFmtId="0" fontId="5" fillId="3" borderId="119" xfId="0" applyBorder="true" applyFill="true" applyAlignment="true" applyFont="true">
      <alignment horizontal="center" vertical="center" wrapText="true"/>
    </xf>
    <xf numFmtId="168" fontId="5" fillId="3" borderId="64" xfId="0" applyBorder="true" applyFill="true" applyAlignment="true" applyNumberFormat="true" applyFont="true">
      <alignment horizontal="center" vertical="center" wrapText="true"/>
    </xf>
    <xf numFmtId="0" fontId="5" fillId="3" borderId="139" xfId="0" applyBorder="true" applyFill="true" applyAlignment="true" applyFont="true">
      <alignment horizontal="center" vertical="center" wrapText="true"/>
    </xf>
    <xf numFmtId="49" fontId="5" fillId="3" borderId="139" xfId="0" applyBorder="true" applyFill="true" applyAlignment="true" applyNumberFormat="true" applyFont="true">
      <alignment horizontal="center" vertical="center" wrapText="true"/>
    </xf>
    <xf numFmtId="0" fontId="5" fillId="3" borderId="103" xfId="0" applyBorder="true" applyFill="true" applyAlignment="true" applyFont="true">
      <alignment horizontal="center" vertical="center" wrapText="true"/>
    </xf>
    <xf numFmtId="0" fontId="3" fillId="0" borderId="73" xfId="0" applyBorder="true" applyAlignment="true" applyFont="true">
      <alignment horizontal="left" vertical="center"/>
    </xf>
    <xf numFmtId="0" fontId="3" fillId="0" borderId="71" xfId="0" applyBorder="true" applyAlignment="true" applyFont="true">
      <alignment horizontal="left" vertical="center"/>
    </xf>
    <xf numFmtId="169" fontId="4" fillId="0" borderId="19" xfId="0" applyBorder="true" applyAlignment="true" applyNumberFormat="true" applyFont="true">
      <alignment horizontal="right" vertical="center"/>
    </xf>
    <xf numFmtId="169" fontId="3" fillId="0" borderId="20" xfId="0" applyBorder="true" applyAlignment="true" applyNumberFormat="true" applyFont="true">
      <alignment horizontal="right" vertical="center"/>
    </xf>
    <xf numFmtId="169" fontId="3" fillId="14" borderId="20" xfId="0" applyBorder="true" applyFill="true" applyAlignment="true" applyNumberFormat="true" applyFont="true">
      <alignment horizontal="right" vertical="center"/>
    </xf>
    <xf numFmtId="169" fontId="4" fillId="0" borderId="20" xfId="0" applyBorder="true" applyAlignment="true" applyNumberFormat="true" applyFont="true">
      <alignment horizontal="right" vertical="center"/>
    </xf>
    <xf numFmtId="169" fontId="4" fillId="14" borderId="20" xfId="0" applyBorder="true" applyFill="true" applyAlignment="true" applyNumberFormat="true" applyFont="true">
      <alignment horizontal="right" vertical="center"/>
    </xf>
    <xf numFmtId="169" fontId="4" fillId="0" borderId="147" xfId="0" applyBorder="true" applyAlignment="true" applyNumberFormat="true" applyFont="true">
      <alignment horizontal="center" vertical="center"/>
    </xf>
    <xf numFmtId="169" fontId="4" fillId="0" borderId="20" xfId="0" applyBorder="true" applyAlignment="true" applyNumberFormat="true" applyFont="true">
      <alignment horizontal="center" vertical="center"/>
    </xf>
    <xf numFmtId="169" fontId="4" fillId="0" borderId="69" xfId="0" applyBorder="true" applyAlignment="true" applyNumberFormat="true" applyFont="true">
      <alignment horizontal="right" vertical="center"/>
    </xf>
    <xf numFmtId="0" fontId="5" fillId="3" borderId="148" xfId="0" applyBorder="true" applyFill="true" applyAlignment="true" applyFont="true">
      <alignment vertical="center"/>
    </xf>
    <xf numFmtId="0" fontId="5" fillId="3" borderId="117" xfId="0" applyBorder="true" applyFill="true" applyAlignment="true" applyFont="true">
      <alignment vertical="center"/>
    </xf>
    <xf numFmtId="169" fontId="5" fillId="3" borderId="121" xfId="0" applyBorder="true" applyFill="true" applyAlignment="true" applyNumberFormat="true" applyFont="true">
      <alignment horizontal="right" vertical="center"/>
    </xf>
    <xf numFmtId="169" fontId="5" fillId="3" borderId="115" xfId="0" applyBorder="true" applyFill="true" applyAlignment="true" applyNumberFormat="true" applyFont="true">
      <alignment horizontal="center" vertical="center"/>
    </xf>
    <xf numFmtId="169" fontId="5" fillId="3" borderId="121" xfId="0" applyBorder="true" applyFill="true" applyAlignment="true" applyNumberFormat="true" applyFont="true">
      <alignment horizontal="center" vertical="center"/>
    </xf>
    <xf numFmtId="169" fontId="5" fillId="3" borderId="149" xfId="0" applyBorder="true" applyFill="true" applyAlignment="true" applyNumberFormat="true" applyFont="true">
      <alignment horizontal="center" vertical="center"/>
    </xf>
    <xf numFmtId="0" fontId="3" fillId="0" borderId="0" xfId="0" applyAlignment="true" applyFont="true">
      <alignment horizontal="left" vertical="center"/>
    </xf>
    <xf numFmtId="168" fontId="4" fillId="0" borderId="0" xfId="0" applyAlignment="true" applyNumberFormat="true" applyFont="true">
      <alignment horizontal="center" vertical="center"/>
    </xf>
    <xf numFmtId="168" fontId="17" fillId="0" borderId="0" xfId="0" applyAlignment="true" applyNumberFormat="true" applyFont="true">
      <alignment vertical="center"/>
    </xf>
    <xf numFmtId="168" fontId="10" fillId="0" borderId="0" xfId="0" applyAlignment="true" applyNumberFormat="true" applyFont="true">
      <alignment vertical="center"/>
    </xf>
    <xf numFmtId="169" fontId="4" fillId="15" borderId="20" xfId="0" applyBorder="true" applyFill="true" applyAlignment="true" applyNumberFormat="true" applyFont="true">
      <alignment horizontal="right" vertical="center"/>
    </xf>
    <xf numFmtId="169" fontId="3" fillId="15" borderId="20" xfId="0" applyBorder="true" applyFill="true" applyAlignment="true" applyNumberFormat="true" applyFont="true">
      <alignment horizontal="right" vertical="center"/>
    </xf>
    <xf numFmtId="0" fontId="3" fillId="0" borderId="77" xfId="0" applyBorder="true" applyAlignment="true" applyFont="true">
      <alignment horizontal="left" vertical="center"/>
    </xf>
    <xf numFmtId="0" fontId="3" fillId="0" borderId="150" xfId="0" applyBorder="true" applyAlignment="true" applyFont="true">
      <alignment horizontal="left" vertical="center"/>
    </xf>
    <xf numFmtId="169" fontId="3" fillId="15" borderId="25" xfId="0" applyBorder="true" applyFill="true" applyAlignment="true" applyNumberFormat="true" applyFont="true">
      <alignment horizontal="right" vertical="center"/>
    </xf>
    <xf numFmtId="169" fontId="4" fillId="0" borderId="25" xfId="0" applyBorder="true" applyAlignment="true" applyNumberFormat="true" applyFont="true">
      <alignment horizontal="right" vertical="center"/>
    </xf>
    <xf numFmtId="169" fontId="4" fillId="15" borderId="25" xfId="0" applyBorder="true" applyFill="true" applyAlignment="true" applyNumberFormat="true" applyFont="true">
      <alignment horizontal="right" vertical="center"/>
    </xf>
    <xf numFmtId="169" fontId="4" fillId="0" borderId="151" xfId="0" applyBorder="true" applyAlignment="true" applyNumberFormat="true" applyFont="true">
      <alignment horizontal="center" vertical="center"/>
    </xf>
    <xf numFmtId="169" fontId="4" fillId="0" borderId="25" xfId="0" applyBorder="true" applyAlignment="true" applyNumberFormat="true" applyFont="true">
      <alignment horizontal="center" vertical="center"/>
    </xf>
    <xf numFmtId="169" fontId="4" fillId="14" borderId="25" xfId="0" applyBorder="true" applyFill="true" applyAlignment="true" applyNumberFormat="true" applyFont="true">
      <alignment horizontal="right" vertical="center"/>
    </xf>
    <xf numFmtId="169" fontId="4" fillId="0" borderId="53" xfId="0" applyBorder="true" applyAlignment="true" applyNumberFormat="true" applyFont="true">
      <alignment horizontal="right" vertical="center"/>
    </xf>
    <xf numFmtId="168" fontId="4" fillId="0" borderId="0" xfId="0" applyNumberFormat="true" applyFont="true"/>
    <xf numFmtId="168" fontId="3" fillId="0" borderId="0" xfId="0" applyNumberFormat="true" applyFont="true"/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0" borderId="24" xfId="0" applyBorder="true" applyAlignment="true" applyNumberFormat="true" applyFont="true">
      <alignment horizontal="right" vertical="center"/>
    </xf>
    <xf numFmtId="169" fontId="3" fillId="0" borderId="25" xfId="0" applyBorder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14" borderId="24" xfId="0" applyBorder="true" applyFill="true" applyAlignment="true" applyNumberFormat="true" applyFont="true">
      <alignment horizontal="right" vertical="center"/>
    </xf>
    <xf numFmtId="169" fontId="3" fillId="14" borderId="25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0" fontId="3" fillId="0" borderId="87" xfId="0" applyBorder="true" applyAlignment="true" applyFont="true">
      <alignment horizontal="left" vertical="center"/>
    </xf>
    <xf numFmtId="0" fontId="3" fillId="0" borderId="152" xfId="0" applyBorder="true" applyAlignment="true" applyFont="true">
      <alignment horizontal="left" vertical="center"/>
    </xf>
    <xf numFmtId="169" fontId="4" fillId="14" borderId="85" xfId="0" applyBorder="true" applyFill="true" applyAlignment="true" applyNumberFormat="true" applyFont="true">
      <alignment horizontal="right" vertical="center"/>
    </xf>
    <xf numFmtId="169" fontId="3" fillId="14" borderId="99" xfId="0" applyBorder="true" applyFill="true" applyAlignment="true" applyNumberFormat="true" applyFont="true">
      <alignment horizontal="right" vertical="center"/>
    </xf>
    <xf numFmtId="169" fontId="3" fillId="0" borderId="99" xfId="0" applyBorder="true" applyAlignment="true" applyNumberFormat="true" applyFont="true">
      <alignment horizontal="right" vertical="center"/>
    </xf>
    <xf numFmtId="169" fontId="4" fillId="0" borderId="99" xfId="0" applyBorder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4" borderId="20" xfId="0" applyBorder="true" applyFill="true" applyAlignment="true" applyNumberFormat="true" applyFont="true">
      <alignment horizontal="right" vertical="center"/>
    </xf>
    <xf numFmtId="169" fontId="4" fillId="0" borderId="85" xfId="0" applyBorder="true" applyAlignment="true" applyNumberFormat="true" applyFont="true">
      <alignment horizontal="right" vertical="center"/>
    </xf>
    <xf numFmtId="169" fontId="4" fillId="0" borderId="80" xfId="0" applyBorder="true" applyAlignment="true" applyNumberFormat="true" applyFont="true">
      <alignment horizontal="right" vertical="center"/>
    </xf>
    <xf numFmtId="0" fontId="5" fillId="3" borderId="138" xfId="0" applyBorder="true" applyFill="true" applyAlignment="true" applyFont="true">
      <alignment vertical="center"/>
    </xf>
    <xf numFmtId="0" fontId="5" fillId="3" borderId="153" xfId="0" applyBorder="true" applyFill="true" applyAlignment="true" applyFont="true">
      <alignment vertical="center"/>
    </xf>
    <xf numFmtId="169" fontId="5" fillId="3" borderId="143" xfId="0" applyBorder="true" applyFill="true" applyAlignment="true" applyNumberFormat="true" applyFont="true">
      <alignment horizontal="right" vertical="center"/>
    </xf>
    <xf numFmtId="169" fontId="5" fillId="3" borderId="154" xfId="0" applyBorder="true" applyFill="true" applyAlignment="true" applyNumberFormat="true" applyFont="true">
      <alignment horizontal="right" vertical="center"/>
    </xf>
    <xf numFmtId="0" fontId="18" fillId="0" borderId="155" xfId="0" applyBorder="true" applyAlignment="true" applyFont="true">
      <alignment vertical="center"/>
    </xf>
    <xf numFmtId="0" fontId="4" fillId="0" borderId="155" xfId="0" applyBorder="true" applyAlignment="true" applyFont="true">
      <alignment vertical="center"/>
    </xf>
    <xf numFmtId="168" fontId="4" fillId="0" borderId="156" xfId="0" applyBorder="true" applyAlignment="true" applyNumberFormat="true" applyFont="true">
      <alignment horizontal="center" vertical="center"/>
    </xf>
    <xf numFmtId="168" fontId="3" fillId="0" borderId="155" xfId="0" applyBorder="true" applyAlignment="true" applyNumberFormat="true" applyFont="true">
      <alignment horizontal="center" vertical="center"/>
    </xf>
    <xf numFmtId="0" fontId="3" fillId="0" borderId="155" xfId="0" applyBorder="true" applyAlignment="true" applyFont="true">
      <alignment horizontal="center" vertical="center"/>
    </xf>
    <xf numFmtId="0" fontId="4" fillId="0" borderId="155" xfId="0" applyBorder="true" applyAlignment="true" applyFont="true">
      <alignment horizontal="center" vertical="center"/>
    </xf>
    <xf numFmtId="0" fontId="4" fillId="0" borderId="157" xfId="0" applyBorder="true" applyAlignment="true" applyFont="true">
      <alignment horizontal="justify" vertical="top" wrapText="true"/>
    </xf>
    <xf numFmtId="0" fontId="4" fillId="0" borderId="158" xfId="0" applyBorder="true" applyAlignment="true" applyFont="true">
      <alignment horizontal="justify" vertical="top" wrapText="true"/>
    </xf>
    <xf numFmtId="0" fontId="4" fillId="0" borderId="159" xfId="0" applyBorder="true" applyAlignment="true" applyFont="true">
      <alignment horizontal="justify" vertical="top" wrapText="true"/>
    </xf>
    <xf numFmtId="0" fontId="4" fillId="4" borderId="157" xfId="0" applyBorder="true" applyFill="true" applyAlignment="true" applyFont="true">
      <alignment horizontal="justify" vertical="top" wrapText="true"/>
    </xf>
    <xf numFmtId="0" fontId="4" fillId="4" borderId="157" xfId="0" applyBorder="true" applyFill="true" applyAlignment="true" applyFont="true">
      <alignment horizontal="justify" vertical="top" wrapText="true"/>
    </xf>
    <xf numFmtId="0" fontId="4" fillId="4" borderId="157" xfId="0" applyBorder="true" applyFill="true" applyAlignment="true" applyFont="true">
      <alignment horizontal="justify" vertical="top" wrapText="true"/>
    </xf>
    <xf numFmtId="0" fontId="4" fillId="4" borderId="157" xfId="0" applyBorder="true" applyFill="true" applyAlignment="true" applyFont="true">
      <alignment horizontal="justify" vertical="top" wrapText="true"/>
    </xf>
    <xf numFmtId="0" fontId="4" fillId="4" borderId="157" xfId="0" applyBorder="true" applyFill="true" applyAlignment="true" applyFont="true">
      <alignment horizontal="justify" vertical="top" wrapText="true"/>
    </xf>
    <xf numFmtId="0" fontId="4" fillId="4" borderId="157" xfId="0" applyBorder="true" applyFill="true" applyAlignment="true" applyFont="true">
      <alignment horizontal="justify" vertical="top" wrapText="true"/>
    </xf>
    <xf numFmtId="0" fontId="4" fillId="0" borderId="156" xfId="0" applyBorder="true" applyAlignment="true" applyFont="true">
      <alignment vertical="center"/>
    </xf>
    <xf numFmtId="0" fontId="4" fillId="0" borderId="160" xfId="0" applyBorder="true" applyAlignment="true" applyFont="true">
      <alignment vertical="center"/>
    </xf>
    <xf numFmtId="165" fontId="3" fillId="0" borderId="0" xfId="0" applyAlignment="true" applyNumberFormat="true" applyFont="true">
      <alignment horizontal="left" vertical="center"/>
    </xf>
    <xf numFmtId="0" fontId="3" fillId="4" borderId="110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1" xfId="0" applyBorder="true" applyFill="true" applyAlignment="true" applyFont="true">
      <alignment horizontal="justify" vertical="top" wrapText="true"/>
    </xf>
    <xf numFmtId="0" fontId="3" fillId="4" borderId="112" xfId="0" applyBorder="true" applyFill="true" applyAlignment="true" applyFont="true">
      <alignment horizontal="justify" vertical="top" wrapText="true"/>
    </xf>
    <xf numFmtId="0" fontId="3" fillId="4" borderId="113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113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113" xfId="0" applyBorder="true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0" xfId="0" applyFill="true" applyAlignment="true" applyFont="true">
      <alignment horizontal="justify" vertical="top" wrapText="true"/>
    </xf>
    <xf numFmtId="0" fontId="3" fillId="4" borderId="82" xfId="0" applyBorder="true" applyFill="true" applyAlignment="true" applyFont="true">
      <alignment horizontal="justify" vertical="top" wrapText="true"/>
    </xf>
    <xf numFmtId="0" fontId="3" fillId="4" borderId="114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109" xfId="0" applyBorder="true" applyFill="true" applyAlignment="true" applyFont="true">
      <alignment horizontal="justify" vertical="top" wrapText="true"/>
    </xf>
    <xf numFmtId="0" fontId="3" fillId="4" borderId="96" xfId="0" applyBorder="true" applyFill="true" applyAlignment="true" applyFont="true">
      <alignment horizontal="justify" vertical="top" wrapText="true"/>
    </xf>
    <xf numFmtId="49" fontId="3" fillId="0" borderId="0" xfId="0" applyAlignment="true" applyNumberFormat="true" applyFont="true">
      <alignment vertical="center"/>
    </xf>
    <xf numFmtId="49" fontId="2" fillId="0" borderId="0" xfId="0" applyAlignment="true" applyNumberFormat="true" applyFont="true">
      <alignment horizontal="center" vertical="center"/>
    </xf>
    <xf numFmtId="0" fontId="1" fillId="0" borderId="0" xfId="0" applyAlignment="true" applyFont="true">
      <alignment vertical="center"/>
    </xf>
    <xf numFmtId="0" fontId="2" fillId="0" borderId="0" xfId="0" applyAlignment="true" applyFont="true">
      <alignment horizontal="right" vertical="center"/>
    </xf>
    <xf numFmtId="0" fontId="3" fillId="0" borderId="0" xfId="0" applyFont="true"/>
    <xf numFmtId="0" fontId="8" fillId="0" borderId="0" xfId="0" applyAlignment="true" applyFont="true">
      <alignment vertical="center"/>
    </xf>
    <xf numFmtId="49" fontId="8" fillId="0" borderId="0" xfId="0" applyAlignment="true" applyNumberFormat="true" applyFont="true">
      <alignment vertical="center"/>
    </xf>
    <xf numFmtId="0" fontId="8" fillId="0" borderId="0" xfId="0" applyAlignment="true" applyFont="true">
      <alignment horizontal="right"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" xfId="0" applyBorder="true" applyFill="true" applyAlignment="true" applyFont="true">
      <alignment horizontal="center" vertical="center"/>
    </xf>
    <xf numFmtId="0" fontId="5" fillId="2" borderId="2" xfId="0" applyBorder="true" applyFill="true" applyAlignment="true" applyFont="true">
      <alignment horizontal="left" vertical="center"/>
    </xf>
    <xf numFmtId="0" fontId="5" fillId="2" borderId="12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0" fontId="8" fillId="0" borderId="0" xfId="0" applyFont="true"/>
    <xf numFmtId="0" fontId="8" fillId="0" borderId="0" xfId="0" applyAlignment="true" applyFont="true">
      <alignment horizontal="right"/>
    </xf>
    <xf numFmtId="0" fontId="5" fillId="2" borderId="3" xfId="0" applyBorder="true" applyFill="true" applyAlignment="true" applyFont="true">
      <alignment horizontal="center" vertical="center"/>
    </xf>
    <xf numFmtId="0" fontId="5" fillId="2" borderId="4" xfId="0" applyBorder="true" applyFill="true" applyAlignment="true" applyFont="true">
      <alignment horizontal="left" vertical="center"/>
    </xf>
    <xf numFmtId="0" fontId="5" fillId="2" borderId="5" xfId="0" applyBorder="true" applyFill="true" applyAlignment="true" applyFont="true">
      <alignment horizontal="left" vertical="center"/>
    </xf>
    <xf numFmtId="49" fontId="5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center" vertical="center"/>
    </xf>
    <xf numFmtId="165" fontId="8" fillId="0" borderId="0" xfId="0" applyAlignment="true" applyNumberFormat="true" applyFont="true">
      <alignment horizontal="center" vertical="center"/>
    </xf>
    <xf numFmtId="49" fontId="16" fillId="0" borderId="12" xfId="0" applyBorder="true" applyAlignment="true" applyNumberFormat="true" applyFont="true">
      <alignment horizontal="left"/>
    </xf>
    <xf numFmtId="0" fontId="8" fillId="0" borderId="0" xfId="0" applyAlignment="true" applyFont="true">
      <alignment horizontal="left" vertical="center"/>
    </xf>
    <xf numFmtId="0" fontId="8" fillId="16" borderId="0" xfId="0" applyFill="true" applyAlignment="true" applyFont="true">
      <alignment horizontal="right" vertical="center"/>
    </xf>
    <xf numFmtId="49" fontId="5" fillId="3" borderId="4" xfId="0" applyBorder="true" applyFill="true" applyAlignment="true" applyNumberFormat="true" applyFont="true">
      <alignment horizontal="center" vertical="center"/>
    </xf>
    <xf numFmtId="49" fontId="5" fillId="3" borderId="5" xfId="0" applyBorder="true" applyFill="true" applyAlignment="true" applyNumberFormat="true" applyFont="true">
      <alignment horizontal="center" vertical="center"/>
    </xf>
    <xf numFmtId="49" fontId="5" fillId="3" borderId="3" xfId="0" applyBorder="true" applyFill="true" applyAlignment="true" applyNumberFormat="true" applyFont="true">
      <alignment horizontal="center" vertical="center"/>
    </xf>
    <xf numFmtId="49" fontId="5" fillId="3" borderId="9" xfId="0" applyBorder="true" applyFill="true" applyAlignment="true" applyNumberFormat="true" applyFont="true">
      <alignment horizontal="center" vertical="center" wrapText="true"/>
    </xf>
    <xf numFmtId="49" fontId="5" fillId="3" borderId="10" xfId="0" applyBorder="true" applyFill="true" applyAlignment="true" applyNumberFormat="true" applyFont="true">
      <alignment horizontal="center" vertical="center" wrapText="true"/>
    </xf>
    <xf numFmtId="49" fontId="5" fillId="3" borderId="11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0" fontId="3" fillId="0" borderId="0" xfId="0" applyAlignment="true" applyFont="true">
      <alignment vertical="center"/>
    </xf>
    <xf numFmtId="0" fontId="4" fillId="17" borderId="137" xfId="0" applyBorder="true" applyFill="true" applyAlignmen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/>
    </xf>
    <xf numFmtId="49" fontId="5" fillId="3" borderId="0" xfId="0" applyFill="true" applyAlignment="true" applyNumberFormat="true" applyFont="true">
      <alignment horizontal="center" vertical="center"/>
    </xf>
    <xf numFmtId="49" fontId="5" fillId="3" borderId="7" xfId="0" applyBorder="true" applyFill="true" applyAlignment="true" applyNumberForma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168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 wrapText="true"/>
    </xf>
    <xf numFmtId="49" fontId="5" fillId="3" borderId="8" xfId="0" applyBorder="true" applyFill="true" applyAlignment="true" applyNumberFormat="true" applyFont="true">
      <alignment horizontal="center" vertical="center"/>
    </xf>
    <xf numFmtId="49" fontId="5" fillId="3" borderId="6" xfId="0" applyBorder="true" applyFill="true" applyAlignment="true" applyNumberFormat="true" applyFont="true">
      <alignment horizontal="center" vertical="center" wrapText="true"/>
    </xf>
    <xf numFmtId="0" fontId="10" fillId="17" borderId="137" xfId="0" applyBorder="true" applyFill="true" applyAlignment="true" applyFont="true">
      <alignment horizontal="center" vertical="center" wrapText="true"/>
    </xf>
    <xf numFmtId="49" fontId="5" fillId="3" borderId="2" xfId="0" applyBorder="true" applyFill="true" applyAlignment="true" applyNumberFormat="true" applyFont="true">
      <alignment horizontal="center" vertical="center"/>
    </xf>
    <xf numFmtId="49" fontId="5" fillId="3" borderId="12" xfId="0" applyBorder="true" applyFill="true" applyAlignment="true" applyNumberFormat="true" applyFont="true">
      <alignment horizontal="center" vertical="center"/>
    </xf>
    <xf numFmtId="49" fontId="5" fillId="3" borderId="1" xfId="0" applyBorder="true" applyFill="true" applyAlignment="true" applyNumberFormat="true" applyFont="true">
      <alignment horizontal="center" vertical="center"/>
    </xf>
    <xf numFmtId="168" fontId="5" fillId="3" borderId="14" xfId="0" applyBorder="true" applyFill="true" applyAlignment="true" applyNumberFormat="true" applyFont="true">
      <alignment horizontal="center" vertical="center"/>
    </xf>
    <xf numFmtId="49" fontId="5" fillId="3" borderId="13" xfId="0" applyBorder="true" applyFill="true" applyAlignment="true" applyNumberFormat="true" applyFont="true">
      <alignment horizontal="center" vertical="center" wrapText="true"/>
    </xf>
    <xf numFmtId="49" fontId="5" fillId="3" borderId="13" xfId="0" applyBorder="true" applyFill="true" applyAlignment="true" applyNumberFormat="true" applyFont="true">
      <alignment horizontal="center" vertical="center"/>
    </xf>
    <xf numFmtId="49" fontId="5" fillId="3" borderId="2" xfId="0" applyBorder="true" applyFill="true" applyAlignment="true" applyNumberForma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left" vertical="center"/>
    </xf>
    <xf numFmtId="0" fontId="5" fillId="3" borderId="10" xfId="0" applyBorder="true" applyFill="true" applyAlignment="true" applyFont="true">
      <alignment horizontal="right" vertical="center"/>
    </xf>
    <xf numFmtId="0" fontId="4" fillId="17" borderId="137" xfId="0" applyBorder="true" applyFill="true" applyAlignment="true" applyFont="true">
      <alignment horizontal="right" vertical="center"/>
    </xf>
    <xf numFmtId="0" fontId="3" fillId="0" borderId="16" xfId="0" applyBorder="true" applyAlignment="true" applyFont="true">
      <alignment horizontal="left" vertical="center"/>
    </xf>
    <xf numFmtId="0" fontId="3" fillId="0" borderId="161" xfId="0" applyBorder="true" applyAlignment="true" applyFont="true">
      <alignment horizontal="left" vertical="center"/>
    </xf>
    <xf numFmtId="0" fontId="3" fillId="0" borderId="17" xfId="0" applyBorder="true" applyAlignment="true" applyFont="true">
      <alignment horizontal="left" vertical="center"/>
    </xf>
    <xf numFmtId="169" fontId="4" fillId="0" borderId="18" xfId="0" applyBorder="true" applyAlignment="true" applyNumberFormat="true" applyFont="true">
      <alignment horizontal="right" vertical="center"/>
    </xf>
    <xf numFmtId="169" fontId="4" fillId="6" borderId="73" xfId="0" applyBorder="true" applyFill="true" applyAlignment="true" applyNumberFormat="true" applyFont="true">
      <alignment horizontal="right" vertical="center"/>
    </xf>
    <xf numFmtId="169" fontId="4" fillId="0" borderId="48" xfId="0" applyBorder="true" applyAlignment="true" applyNumberFormat="true" applyFont="true">
      <alignment horizontal="right" vertical="center"/>
    </xf>
    <xf numFmtId="169" fontId="3" fillId="0" borderId="46" xfId="0" applyBorder="true" applyAlignment="true" applyNumberFormat="true" applyFont="true">
      <alignment horizontal="right" vertical="center"/>
    </xf>
    <xf numFmtId="169" fontId="4" fillId="0" borderId="46" xfId="0" applyBorder="true" applyAlignment="true" applyNumberFormat="true" applyFont="true">
      <alignment horizontal="right" vertical="center"/>
    </xf>
    <xf numFmtId="169" fontId="4" fillId="0" borderId="49" xfId="0" applyBorder="true" applyAlignment="true" applyNumberFormat="true" applyFont="true">
      <alignment horizontal="right" vertical="center"/>
    </xf>
    <xf numFmtId="169" fontId="4" fillId="4" borderId="150" xfId="0" applyBorder="true" applyFill="true" applyAlignment="true" applyNumberFormat="true" applyFont="true">
      <alignment horizontal="right" vertical="center"/>
    </xf>
    <xf numFmtId="168" fontId="4" fillId="17" borderId="137" xfId="0" applyBorder="true" applyFill="true" applyAlignment="true" applyNumberFormat="true" applyFont="true">
      <alignment horizontal="right" vertical="center"/>
    </xf>
    <xf numFmtId="169" fontId="3" fillId="0" borderId="0" xfId="0" applyAlignment="true" applyNumberFormat="true" applyFont="true">
      <alignment vertical="center"/>
    </xf>
    <xf numFmtId="0" fontId="3" fillId="0" borderId="22" xfId="0" applyBorder="true" applyAlignment="true" applyFont="true">
      <alignment horizontal="left" vertical="center"/>
    </xf>
    <xf numFmtId="0" fontId="3" fillId="0" borderId="150" xfId="0" applyBorder="true" applyAlignment="true" applyFont="true">
      <alignment horizontal="left" vertical="center"/>
    </xf>
    <xf numFmtId="0" fontId="3" fillId="0" borderId="23" xfId="0" applyBorder="true" applyAlignment="true" applyFont="true">
      <alignment horizontal="left" vertical="center"/>
    </xf>
    <xf numFmtId="169" fontId="4" fillId="0" borderId="75" xfId="0" applyBorder="true" applyAlignment="true" applyNumberFormat="true" applyFont="true">
      <alignment horizontal="right" vertical="center"/>
    </xf>
    <xf numFmtId="169" fontId="4" fillId="6" borderId="77" xfId="0" applyBorder="true" applyFill="true" applyAlignment="true" applyNumberFormat="true" applyFont="true">
      <alignment horizontal="right" vertical="center"/>
    </xf>
    <xf numFmtId="169" fontId="4" fillId="0" borderId="24" xfId="0" applyBorder="true" applyAlignment="true" applyNumberFormat="true" applyFont="true">
      <alignment horizontal="right" vertical="center"/>
    </xf>
    <xf numFmtId="169" fontId="3" fillId="0" borderId="25" xfId="0" applyBorder="true" applyAlignment="true" applyNumberFormat="true" applyFont="true">
      <alignment horizontal="right" vertical="center"/>
    </xf>
    <xf numFmtId="169" fontId="4" fillId="0" borderId="25" xfId="0" applyBorder="true" applyAlignment="true" applyNumberFormat="true" applyFont="true">
      <alignment horizontal="right" vertical="center"/>
    </xf>
    <xf numFmtId="169" fontId="4" fillId="0" borderId="53" xfId="0" applyBorder="true" applyAlignment="true" applyNumberFormat="true" applyFont="true">
      <alignment horizontal="right" vertical="center"/>
    </xf>
    <xf numFmtId="169" fontId="4" fillId="4" borderId="150" xfId="0" applyBorder="true" applyFill="true" applyAlignment="true" applyNumberFormat="true" applyFont="true">
      <alignment horizontal="right" vertical="center"/>
    </xf>
    <xf numFmtId="0" fontId="3" fillId="0" borderId="162" xfId="0" applyBorder="true" applyAlignment="true" applyFont="true">
      <alignment horizontal="left" vertical="center"/>
    </xf>
    <xf numFmtId="0" fontId="3" fillId="0" borderId="163" xfId="0" applyBorder="true" applyAlignment="true" applyFont="true">
      <alignment horizontal="left" vertical="center"/>
    </xf>
    <xf numFmtId="0" fontId="3" fillId="0" borderId="164" xfId="0" applyBorder="true" applyAlignment="true" applyFont="true">
      <alignment horizontal="left" vertical="center"/>
    </xf>
    <xf numFmtId="169" fontId="4" fillId="0" borderId="78" xfId="0" applyBorder="true" applyAlignment="true" applyNumberFormat="true" applyFont="true">
      <alignment horizontal="right" vertical="center"/>
    </xf>
    <xf numFmtId="169" fontId="4" fillId="6" borderId="98" xfId="0" applyBorder="true" applyFill="true" applyAlignment="true" applyNumberFormat="true" applyFont="true">
      <alignment horizontal="right" vertical="center"/>
    </xf>
    <xf numFmtId="169" fontId="4" fillId="0" borderId="79" xfId="0" applyBorder="true" applyAlignment="true" applyNumberFormat="true" applyFont="true">
      <alignment horizontal="right" vertical="center"/>
    </xf>
    <xf numFmtId="169" fontId="3" fillId="0" borderId="86" xfId="0" applyBorder="true" applyAlignment="true" applyNumberFormat="true" applyFont="true">
      <alignment horizontal="right" vertical="center"/>
    </xf>
    <xf numFmtId="169" fontId="4" fillId="0" borderId="86" xfId="0" applyBorder="true" applyAlignment="true" applyNumberFormat="true" applyFont="true">
      <alignment horizontal="right" vertical="center"/>
    </xf>
    <xf numFmtId="169" fontId="4" fillId="0" borderId="84" xfId="0" applyBorder="true" applyAlignment="true" applyNumberFormat="true" applyFont="true">
      <alignment horizontal="right" vertical="center"/>
    </xf>
    <xf numFmtId="169" fontId="4" fillId="0" borderId="150" xfId="0" applyBorder="true" applyAlignment="true" applyNumberFormat="true" applyFont="true">
      <alignment horizontal="right" vertical="center"/>
    </xf>
    <xf numFmtId="0" fontId="5" fillId="3" borderId="116" xfId="0" applyBorder="true" applyFill="true" applyAlignment="true" applyFont="true">
      <alignment horizontal="left" vertical="center"/>
    </xf>
    <xf numFmtId="0" fontId="5" fillId="3" borderId="117" xfId="0" applyBorder="true" applyFill="true" applyAlignment="true" applyFont="true">
      <alignment horizontal="left" vertical="center"/>
    </xf>
    <xf numFmtId="0" fontId="5" fillId="3" borderId="115" xfId="0" applyBorder="true" applyFill="true" applyAlignment="true" applyFont="true">
      <alignment horizontal="left" vertical="center"/>
    </xf>
    <xf numFmtId="169" fontId="5" fillId="3" borderId="14" xfId="0" applyBorder="true" applyFill="true" applyAlignment="true" applyNumberFormat="true" applyFont="true">
      <alignment horizontal="right" vertical="center"/>
    </xf>
    <xf numFmtId="169" fontId="5" fillId="3" borderId="9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0" fontId="3" fillId="14" borderId="162" xfId="0" applyBorder="true" applyFill="true" applyAlignment="true" applyFont="true">
      <alignment horizontal="left" vertical="center"/>
    </xf>
    <xf numFmtId="0" fontId="3" fillId="14" borderId="163" xfId="0" applyBorder="true" applyFill="true" applyAlignment="true" applyFont="true">
      <alignment horizontal="left" vertical="center"/>
    </xf>
    <xf numFmtId="0" fontId="3" fillId="14" borderId="164" xfId="0" applyBorder="true" applyFill="true" applyAlignment="true" applyFont="true">
      <alignment horizontal="left" vertical="center"/>
    </xf>
    <xf numFmtId="169" fontId="4" fillId="14" borderId="78" xfId="0" applyBorder="true" applyFill="true" applyAlignment="true" applyNumberFormat="true" applyFont="true">
      <alignment horizontal="right" vertical="center"/>
    </xf>
    <xf numFmtId="169" fontId="4" fillId="14" borderId="79" xfId="0" applyBorder="true" applyFill="true" applyAlignment="true" applyNumberFormat="true" applyFont="true">
      <alignment horizontal="right" vertical="center"/>
    </xf>
    <xf numFmtId="169" fontId="3" fillId="14" borderId="86" xfId="0" applyBorder="true" applyFill="true" applyAlignment="true" applyNumberFormat="true" applyFont="true">
      <alignment horizontal="right" vertical="center"/>
    </xf>
    <xf numFmtId="169" fontId="4" fillId="14" borderId="86" xfId="0" applyBorder="true" applyFill="true" applyAlignment="true" applyNumberFormat="true" applyFont="true">
      <alignment horizontal="right" vertical="center"/>
    </xf>
    <xf numFmtId="169" fontId="4" fillId="14" borderId="84" xfId="0" applyBorder="true" applyFill="true" applyAlignment="true" applyNumberFormat="true" applyFont="true">
      <alignment horizontal="right" vertical="center"/>
    </xf>
    <xf numFmtId="169" fontId="4" fillId="14" borderId="52" xfId="0" applyBorder="true" applyFill="true" applyAlignment="true" applyNumberFormat="true" applyFont="true">
      <alignment horizontal="right" vertical="center"/>
    </xf>
    <xf numFmtId="169" fontId="5" fillId="3" borderId="10" xfId="0" applyBorder="true" applyFill="true" applyAlignment="true" applyNumberFormat="true" applyFont="true">
      <alignment horizontal="right" vertical="center"/>
    </xf>
    <xf numFmtId="169" fontId="4" fillId="0" borderId="73" xfId="0" applyBorder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4" fillId="0" borderId="77" xfId="0" applyBorder="true" applyAlignment="true" applyNumberFormat="true" applyFont="true">
      <alignment horizontal="right" vertical="center"/>
    </xf>
    <xf numFmtId="169" fontId="4" fillId="14" borderId="73" xfId="0" applyBorder="true" applyFill="true" applyAlignment="true" applyNumberFormat="true" applyFont="true">
      <alignment horizontal="right" vertical="center"/>
    </xf>
    <xf numFmtId="169" fontId="4" fillId="14" borderId="150" xfId="0" applyBorder="true" applyFill="true" applyAlignment="true" applyNumberFormat="true" applyFont="true">
      <alignment horizontal="right" vertical="center"/>
    </xf>
    <xf numFmtId="169" fontId="4" fillId="14" borderId="77" xfId="0" applyBorder="true" applyFill="true" applyAlignment="true" applyNumberFormat="true" applyFont="true">
      <alignment horizontal="right" vertical="center"/>
    </xf>
    <xf numFmtId="0" fontId="5" fillId="3" borderId="11" xfId="0" applyBorder="true" applyFill="true" applyAlignment="true" applyFont="true">
      <alignment horizontal="left" vertical="center"/>
    </xf>
    <xf numFmtId="0" fontId="3" fillId="0" borderId="165" xfId="0" applyBorder="true" applyAlignment="true" applyFont="true">
      <alignment horizontal="left" vertical="center"/>
    </xf>
    <xf numFmtId="0" fontId="3" fillId="0" borderId="92" xfId="0" applyBorder="true" applyAlignment="true" applyFont="true">
      <alignment horizontal="left" vertical="center"/>
    </xf>
    <xf numFmtId="0" fontId="3" fillId="0" borderId="91" xfId="0" applyBorder="true" applyAlignment="true" applyFont="true">
      <alignment horizontal="left" vertical="center"/>
    </xf>
    <xf numFmtId="169" fontId="4" fillId="0" borderId="19" xfId="0" applyBorder="true" applyAlignment="true" applyNumberFormat="true" applyFont="true">
      <alignment horizontal="right" vertical="center"/>
    </xf>
    <xf numFmtId="169" fontId="3" fillId="0" borderId="20" xfId="0" applyBorder="true" applyAlignment="true" applyNumberFormat="true" applyFont="true">
      <alignment horizontal="right" vertical="center"/>
    </xf>
    <xf numFmtId="169" fontId="4" fillId="0" borderId="20" xfId="0" applyBorder="true" applyAlignment="true" applyNumberFormat="true" applyFont="true">
      <alignment horizontal="right" vertical="center"/>
    </xf>
    <xf numFmtId="169" fontId="4" fillId="0" borderId="69" xfId="0" applyBorder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8" fontId="4" fillId="0" borderId="137" xfId="0" applyBorder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0" fontId="3" fillId="0" borderId="28" xfId="0" applyBorder="true" applyAlignment="true" applyFont="true">
      <alignment horizontal="left" vertical="center"/>
    </xf>
    <xf numFmtId="0" fontId="3" fillId="0" borderId="166" xfId="0" applyBorder="true" applyAlignment="true" applyFont="true">
      <alignment horizontal="left" vertical="center"/>
    </xf>
    <xf numFmtId="0" fontId="3" fillId="0" borderId="29" xfId="0" applyBorder="true" applyAlignment="true" applyFont="true">
      <alignment horizontal="lef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0" borderId="47" xfId="0" applyBorder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0" borderId="52" xfId="0" applyBorder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0" borderId="81" xfId="0" applyBorder="true" applyAlignment="true" applyNumberFormat="true" applyFont="true">
      <alignment horizontal="right" vertical="center"/>
    </xf>
    <xf numFmtId="169" fontId="4" fillId="0" borderId="87" xfId="0" applyBorder="true" applyAlignment="true" applyNumberFormat="true" applyFont="true">
      <alignment horizontal="right" vertical="center"/>
    </xf>
    <xf numFmtId="169" fontId="4" fillId="0" borderId="85" xfId="0" applyBorder="true" applyAlignment="true" applyNumberFormat="true" applyFont="true">
      <alignment horizontal="right" vertical="center"/>
    </xf>
    <xf numFmtId="169" fontId="4" fillId="0" borderId="99" xfId="0" applyBorder="true" applyAlignment="true" applyNumberFormat="true" applyFont="true">
      <alignment horizontal="right" vertical="center"/>
    </xf>
    <xf numFmtId="169" fontId="4" fillId="0" borderId="80" xfId="0" applyBorder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0" borderId="167" xfId="0" applyBorder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3" fillId="4" borderId="20" xfId="0" applyBorder="true" applyFill="true" applyAlignment="true" applyNumberFormat="true" applyFont="true">
      <alignment horizontal="right" vertical="center"/>
    </xf>
    <xf numFmtId="169" fontId="4" fillId="4" borderId="52" xfId="0" applyBorder="true" applyFill="true" applyAlignment="true" applyNumberFormat="true" applyFont="true">
      <alignment horizontal="right" vertical="center"/>
    </xf>
    <xf numFmtId="168" fontId="8" fillId="0" borderId="6" xfId="0" applyBorder="true" applyAlignment="true" applyNumberFormat="true" applyFont="true">
      <alignment vertical="center"/>
    </xf>
    <xf numFmtId="168" fontId="8" fillId="0" borderId="0" xfId="0" applyAlignment="true" applyNumberFormat="true" applyFont="true">
      <alignment vertical="center"/>
    </xf>
    <xf numFmtId="168" fontId="18" fillId="0" borderId="0" xfId="0" applyAlignment="true" applyNumberFormat="true" applyFont="true">
      <alignment vertical="center"/>
    </xf>
    <xf numFmtId="169" fontId="8" fillId="0" borderId="0" xfId="0" applyAlignment="true" applyNumberFormat="true" applyFont="true">
      <alignment vertical="center"/>
    </xf>
    <xf numFmtId="168" fontId="16" fillId="0" borderId="12" xfId="0" applyBorder="true" applyNumberFormat="true" applyFont="true"/>
    <xf numFmtId="168" fontId="4" fillId="0" borderId="12" xfId="0" applyBorder="true" applyAlignment="true" applyNumberFormat="true" applyFont="true">
      <alignment vertical="center"/>
    </xf>
    <xf numFmtId="168" fontId="5" fillId="3" borderId="4" xfId="0" applyBorder="true" applyFill="true" applyAlignment="true" applyNumberFormat="true" applyFont="true">
      <alignment horizontal="center" vertical="center" wrapText="true"/>
    </xf>
    <xf numFmtId="168" fontId="5" fillId="3" borderId="5" xfId="0" applyBorder="true" applyFill="true" applyAlignment="true" applyNumberFormat="true" applyFont="true">
      <alignment horizontal="center" vertical="center" wrapText="true"/>
    </xf>
    <xf numFmtId="168" fontId="5" fillId="3" borderId="3" xfId="0" applyBorder="true" applyFill="true" applyAlignment="true" applyNumberFormat="true" applyFont="true">
      <alignment horizontal="center" vertical="center" wrapText="true"/>
    </xf>
    <xf numFmtId="168" fontId="5" fillId="3" borderId="9" xfId="0" applyBorder="true" applyFill="true" applyAlignment="true" applyNumberFormat="true" applyFont="true">
      <alignment horizontal="center" vertical="center" wrapText="true"/>
    </xf>
    <xf numFmtId="168" fontId="5" fillId="3" borderId="10" xfId="0" applyBorder="true" applyFill="true" applyAlignment="true" applyNumberFormat="true" applyFont="true">
      <alignment horizontal="center" vertical="center" wrapText="true"/>
    </xf>
    <xf numFmtId="168" fontId="5" fillId="3" borderId="11" xfId="0" applyBorder="true" applyFill="true" applyAlignment="true" applyNumberFormat="true" applyFont="true">
      <alignment horizontal="center" vertical="center" wrapText="true"/>
    </xf>
    <xf numFmtId="168" fontId="5" fillId="3" borderId="9" xfId="0" applyBorder="true" applyFill="true" applyAlignment="true" applyNumberFormat="true" applyFont="true">
      <alignment horizontal="center" vertical="center"/>
    </xf>
    <xf numFmtId="168" fontId="5" fillId="3" borderId="10" xfId="0" applyBorder="true" applyFill="true" applyAlignment="true" applyNumberFormat="true" applyFont="true">
      <alignment horizontal="center" vertical="center"/>
    </xf>
    <xf numFmtId="168" fontId="5" fillId="3" borderId="11" xfId="0" applyBorder="true" applyFill="true" applyAlignment="true" applyNumberFormat="true" applyFont="true">
      <alignment horizontal="center" vertical="center"/>
    </xf>
    <xf numFmtId="0" fontId="10" fillId="17" borderId="137" xfId="0" applyBorder="true" applyFill="true" applyAlignment="true" applyFont="true">
      <alignment horizontal="center" vertical="center"/>
    </xf>
    <xf numFmtId="168" fontId="5" fillId="3" borderId="2" xfId="0" applyBorder="true" applyFill="true" applyAlignment="true" applyNumberFormat="true" applyFont="true">
      <alignment horizontal="center" vertical="center" wrapText="true"/>
    </xf>
    <xf numFmtId="168" fontId="5" fillId="3" borderId="12" xfId="0" applyBorder="true" applyFill="true" applyAlignment="true" applyNumberFormat="true" applyFont="true">
      <alignment horizontal="center" vertical="center" wrapText="true"/>
    </xf>
    <xf numFmtId="168" fontId="5" fillId="3" borderId="1" xfId="0" applyBorder="true" applyFill="true" applyAlignment="true" applyNumberFormat="true" applyFont="true">
      <alignment horizontal="center" vertical="center" wrapText="true"/>
    </xf>
    <xf numFmtId="168" fontId="5" fillId="3" borderId="8" xfId="0" applyBorder="true" applyFill="true" applyAlignment="true" applyNumberFormat="true" applyFont="true">
      <alignment horizontal="center" vertical="center" wrapText="true"/>
    </xf>
    <xf numFmtId="168" fontId="5" fillId="3" borderId="8" xfId="0" applyBorder="true" applyFill="true" applyAlignment="true" applyNumberFormat="true" applyFont="true">
      <alignment horizontal="center" vertical="center"/>
    </xf>
    <xf numFmtId="168" fontId="5" fillId="3" borderId="6" xfId="0" applyBorder="true" applyFill="true" applyAlignment="true" applyNumberFormat="true" applyFont="true">
      <alignment horizontal="center" vertical="center" wrapText="true"/>
    </xf>
    <xf numFmtId="0" fontId="4" fillId="17" borderId="137" xfId="0" applyBorder="true" applyFill="true" applyAlignment="true" applyFont="true">
      <alignment horizontal="center" vertical="center" wrapText="true"/>
    </xf>
    <xf numFmtId="0" fontId="5" fillId="3" borderId="119" xfId="0" applyBorder="true" applyFill="true" applyAlignment="true" applyFont="true">
      <alignment horizontal="left" vertical="center"/>
    </xf>
    <xf numFmtId="0" fontId="5" fillId="3" borderId="120" xfId="0" applyBorder="true" applyFill="true" applyAlignment="true" applyFont="true">
      <alignment horizontal="left" vertical="center"/>
    </xf>
    <xf numFmtId="0" fontId="5" fillId="3" borderId="118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vertical="center"/>
    </xf>
    <xf numFmtId="0" fontId="5" fillId="3" borderId="5" xfId="0" applyBorder="true" applyFill="true" applyAlignment="true" applyFont="true">
      <alignment vertical="center" wrapText="true"/>
    </xf>
    <xf numFmtId="168" fontId="3" fillId="0" borderId="165" xfId="0" applyBorder="true" applyAlignment="true" applyNumberFormat="true" applyFont="true">
      <alignment vertical="center"/>
    </xf>
    <xf numFmtId="168" fontId="3" fillId="0" borderId="92" xfId="0" applyBorder="true" applyAlignment="true" applyNumberFormat="true" applyFont="true">
      <alignment vertical="center"/>
    </xf>
    <xf numFmtId="168" fontId="3" fillId="0" borderId="91" xfId="0" applyBorder="true" applyAlignment="true" applyNumberFormat="true" applyFont="true">
      <alignment vertical="center"/>
    </xf>
    <xf numFmtId="169" fontId="4" fillId="0" borderId="88" xfId="0" applyBorder="true" applyAlignment="true" applyNumberFormat="true" applyFont="true">
      <alignment horizontal="right" vertical="center"/>
    </xf>
    <xf numFmtId="169" fontId="3" fillId="14" borderId="88" xfId="0" applyBorder="true" applyFill="true" applyAlignment="true" applyNumberFormat="true" applyFont="true">
      <alignment horizontal="right" vertical="center"/>
    </xf>
    <xf numFmtId="169" fontId="3" fillId="0" borderId="89" xfId="0" applyBorder="true" applyAlignment="true" applyNumberFormat="true" applyFont="true">
      <alignment horizontal="right" vertical="center"/>
    </xf>
    <xf numFmtId="169" fontId="3" fillId="0" borderId="94" xfId="0" applyBorder="true" applyAlignment="true" applyNumberFormat="true" applyFont="true">
      <alignment horizontal="right" vertical="center"/>
    </xf>
    <xf numFmtId="169" fontId="4" fillId="0" borderId="94" xfId="0" applyBorder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4" fillId="0" borderId="89" xfId="0" applyBorder="true" applyAlignment="true" applyNumberFormat="true" applyFont="true">
      <alignment horizontal="right" vertical="center"/>
    </xf>
    <xf numFmtId="169" fontId="4" fillId="0" borderId="90" xfId="0" applyBorder="true" applyAlignment="true" applyNumberFormat="true" applyFont="true">
      <alignment horizontal="right" vertical="center"/>
    </xf>
    <xf numFmtId="169" fontId="4" fillId="0" borderId="95" xfId="0" applyBorder="true" applyAlignment="true" applyNumberFormat="true" applyFont="true">
      <alignment horizontal="right" vertical="center"/>
    </xf>
    <xf numFmtId="168" fontId="3" fillId="0" borderId="22" xfId="0" applyBorder="true" applyAlignment="true" applyNumberFormat="true" applyFont="true">
      <alignment vertical="center"/>
    </xf>
    <xf numFmtId="168" fontId="3" fillId="0" borderId="150" xfId="0" applyBorder="true" applyAlignment="true" applyNumberFormat="true" applyFont="true">
      <alignment vertical="center"/>
    </xf>
    <xf numFmtId="168" fontId="3" fillId="0" borderId="23" xfId="0" applyBorder="true" applyAlignment="true" applyNumberFormat="true" applyFont="true">
      <alignment vertical="center"/>
    </xf>
    <xf numFmtId="169" fontId="3" fillId="14" borderId="75" xfId="0" applyBorder="true" applyFill="true" applyAlignment="true" applyNumberFormat="true" applyFont="true">
      <alignment horizontal="right" vertical="center"/>
    </xf>
    <xf numFmtId="169" fontId="3" fillId="0" borderId="24" xfId="0" applyBorder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8" fontId="3" fillId="0" borderId="162" xfId="0" applyBorder="true" applyAlignment="true" applyNumberFormat="true" applyFont="true">
      <alignment vertical="center"/>
    </xf>
    <xf numFmtId="168" fontId="3" fillId="0" borderId="163" xfId="0" applyBorder="true" applyAlignment="true" applyNumberFormat="true" applyFont="true">
      <alignment vertical="center"/>
    </xf>
    <xf numFmtId="168" fontId="3" fillId="0" borderId="164" xfId="0" applyBorder="true" applyAlignment="true" applyNumberFormat="true" applyFont="true">
      <alignment vertical="center"/>
    </xf>
    <xf numFmtId="169" fontId="4" fillId="0" borderId="168" xfId="0" applyBorder="true" applyAlignment="true" applyNumberFormat="true" applyFont="true">
      <alignment horizontal="right" vertical="center"/>
    </xf>
    <xf numFmtId="169" fontId="4" fillId="0" borderId="169" xfId="0" applyBorder="true" applyAlignment="true" applyNumberFormat="true" applyFont="true">
      <alignment horizontal="right" vertical="center"/>
    </xf>
    <xf numFmtId="169" fontId="4" fillId="0" borderId="170" xfId="0" applyBorder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4" fillId="0" borderId="171" xfId="0" applyBorder="true" applyAlignment="true" applyNumberFormat="true" applyFont="true">
      <alignment horizontal="right" vertical="center"/>
    </xf>
    <xf numFmtId="169" fontId="4" fillId="0" borderId="172" xfId="0" applyBorder="true" applyAlignment="true" applyNumberFormat="true" applyFont="true">
      <alignment horizontal="right" vertical="center"/>
    </xf>
    <xf numFmtId="169" fontId="4" fillId="0" borderId="173" xfId="0" applyBorder="true" applyAlignment="true" applyNumberFormat="true" applyFont="true">
      <alignment horizontal="right" vertical="center"/>
    </xf>
    <xf numFmtId="168" fontId="5" fillId="3" borderId="116" xfId="0" applyBorder="true" applyFill="true" applyAlignment="true" applyNumberFormat="true" applyFont="true">
      <alignment horizontal="left" vertical="center"/>
    </xf>
    <xf numFmtId="168" fontId="5" fillId="3" borderId="117" xfId="0" applyBorder="true" applyFill="true" applyAlignment="true" applyNumberFormat="true" applyFont="true">
      <alignment horizontal="left" vertical="center"/>
    </xf>
    <xf numFmtId="168" fontId="5" fillId="3" borderId="115" xfId="0" applyBorder="true" applyFill="true" applyAlignment="true" applyNumberFormat="true" applyFont="true">
      <alignment horizontal="left" vertical="center"/>
    </xf>
    <xf numFmtId="169" fontId="3" fillId="0" borderId="95" xfId="0" applyBorder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4" fillId="0" borderId="21" xfId="0" applyBorder="true" applyAlignment="true" applyNumberFormat="true" applyFont="true">
      <alignment horizontal="right" vertical="center"/>
    </xf>
    <xf numFmtId="169" fontId="3" fillId="0" borderId="77" xfId="0" applyBorder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8" fontId="3" fillId="0" borderId="28" xfId="0" applyBorder="true" applyAlignment="true" applyNumberFormat="true" applyFont="true">
      <alignment vertical="center"/>
    </xf>
    <xf numFmtId="168" fontId="3" fillId="0" borderId="166" xfId="0" applyBorder="true" applyAlignment="true" applyNumberFormat="true" applyFont="true">
      <alignment vertical="center"/>
    </xf>
    <xf numFmtId="168" fontId="3" fillId="0" borderId="29" xfId="0" applyBorder="true" applyAlignment="true" applyNumberFormat="true" applyFont="true">
      <alignment vertical="center"/>
    </xf>
    <xf numFmtId="169" fontId="3" fillId="0" borderId="174" xfId="0" applyBorder="true" applyAlignment="true" applyNumberFormat="true" applyFont="true">
      <alignment horizontal="right" vertical="center"/>
    </xf>
    <xf numFmtId="169" fontId="3" fillId="0" borderId="26" xfId="0" applyBorder="true" applyAlignment="true" applyNumberFormat="true" applyFont="true">
      <alignment horizontal="right" vertical="center"/>
    </xf>
    <xf numFmtId="169" fontId="4" fillId="0" borderId="27" xfId="0" applyBorder="true" applyAlignment="true" applyNumberFormat="true" applyFont="true">
      <alignment horizontal="right" vertical="center"/>
    </xf>
    <xf numFmtId="169" fontId="4" fillId="0" borderId="55" xfId="0" applyBorder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3" fillId="4" borderId="94" xfId="0" applyBorder="true" applyFill="true" applyAlignment="true" applyNumberFormat="true" applyFont="true">
      <alignment horizontal="right" vertical="center"/>
    </xf>
    <xf numFmtId="169" fontId="4" fillId="0" borderId="26" xfId="0" applyBorder="true" applyAlignment="true" applyNumberFormat="true" applyFont="true">
      <alignment horizontal="right" vertical="center"/>
    </xf>
    <xf numFmtId="168" fontId="5" fillId="3" borderId="9" xfId="0" applyBorder="true" applyFill="true" applyAlignment="true" applyNumberFormat="true" applyFont="true">
      <alignment horizontal="left" vertical="center"/>
    </xf>
    <xf numFmtId="168" fontId="5" fillId="3" borderId="10" xfId="0" applyBorder="true" applyFill="true" applyAlignment="true" applyNumberFormat="true" applyFont="true">
      <alignment horizontal="left" vertical="center"/>
    </xf>
    <xf numFmtId="168" fontId="5" fillId="3" borderId="11" xfId="0" applyBorder="true" applyFill="true" applyAlignment="true" applyNumberFormat="true" applyFont="true">
      <alignment horizontal="left" vertical="center"/>
    </xf>
    <xf numFmtId="169" fontId="5" fillId="3" borderId="13" xfId="0" applyBorder="true" applyFill="true" applyAlignment="true" applyNumberFormat="true" applyFont="true">
      <alignment horizontal="right" vertical="center"/>
    </xf>
    <xf numFmtId="169" fontId="5" fillId="3" borderId="2" xfId="0" applyBorder="true" applyFill="true" applyAlignment="true" applyNumberFormat="true" applyFont="true">
      <alignment horizontal="right" vertical="center"/>
    </xf>
    <xf numFmtId="168" fontId="5" fillId="3" borderId="10" xfId="0" applyBorder="true" applyFill="true" applyAlignment="true" applyNumberFormat="true" applyFont="true">
      <alignment vertical="center"/>
    </xf>
    <xf numFmtId="168" fontId="5" fillId="3" borderId="12" xfId="0" applyBorder="true" applyFill="true" applyAlignment="true" applyNumberFormat="true" applyFont="true">
      <alignment vertical="center"/>
    </xf>
    <xf numFmtId="168" fontId="19" fillId="0" borderId="0" xfId="0" applyAlignment="true" applyNumberFormat="true" applyFont="true">
      <alignment horizontal="left" vertical="center"/>
    </xf>
    <xf numFmtId="0" fontId="19" fillId="0" borderId="0" xfId="0" applyAlignment="true" applyFont="true">
      <alignment horizontal="right" vertical="center"/>
    </xf>
    <xf numFmtId="168" fontId="4" fillId="0" borderId="0" xfId="0" applyAlignment="true" applyNumberFormat="true" applyFont="true">
      <alignment horizontal="left" vertical="center"/>
    </xf>
    <xf numFmtId="168" fontId="8" fillId="0" borderId="0" xfId="0" applyAlignment="true" applyNumberFormat="true" applyFont="true">
      <alignment horizontal="left" vertical="center"/>
    </xf>
    <xf numFmtId="165" fontId="8" fillId="0" borderId="0" xfId="0" applyAlignment="true" applyNumberFormat="true" applyFont="true">
      <alignment horizontal="left" vertical="center"/>
    </xf>
    <xf numFmtId="0" fontId="8" fillId="4" borderId="110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1" xfId="0" applyBorder="true" applyFill="true" applyAlignment="true" applyFont="true">
      <alignment horizontal="justify" vertical="top" wrapText="true"/>
    </xf>
    <xf numFmtId="0" fontId="8" fillId="4" borderId="112" xfId="0" applyBorder="true" applyFill="true" applyAlignment="true" applyFont="true">
      <alignment horizontal="justify" vertical="top" wrapText="true"/>
    </xf>
    <xf numFmtId="0" fontId="8" fillId="4" borderId="113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82" xfId="0" applyBorder="true" applyFill="true" applyAlignment="true" applyFont="true">
      <alignment horizontal="justify" vertical="top" wrapText="true"/>
    </xf>
    <xf numFmtId="0" fontId="8" fillId="4" borderId="113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82" xfId="0" applyBorder="true" applyFill="true" applyAlignment="true" applyFont="true">
      <alignment horizontal="justify" vertical="top" wrapText="true"/>
    </xf>
    <xf numFmtId="0" fontId="8" fillId="4" borderId="113" xfId="0" applyBorder="true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0" xfId="0" applyFill="true" applyAlignment="true" applyFont="true">
      <alignment horizontal="justify" vertical="top" wrapText="true"/>
    </xf>
    <xf numFmtId="0" fontId="8" fillId="4" borderId="82" xfId="0" applyBorder="true" applyFill="true" applyAlignment="true" applyFont="true">
      <alignment horizontal="justify" vertical="top" wrapText="true"/>
    </xf>
    <xf numFmtId="0" fontId="8" fillId="4" borderId="114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109" xfId="0" applyBorder="true" applyFill="true" applyAlignment="true" applyFont="true">
      <alignment horizontal="justify" vertical="top" wrapText="true"/>
    </xf>
    <xf numFmtId="0" fontId="8" fillId="4" borderId="96" xfId="0" applyBorder="true" applyFill="true" applyAlignment="true" applyFont="true">
      <alignment horizontal="justify" vertical="top" wrapText="true"/>
    </xf>
    <xf numFmtId="168" fontId="8" fillId="0" borderId="0" xfId="0" applyNumberFormat="true" applyFont="true"/>
    <xf numFmtId="0" fontId="7" fillId="0" borderId="175" xfId="0" applyBorder="true" applyAlignment="true" applyFont="true">
      <alignment vertical="center"/>
    </xf>
    <xf numFmtId="0" fontId="7" fillId="0" borderId="176" xfId="0" applyBorder="true" applyAlignment="true" applyFont="true">
      <alignment vertical="center"/>
    </xf>
    <xf numFmtId="0" fontId="16" fillId="0" borderId="176" xfId="0" applyBorder="true" applyAlignment="true" applyFont="true">
      <alignment horizontal="right" vertical="center"/>
    </xf>
    <xf numFmtId="0" fontId="16" fillId="0" borderId="177" xfId="0" applyBorder="true" applyAlignment="true" applyFont="true">
      <alignment horizontal="center" vertical="center"/>
    </xf>
    <xf numFmtId="168" fontId="16" fillId="0" borderId="178" xfId="0" applyBorder="true" applyAlignment="true" applyNumberFormat="true" applyFont="true">
      <alignment horizontal="left"/>
    </xf>
    <xf numFmtId="168" fontId="16" fillId="0" borderId="117" xfId="0" applyBorder="true" applyAlignment="true" applyNumberFormat="true" applyFont="true">
      <alignment horizontal="left"/>
    </xf>
    <xf numFmtId="168" fontId="16" fillId="0" borderId="179" xfId="0" applyBorder="true" applyAlignment="true" applyNumberFormat="true" applyFont="true">
      <alignment horizontal="left"/>
    </xf>
    <xf numFmtId="168" fontId="5" fillId="3" borderId="39" xfId="0" applyBorder="true" applyFill="true" applyAlignment="true" applyNumberFormat="true" applyFont="true">
      <alignment horizontal="center" vertical="center"/>
    </xf>
    <xf numFmtId="168" fontId="5" fillId="3" borderId="5" xfId="0" applyBorder="true" applyFill="true" applyAlignment="true" applyNumberFormat="true" applyFont="true">
      <alignment horizontal="center" vertical="center"/>
    </xf>
    <xf numFmtId="168" fontId="5" fillId="3" borderId="3" xfId="0" applyBorder="true" applyFill="true" applyAlignment="true" applyNumberFormat="true" applyFont="true">
      <alignment horizontal="center" vertical="center"/>
    </xf>
    <xf numFmtId="168" fontId="5" fillId="3" borderId="180" xfId="0" applyBorder="true" applyFill="true" applyAlignment="true" applyNumberFormat="true" applyFont="true">
      <alignment horizontal="center" vertical="center" wrapText="true"/>
    </xf>
    <xf numFmtId="168" fontId="5" fillId="3" borderId="43" xfId="0" applyBorder="true" applyFill="true" applyAlignment="true" applyNumberFormat="true" applyFont="true">
      <alignment horizontal="center" vertical="center"/>
    </xf>
    <xf numFmtId="168" fontId="5" fillId="3" borderId="12" xfId="0" applyBorder="true" applyFill="true" applyAlignment="true" applyNumberFormat="true" applyFont="true">
      <alignment horizontal="center" vertical="center"/>
    </xf>
    <xf numFmtId="168" fontId="5" fillId="3" borderId="1" xfId="0" applyBorder="true" applyFill="true" applyAlignment="true" applyNumberFormat="true" applyFont="true">
      <alignment horizontal="center" vertical="center"/>
    </xf>
    <xf numFmtId="168" fontId="5" fillId="3" borderId="181" xfId="0" applyBorder="true" applyFill="true" applyAlignment="true" applyNumberFormat="true" applyFont="true">
      <alignment horizontal="center" vertical="center" wrapText="true"/>
    </xf>
    <xf numFmtId="168" fontId="5" fillId="3" borderId="54" xfId="0" applyBorder="true" applyFill="true" applyAlignment="true" applyNumberFormat="true" applyFont="true">
      <alignment horizontal="left" vertical="center"/>
    </xf>
    <xf numFmtId="168" fontId="5" fillId="3" borderId="10" xfId="0" applyBorder="true" applyFill="true" applyAlignment="true" applyNumberFormat="true" applyFont="true">
      <alignment horizontal="right" vertical="center"/>
    </xf>
    <xf numFmtId="168" fontId="5" fillId="3" borderId="182" xfId="0" applyBorder="true" applyFill="true" applyAlignment="true" applyNumberFormat="true" applyFont="true">
      <alignment horizontal="right" vertical="center"/>
    </xf>
    <xf numFmtId="168" fontId="8" fillId="0" borderId="183" xfId="0" applyBorder="true" applyAlignment="true" applyNumberFormat="true" applyFont="true">
      <alignment vertical="center"/>
    </xf>
    <xf numFmtId="168" fontId="8" fillId="0" borderId="161" xfId="0" applyBorder="true" applyAlignment="true" applyNumberFormat="true" applyFont="true">
      <alignment vertical="center"/>
    </xf>
    <xf numFmtId="168" fontId="8" fillId="0" borderId="17" xfId="0" applyBorder="true" applyAlignment="true" applyNumberFormat="true" applyFont="true">
      <alignment vertical="center"/>
    </xf>
    <xf numFmtId="169" fontId="4" fillId="0" borderId="161" xfId="0" applyBorder="true" applyAlignment="true" applyNumberFormat="true" applyFont="true">
      <alignment horizontal="right" vertical="center"/>
    </xf>
    <xf numFmtId="169" fontId="8" fillId="0" borderId="184" xfId="0" applyBorder="true" applyAlignment="true" applyNumberFormat="true" applyFont="true">
      <alignment horizontal="right" vertical="center"/>
    </xf>
    <xf numFmtId="168" fontId="8" fillId="0" borderId="185" xfId="0" applyBorder="true" applyAlignment="true" applyNumberFormat="true" applyFont="true">
      <alignment vertical="center"/>
    </xf>
    <xf numFmtId="168" fontId="8" fillId="0" borderId="150" xfId="0" applyBorder="true" applyAlignment="true" applyNumberFormat="true" applyFont="true">
      <alignment vertical="center"/>
    </xf>
    <xf numFmtId="168" fontId="8" fillId="0" borderId="23" xfId="0" applyBorder="true" applyAlignment="true" applyNumberFormat="true" applyFont="true">
      <alignment vertical="center"/>
    </xf>
    <xf numFmtId="168" fontId="8" fillId="0" borderId="186" xfId="0" applyBorder="true" applyAlignment="true" applyNumberFormat="true" applyFont="true">
      <alignment vertical="center"/>
    </xf>
    <xf numFmtId="168" fontId="8" fillId="0" borderId="163" xfId="0" applyBorder="true" applyAlignment="true" applyNumberFormat="true" applyFont="true">
      <alignment vertical="center"/>
    </xf>
    <xf numFmtId="168" fontId="8" fillId="0" borderId="164" xfId="0" applyBorder="true" applyAlignment="true" applyNumberFormat="true" applyFont="true">
      <alignment vertical="center"/>
    </xf>
    <xf numFmtId="169" fontId="4" fillId="0" borderId="152" xfId="0" applyBorder="true" applyAlignment="true" applyNumberFormat="true" applyFont="true">
      <alignment horizontal="right" vertical="center"/>
    </xf>
    <xf numFmtId="168" fontId="5" fillId="3" borderId="178" xfId="0" applyBorder="true" applyFill="true" applyAlignment="true" applyNumberFormat="true" applyFont="true">
      <alignment horizontal="left" vertical="center"/>
    </xf>
    <xf numFmtId="169" fontId="5" fillId="3" borderId="44" xfId="0" applyBorder="true" applyFill="true" applyAlignment="true" applyNumberFormat="true" applyFont="true">
      <alignment horizontal="right" vertical="center"/>
    </xf>
    <xf numFmtId="0" fontId="5" fillId="3" borderId="54" xfId="0" applyBorder="true" applyFill="true" applyAlignment="true" applyFont="true">
      <alignment horizontal="left" vertical="center"/>
    </xf>
    <xf numFmtId="0" fontId="5" fillId="3" borderId="182" xfId="0" applyBorder="true" applyFill="true" applyAlignment="true" applyFont="true">
      <alignment horizontal="right" vertical="center"/>
    </xf>
    <xf numFmtId="169" fontId="8" fillId="0" borderId="46" xfId="0" applyBorder="true" applyAlignment="true" applyNumberFormat="true" applyFont="true">
      <alignment horizontal="right" vertical="center"/>
    </xf>
    <xf numFmtId="169" fontId="4" fillId="14" borderId="187" xfId="0" applyBorder="true" applyFill="true" applyAlignment="true" applyNumberFormat="true" applyFont="true">
      <alignment horizontal="right" vertical="center"/>
    </xf>
    <xf numFmtId="169" fontId="8" fillId="14" borderId="188" xfId="0" applyBorder="true" applyFill="true" applyAlignment="true" applyNumberFormat="true" applyFont="true">
      <alignment horizontal="right" vertical="center"/>
    </xf>
    <xf numFmtId="169" fontId="8" fillId="0" borderId="25" xfId="0" applyBorder="true" applyAlignment="true" applyNumberFormat="true" applyFont="true">
      <alignment horizontal="right" vertical="center"/>
    </xf>
    <xf numFmtId="169" fontId="4" fillId="14" borderId="75" xfId="0" applyBorder="true" applyFill="true" applyAlignment="true" applyNumberFormat="true" applyFont="true">
      <alignment horizontal="right" vertical="center"/>
    </xf>
    <xf numFmtId="168" fontId="8" fillId="14" borderId="186" xfId="0" applyBorder="true" applyFill="true" applyAlignment="true" applyNumberFormat="true" applyFont="true">
      <alignment vertical="center"/>
    </xf>
    <xf numFmtId="168" fontId="8" fillId="14" borderId="163" xfId="0" applyBorder="true" applyFill="true" applyAlignment="true" applyNumberFormat="true" applyFont="true">
      <alignment vertical="center"/>
    </xf>
    <xf numFmtId="168" fontId="8" fillId="14" borderId="164" xfId="0" applyBorder="true" applyFill="true" applyAlignment="true" applyNumberFormat="true" applyFont="true">
      <alignment vertical="center"/>
    </xf>
    <xf numFmtId="169" fontId="8" fillId="14" borderId="86" xfId="0" applyBorder="true" applyFill="true" applyAlignment="true" applyNumberFormat="true" applyFont="true">
      <alignment horizontal="right" vertical="center"/>
    </xf>
    <xf numFmtId="168" fontId="8" fillId="0" borderId="183" xfId="0" applyBorder="true" applyAlignment="true" applyNumberFormat="true" applyFont="true">
      <alignment horizontal="left" vertical="center"/>
    </xf>
    <xf numFmtId="168" fontId="8" fillId="0" borderId="161" xfId="0" applyBorder="true" applyAlignment="true" applyNumberFormat="true" applyFont="true">
      <alignment horizontal="left" vertical="center"/>
    </xf>
    <xf numFmtId="168" fontId="8" fillId="0" borderId="17" xfId="0" applyBorder="true" applyAlignment="true" applyNumberFormat="true" applyFont="true">
      <alignment horizontal="left" vertical="center"/>
    </xf>
    <xf numFmtId="169" fontId="4" fillId="0" borderId="71" xfId="0" applyBorder="true" applyAlignment="true" applyNumberFormat="true" applyFont="true">
      <alignment horizontal="right" vertical="center"/>
    </xf>
    <xf numFmtId="169" fontId="8" fillId="0" borderId="20" xfId="0" applyBorder="true" applyAlignment="true" applyNumberFormat="true" applyFont="true">
      <alignment horizontal="right" vertical="center"/>
    </xf>
    <xf numFmtId="169" fontId="4" fillId="0" borderId="189" xfId="0" applyBorder="true" applyAlignment="true" applyNumberFormat="true" applyFont="true">
      <alignment horizontal="right" vertical="center"/>
    </xf>
    <xf numFmtId="169" fontId="8" fillId="0" borderId="190" xfId="0" applyBorder="true" applyAlignment="true" applyNumberFormat="true" applyFont="true">
      <alignment horizontal="right" vertical="center"/>
    </xf>
    <xf numFmtId="168" fontId="8" fillId="0" borderId="185" xfId="0" applyBorder="true" applyAlignment="true" applyNumberFormat="true" applyFont="true">
      <alignment horizontal="left" vertical="center"/>
    </xf>
    <xf numFmtId="168" fontId="8" fillId="0" borderId="150" xfId="0" applyBorder="true" applyAlignment="true" applyNumberFormat="true" applyFont="true">
      <alignment horizontal="left" vertical="center"/>
    </xf>
    <xf numFmtId="168" fontId="8" fillId="0" borderId="23" xfId="0" applyBorder="true" applyAlignment="true" applyNumberFormat="true" applyFont="true">
      <alignment horizontal="left" vertical="center"/>
    </xf>
    <xf numFmtId="169" fontId="8" fillId="0" borderId="191" xfId="0" applyBorder="true" applyAlignment="true" applyNumberFormat="true" applyFont="true">
      <alignment horizontal="right" vertical="center"/>
    </xf>
    <xf numFmtId="168" fontId="8" fillId="0" borderId="192" xfId="0" applyBorder="true" applyAlignment="true" applyNumberFormat="true" applyFont="true">
      <alignment horizontal="left" vertical="center"/>
    </xf>
    <xf numFmtId="168" fontId="8" fillId="0" borderId="166" xfId="0" applyBorder="true" applyAlignment="true" applyNumberFormat="true" applyFont="true">
      <alignment horizontal="left" vertical="center"/>
    </xf>
    <xf numFmtId="168" fontId="8" fillId="0" borderId="29" xfId="0" applyBorder="true" applyAlignment="true" applyNumberFormat="true" applyFont="true">
      <alignment horizontal="left" vertical="center"/>
    </xf>
    <xf numFmtId="169" fontId="8" fillId="0" borderId="193" xfId="0" applyBorder="true" applyAlignment="true" applyNumberFormat="true" applyFont="true">
      <alignment horizontal="right" vertical="center"/>
    </xf>
    <xf numFmtId="169" fontId="8" fillId="0" borderId="194" xfId="0" applyBorder="true" applyAlignment="true" applyNumberFormat="true" applyFont="true">
      <alignment horizontal="right" vertical="center"/>
    </xf>
    <xf numFmtId="169" fontId="8" fillId="0" borderId="195" xfId="0" applyBorder="true" applyAlignment="true" applyNumberFormat="true" applyFont="true">
      <alignment horizontal="right" vertical="center"/>
    </xf>
    <xf numFmtId="168" fontId="16" fillId="0" borderId="54" xfId="0" applyBorder="true" applyAlignment="true" applyNumberFormat="true" applyFont="true">
      <alignment horizontal="left"/>
    </xf>
    <xf numFmtId="168" fontId="16" fillId="0" borderId="10" xfId="0" applyBorder="true" applyAlignment="true" applyNumberFormat="true" applyFont="true">
      <alignment horizontal="left"/>
    </xf>
    <xf numFmtId="168" fontId="16" fillId="0" borderId="182" xfId="0" applyBorder="true" applyAlignment="true" applyNumberFormat="true" applyFont="true">
      <alignment horizontal="left"/>
    </xf>
    <xf numFmtId="168" fontId="5" fillId="3" borderId="39" xfId="0" applyBorder="true" applyFill="true" applyAlignment="true" applyNumberFormat="true" applyFont="true">
      <alignment horizontal="center" vertical="center" wrapText="true"/>
    </xf>
    <xf numFmtId="168" fontId="5" fillId="3" borderId="43" xfId="0" applyBorder="true" applyFill="true" applyAlignment="true" applyNumberFormat="true" applyFont="true">
      <alignment horizontal="center" vertical="center" wrapText="true"/>
    </xf>
    <xf numFmtId="168" fontId="5" fillId="3" borderId="196" xfId="0" applyBorder="true" applyFill="true" applyAlignment="true" applyNumberFormat="true" applyFont="true">
      <alignment horizontal="left" vertical="center"/>
    </xf>
    <xf numFmtId="168" fontId="5" fillId="3" borderId="120" xfId="0" applyBorder="true" applyFill="true" applyAlignment="true" applyNumberFormat="true" applyFont="true">
      <alignment horizontal="left" vertical="center"/>
    </xf>
    <xf numFmtId="168" fontId="5" fillId="3" borderId="118" xfId="0" applyBorder="true" applyFill="true" applyAlignment="true" applyNumberFormat="true" applyFont="true">
      <alignment horizontal="left" vertical="center"/>
    </xf>
    <xf numFmtId="168" fontId="5" fillId="3" borderId="120" xfId="0" applyBorder="true" applyFill="true" applyAlignment="true" applyNumberFormat="true" applyFont="true">
      <alignment vertical="center"/>
    </xf>
    <xf numFmtId="168" fontId="5" fillId="3" borderId="197" xfId="0" applyBorder="true" applyFill="true" applyAlignment="true" applyNumberFormat="true" applyFont="true">
      <alignment vertical="center" wrapText="true"/>
    </xf>
    <xf numFmtId="169" fontId="8" fillId="0" borderId="19" xfId="0" applyBorder="true" applyAlignment="true" applyNumberFormat="true" applyFont="true">
      <alignment horizontal="right" vertical="center"/>
    </xf>
    <xf numFmtId="169" fontId="8" fillId="0" borderId="69" xfId="0" applyBorder="true" applyAlignment="true" applyNumberFormat="true" applyFont="true">
      <alignment horizontal="right" vertical="center"/>
    </xf>
    <xf numFmtId="169" fontId="18" fillId="14" borderId="71" xfId="0" applyBorder="true" applyFill="true" applyAlignment="true" applyNumberFormat="true" applyFont="true">
      <alignment horizontal="right" vertical="center"/>
    </xf>
    <xf numFmtId="169" fontId="4" fillId="14" borderId="21" xfId="0" applyBorder="true" applyFill="true" applyAlignment="true" applyNumberFormat="true" applyFont="true">
      <alignment horizontal="right" vertical="center"/>
    </xf>
    <xf numFmtId="169" fontId="8" fillId="14" borderId="198" xfId="0" applyBorder="true" applyFill="true" applyAlignment="true" applyNumberFormat="true" applyFont="true">
      <alignment horizontal="right" vertical="center"/>
    </xf>
    <xf numFmtId="168" fontId="8" fillId="0" borderId="22" xfId="0" applyBorder="true" applyAlignment="true" applyNumberFormat="true" applyFont="true">
      <alignment vertical="center"/>
    </xf>
    <xf numFmtId="169" fontId="18" fillId="0" borderId="71" xfId="0" applyBorder="true" applyAlignment="true" applyNumberFormat="true" applyFont="true">
      <alignment horizontal="right" vertical="center"/>
    </xf>
    <xf numFmtId="169" fontId="8" fillId="0" borderId="198" xfId="0" applyBorder="true" applyAlignment="true" applyNumberFormat="true" applyFont="true">
      <alignment horizontal="right" vertical="center"/>
    </xf>
    <xf numFmtId="168" fontId="8" fillId="0" borderId="162" xfId="0" applyBorder="true" applyAlignment="true" applyNumberFormat="true" applyFont="true">
      <alignment vertical="center"/>
    </xf>
    <xf numFmtId="169" fontId="8" fillId="0" borderId="171" xfId="0" applyBorder="true" applyAlignment="true" applyNumberFormat="true" applyFont="true">
      <alignment horizontal="right" vertical="center"/>
    </xf>
    <xf numFmtId="169" fontId="8" fillId="0" borderId="170" xfId="0" applyBorder="true" applyAlignment="true" applyNumberFormat="true" applyFont="true">
      <alignment horizontal="right" vertical="center"/>
    </xf>
    <xf numFmtId="169" fontId="18" fillId="0" borderId="12" xfId="0" applyBorder="true" applyAlignment="true" applyNumberFormat="true" applyFont="true">
      <alignment horizontal="right" vertical="center"/>
    </xf>
    <xf numFmtId="169" fontId="8" fillId="0" borderId="199" xfId="0" applyBorder="true" applyAlignment="true" applyNumberFormat="true" applyFont="true">
      <alignment horizontal="right" vertical="center"/>
    </xf>
    <xf numFmtId="0" fontId="5" fillId="3" borderId="196" xfId="0" applyBorder="true" applyFill="true" applyAlignment="true" applyFont="true">
      <alignment horizontal="left" vertical="center"/>
    </xf>
    <xf numFmtId="0" fontId="5" fillId="3" borderId="5" xfId="0" applyBorder="true" applyFill="true" applyAlignment="true" applyFont="true">
      <alignment horizontal="right" vertical="center"/>
    </xf>
    <xf numFmtId="0" fontId="5" fillId="3" borderId="200" xfId="0" applyBorder="true" applyFill="true" applyAlignment="true" applyFont="true">
      <alignment horizontal="right" vertical="center" wrapText="true"/>
    </xf>
    <xf numFmtId="168" fontId="8" fillId="0" borderId="201" xfId="0" applyBorder="true" applyAlignment="true" applyNumberFormat="true" applyFont="true">
      <alignment vertical="center"/>
    </xf>
    <xf numFmtId="168" fontId="8" fillId="0" borderId="92" xfId="0" applyBorder="true" applyAlignment="true" applyNumberFormat="true" applyFont="true">
      <alignment vertical="center"/>
    </xf>
    <xf numFmtId="168" fontId="8" fillId="0" borderId="91" xfId="0" applyBorder="true" applyAlignment="true" applyNumberFormat="true" applyFont="true">
      <alignment vertical="center"/>
    </xf>
    <xf numFmtId="169" fontId="8" fillId="0" borderId="88" xfId="0" applyBorder="true" applyAlignment="true" applyNumberFormat="true" applyFont="true">
      <alignment horizontal="right" vertical="center"/>
    </xf>
    <xf numFmtId="169" fontId="18" fillId="0" borderId="95" xfId="0" applyBorder="true" applyAlignment="true" applyNumberFormat="true" applyFont="true">
      <alignment horizontal="right" vertical="center"/>
    </xf>
    <xf numFmtId="169" fontId="8" fillId="0" borderId="89" xfId="0" applyBorder="true" applyAlignment="true" applyNumberFormat="true" applyFont="true">
      <alignment horizontal="right" vertical="center"/>
    </xf>
    <xf numFmtId="169" fontId="8" fillId="0" borderId="94" xfId="0" applyBorder="true" applyAlignment="true" applyNumberFormat="true" applyFont="true">
      <alignment horizontal="right" vertical="center"/>
    </xf>
    <xf numFmtId="169" fontId="8" fillId="0" borderId="75" xfId="0" applyBorder="true" applyAlignment="true" applyNumberFormat="true" applyFont="true">
      <alignment horizontal="right" vertical="center"/>
    </xf>
    <xf numFmtId="169" fontId="18" fillId="0" borderId="77" xfId="0" applyBorder="true" applyAlignment="true" applyNumberFormat="true" applyFont="true">
      <alignment horizontal="right" vertical="center"/>
    </xf>
    <xf numFmtId="169" fontId="8" fillId="0" borderId="24" xfId="0" applyBorder="true" applyAlignment="true" applyNumberFormat="true" applyFont="true">
      <alignment horizontal="right" vertical="center"/>
    </xf>
    <xf numFmtId="168" fontId="8" fillId="0" borderId="192" xfId="0" applyBorder="true" applyAlignment="true" applyNumberFormat="true" applyFont="true">
      <alignment vertical="center"/>
    </xf>
    <xf numFmtId="168" fontId="8" fillId="0" borderId="166" xfId="0" applyBorder="true" applyAlignment="true" applyNumberFormat="true" applyFont="true">
      <alignment vertical="center"/>
    </xf>
    <xf numFmtId="168" fontId="8" fillId="0" borderId="29" xfId="0" applyBorder="true" applyAlignment="true" applyNumberFormat="true" applyFont="true">
      <alignment vertical="center"/>
    </xf>
    <xf numFmtId="169" fontId="8" fillId="0" borderId="168" xfId="0" applyBorder="true" applyAlignment="true" applyNumberFormat="true" applyFont="true">
      <alignment horizontal="right" vertical="center"/>
    </xf>
    <xf numFmtId="169" fontId="18" fillId="0" borderId="174" xfId="0" applyBorder="true" applyAlignment="true" applyNumberFormat="true" applyFont="true">
      <alignment horizontal="right" vertical="center"/>
    </xf>
    <xf numFmtId="169" fontId="8" fillId="0" borderId="26" xfId="0" applyBorder="true" applyAlignment="true" applyNumberFormat="true" applyFont="true">
      <alignment horizontal="right" vertical="center"/>
    </xf>
    <xf numFmtId="168" fontId="5" fillId="3" borderId="39" xfId="0" applyBorder="true" applyFill="true" applyAlignment="true" applyNumberFormat="true" applyFont="true">
      <alignment horizontal="left" vertical="center"/>
    </xf>
    <xf numFmtId="168" fontId="5" fillId="3" borderId="5" xfId="0" applyBorder="true" applyFill="true" applyAlignment="true" applyNumberFormat="true" applyFont="true">
      <alignment horizontal="left" vertical="center"/>
    </xf>
    <xf numFmtId="168" fontId="5" fillId="3" borderId="3" xfId="0" applyBorder="true" applyFill="true" applyAlignment="true" applyNumberFormat="true" applyFont="true">
      <alignment horizontal="left" vertical="center"/>
    </xf>
    <xf numFmtId="169" fontId="5" fillId="3" borderId="141" xfId="0" applyBorder="true" applyFill="true" applyAlignment="true" applyNumberFormat="true" applyFont="true">
      <alignment horizontal="right" vertical="center"/>
    </xf>
    <xf numFmtId="169" fontId="5" fillId="3" borderId="202" xfId="0" applyBorder="true" applyFill="true" applyAlignment="true" applyNumberFormat="true" applyFont="true">
      <alignment horizontal="right" vertical="center"/>
    </xf>
    <xf numFmtId="168" fontId="8" fillId="9" borderId="111" xfId="0" applyBorder="true" applyFill="true" applyAlignment="true" applyNumberFormat="true" applyFont="true">
      <alignment vertical="center"/>
    </xf>
    <xf numFmtId="169" fontId="8" fillId="9" borderId="111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3" fillId="0" borderId="0" xfId="0" applyAlignment="true" applyFont="true">
      <alignment vertical="center"/>
    </xf>
    <xf numFmtId="0" fontId="0" fillId="0" borderId="0" xfId="0"/>
    <xf numFmtId="49" fontId="4" fillId="0" borderId="0" xfId="0" applyAlignment="true" applyNumberFormat="true" applyFont="true">
      <alignment horizontal="right" vertical="center"/>
    </xf>
    <xf numFmtId="0" fontId="5" fillId="2" borderId="115" xfId="0" applyBorder="true" applyFill="true" applyAlignment="true" applyFont="true">
      <alignment horizontal="center" vertical="center"/>
    </xf>
    <xf numFmtId="0" fontId="5" fillId="2" borderId="116" xfId="0" applyBorder="true" applyFill="true" applyAlignment="true" applyFont="true">
      <alignment horizontal="left" vertical="center"/>
    </xf>
    <xf numFmtId="0" fontId="5" fillId="2" borderId="117" xfId="0" applyBorder="true" applyFill="true" applyAlignment="true" applyFont="true">
      <alignment vertical="center"/>
    </xf>
    <xf numFmtId="167" fontId="4" fillId="0" borderId="0" xfId="0" applyAlignment="true" applyNumberFormat="true" applyFont="true">
      <alignment horizontal="center" vertical="center"/>
    </xf>
    <xf numFmtId="17" fontId="4" fillId="0" borderId="0" xfId="0" applyAlignment="true" applyNumberFormat="true" applyFont="true">
      <alignment horizontal="left" vertical="center"/>
    </xf>
    <xf numFmtId="0" fontId="4" fillId="0" borderId="0" xfId="0" applyAlignment="true" applyFont="true">
      <alignment vertical="center"/>
    </xf>
    <xf numFmtId="0" fontId="5" fillId="2" borderId="118" xfId="0" applyBorder="true" applyFill="true" applyAlignment="true" applyFont="true">
      <alignment horizontal="center" vertical="center"/>
    </xf>
    <xf numFmtId="0" fontId="5" fillId="2" borderId="119" xfId="0" applyBorder="true" applyFill="true" applyAlignment="true" applyFont="true">
      <alignment horizontal="left" vertical="center"/>
    </xf>
    <xf numFmtId="0" fontId="5" fillId="2" borderId="120" xfId="0" applyBorder="true" applyFill="true" applyAlignment="true" applyFont="true">
      <alignment vertical="center"/>
    </xf>
    <xf numFmtId="167" fontId="5" fillId="0" borderId="0" xfId="0" applyAlignment="true" applyNumberFormat="true" applyFont="true">
      <alignment horizontal="left"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0" fontId="16" fillId="0" borderId="0" xfId="0" applyFont="true"/>
    <xf numFmtId="168" fontId="4" fillId="0" borderId="0" xfId="0" applyNumberFormat="true" applyFont="true"/>
    <xf numFmtId="0" fontId="5" fillId="3" borderId="203" xfId="0" applyBorder="true" applyFill="true" applyAlignment="true" applyFont="true">
      <alignment horizontal="center" vertical="center" wrapText="true"/>
    </xf>
    <xf numFmtId="168" fontId="5" fillId="3" borderId="121" xfId="0" applyBorder="true" applyFill="true" applyAlignment="true" applyNumberFormat="true" applyFont="true">
      <alignment horizontal="center" vertical="center" wrapText="true"/>
    </xf>
    <xf numFmtId="168" fontId="5" fillId="3" borderId="149" xfId="0" applyBorder="true" applyFill="true" applyAlignment="true" applyNumberFormat="true" applyFont="true">
      <alignment horizontal="center" vertical="center" wrapText="true"/>
    </xf>
    <xf numFmtId="0" fontId="5" fillId="3" borderId="102" xfId="0" applyBorder="true" applyFill="true" applyAlignment="true" applyFont="true">
      <alignment horizontal="center" vertical="center" wrapText="true"/>
    </xf>
    <xf numFmtId="49" fontId="5" fillId="3" borderId="4" xfId="0" applyBorder="true" applyFill="true" applyAlignment="true" applyNumberFormat="true" applyFont="true">
      <alignment horizontal="center" vertical="center" wrapText="true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49" fontId="5" fillId="3" borderId="142" xfId="0" applyBorder="true" applyFill="true" applyAlignment="true" applyNumberFormat="true" applyFont="true">
      <alignment horizontal="center" vertical="center" wrapText="true"/>
    </xf>
    <xf numFmtId="0" fontId="5" fillId="3" borderId="204" xfId="0" applyBorder="true" applyFill="true" applyAlignment="true" applyFont="true">
      <alignment horizontal="center" vertical="center" wrapText="true"/>
    </xf>
    <xf numFmtId="49" fontId="5" fillId="3" borderId="67" xfId="0" applyBorder="true" applyFill="true" applyAlignment="true" applyNumberFormat="true" applyFont="true">
      <alignment horizontal="center" vertical="center" wrapText="true"/>
    </xf>
    <xf numFmtId="168" fontId="5" fillId="3" borderId="64" xfId="0" applyBorder="true" applyFill="true" applyAlignment="true" applyNumberFormat="true" applyFont="true">
      <alignment horizontal="center" vertical="center" wrapText="true"/>
    </xf>
    <xf numFmtId="168" fontId="5" fillId="3" borderId="205" xfId="0" applyBorder="true" applyFill="true" applyAlignment="true" applyNumberFormat="true" applyFont="true">
      <alignment horizontal="center" vertical="center" wrapText="true"/>
    </xf>
    <xf numFmtId="0" fontId="5" fillId="3" borderId="113" xfId="0" applyBorder="true" applyFill="true" applyAlignment="true" applyFont="true">
      <alignment horizontal="center" vertical="center" wrapText="true"/>
    </xf>
    <xf numFmtId="49" fontId="5" fillId="3" borderId="0" xfId="0" applyFill="true" applyAlignment="true" applyNumberFormat="true" applyFont="true">
      <alignment horizontal="center" vertical="center" wrapText="true"/>
    </xf>
    <xf numFmtId="168" fontId="5" fillId="3" borderId="0" xfId="0" applyFill="true" applyAlignment="true" applyNumberFormat="true" applyFont="true">
      <alignment horizontal="center" vertical="center" wrapText="true"/>
    </xf>
    <xf numFmtId="168" fontId="5" fillId="3" borderId="82" xfId="0" applyBorder="true" applyFill="true" applyAlignment="true" applyNumberFormat="true" applyFont="true">
      <alignment horizontal="center" vertical="center" wrapText="true"/>
    </xf>
    <xf numFmtId="0" fontId="3" fillId="0" borderId="73" xfId="0" applyBorder="true" applyAlignment="true" applyFont="true">
      <alignment horizontal="left" vertical="center"/>
    </xf>
    <xf numFmtId="169" fontId="4" fillId="13" borderId="19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0" xfId="0" applyBorder="true" applyFill="true" applyAlignment="true" applyNumberFormat="true" applyFont="true">
      <alignment horizontal="right" vertical="center"/>
    </xf>
    <xf numFmtId="169" fontId="3" fillId="13" borderId="21" xfId="0" applyBorder="true" applyFill="true" applyAlignment="true" applyNumberFormat="true" applyFont="true">
      <alignment horizontal="right" vertical="center"/>
    </xf>
    <xf numFmtId="169" fontId="4" fillId="0" borderId="19" xfId="0" applyBorder="true" applyAlignment="true" applyNumberFormat="true" applyFont="true">
      <alignment horizontal="right" vertical="center"/>
    </xf>
    <xf numFmtId="169" fontId="4" fillId="0" borderId="69" xfId="0" applyBorder="true" applyAlignment="true" applyNumberFormat="true" applyFont="true">
      <alignment horizontal="right" vertical="center"/>
    </xf>
    <xf numFmtId="0" fontId="3" fillId="0" borderId="77" xfId="0" applyBorder="true" applyAlignment="true" applyFont="true">
      <alignment horizontal="left" vertical="center"/>
    </xf>
    <xf numFmtId="169" fontId="4" fillId="13" borderId="24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52" xfId="0" applyBorder="true" applyFill="true" applyAlignment="true" applyNumberFormat="true" applyFont="true">
      <alignment horizontal="right" vertical="center"/>
    </xf>
    <xf numFmtId="169" fontId="4" fillId="0" borderId="24" xfId="0" applyBorder="true" applyAlignment="true" applyNumberFormat="true" applyFont="true">
      <alignment horizontal="right" vertical="center"/>
    </xf>
    <xf numFmtId="169" fontId="4" fillId="0" borderId="53" xfId="0" applyBorder="true" applyAlignment="true" applyNumberFormat="true" applyFont="true">
      <alignment horizontal="right" vertical="center"/>
    </xf>
    <xf numFmtId="169" fontId="4" fillId="13" borderId="24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52" xfId="0" applyBorder="true" applyFill="true" applyAlignment="true" applyNumberFormat="true" applyFont="true">
      <alignment horizontal="right" vertical="center"/>
    </xf>
    <xf numFmtId="169" fontId="4" fillId="13" borderId="24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52" xfId="0" applyBorder="true" applyFill="true" applyAlignment="true" applyNumberFormat="true" applyFont="true">
      <alignment horizontal="right" vertical="center"/>
    </xf>
    <xf numFmtId="169" fontId="4" fillId="13" borderId="24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52" xfId="0" applyBorder="true" applyFill="true" applyAlignment="true" applyNumberFormat="true" applyFont="true">
      <alignment horizontal="right" vertical="center"/>
    </xf>
    <xf numFmtId="169" fontId="4" fillId="13" borderId="24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52" xfId="0" applyBorder="true" applyFill="true" applyAlignment="true" applyNumberFormat="true" applyFont="true">
      <alignment horizontal="right" vertical="center"/>
    </xf>
    <xf numFmtId="169" fontId="4" fillId="13" borderId="24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25" xfId="0" applyBorder="true" applyFill="true" applyAlignment="true" applyNumberFormat="true" applyFont="true">
      <alignment horizontal="right" vertical="center"/>
    </xf>
    <xf numFmtId="169" fontId="3" fillId="13" borderId="52" xfId="0" applyBorder="true" applyFill="true" applyAlignment="true" applyNumberFormat="true" applyFont="true">
      <alignment horizontal="right" vertical="center"/>
    </xf>
    <xf numFmtId="0" fontId="3" fillId="0" borderId="87" xfId="0" applyBorder="true" applyAlignment="true" applyFont="true">
      <alignment horizontal="left" vertical="center"/>
    </xf>
    <xf numFmtId="169" fontId="4" fillId="13" borderId="85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99" xfId="0" applyBorder="true" applyFill="true" applyAlignment="true" applyNumberFormat="true" applyFont="true">
      <alignment horizontal="right" vertical="center"/>
    </xf>
    <xf numFmtId="169" fontId="3" fillId="13" borderId="206" xfId="0" applyBorder="true" applyFill="true" applyAlignment="true" applyNumberFormat="true" applyFont="true">
      <alignment horizontal="right" vertical="center"/>
    </xf>
    <xf numFmtId="169" fontId="4" fillId="0" borderId="85" xfId="0" applyBorder="true" applyAlignment="true" applyNumberFormat="true" applyFont="true">
      <alignment horizontal="right" vertical="center"/>
    </xf>
    <xf numFmtId="169" fontId="4" fillId="0" borderId="80" xfId="0" applyBorder="true" applyAlignment="true" applyNumberFormat="true" applyFont="true">
      <alignment horizontal="right" vertical="center"/>
    </xf>
    <xf numFmtId="0" fontId="3" fillId="0" borderId="138" xfId="0" applyBorder="true" applyAlignment="true" applyFont="true">
      <alignment horizontal="justify" vertical="center" wrapText="true"/>
    </xf>
    <xf numFmtId="169" fontId="4" fillId="13" borderId="207" xfId="0" applyBorder="true" applyFill="true" applyAlignment="true" applyNumberFormat="true" applyFont="true">
      <alignment horizontal="right" vertical="center"/>
    </xf>
    <xf numFmtId="169" fontId="3" fillId="13" borderId="208" xfId="0" applyBorder="true" applyFill="true" applyAlignment="true" applyNumberFormat="true" applyFont="true">
      <alignment horizontal="right" vertical="center"/>
    </xf>
    <xf numFmtId="169" fontId="3" fillId="13" borderId="209" xfId="0" applyBorder="true" applyFill="true" applyAlignment="true" applyNumberFormat="true" applyFont="true">
      <alignment horizontal="right" vertical="center"/>
    </xf>
    <xf numFmtId="0" fontId="3" fillId="13" borderId="138" xfId="0" applyBorder="true" applyFill="true" applyAlignment="true" applyFont="true">
      <alignment horizontal="justify" vertical="center"/>
    </xf>
    <xf numFmtId="0" fontId="3" fillId="13" borderId="210" xfId="0" applyBorder="true" applyFill="true" applyAlignment="true" applyFont="true">
      <alignment horizontal="justify" vertical="center"/>
    </xf>
    <xf numFmtId="0" fontId="3" fillId="13" borderId="138" xfId="0" applyBorder="true" applyFill="true" applyAlignment="true" applyFont="true">
      <alignment horizontal="justify" vertical="center"/>
    </xf>
    <xf numFmtId="0" fontId="3" fillId="13" borderId="210" xfId="0" applyBorder="true" applyFill="true" applyAlignment="true" applyFont="true">
      <alignment horizontal="justify" vertical="center"/>
    </xf>
    <xf numFmtId="0" fontId="3" fillId="13" borderId="138" xfId="0" applyBorder="true" applyFill="true" applyAlignment="true" applyFont="true">
      <alignment horizontal="justify" vertical="center"/>
    </xf>
    <xf numFmtId="0" fontId="3" fillId="13" borderId="210" xfId="0" applyBorder="true" applyFill="true" applyAlignment="true" applyFont="true">
      <alignment horizontal="justify" vertical="center"/>
    </xf>
    <xf numFmtId="0" fontId="3" fillId="13" borderId="138" xfId="0" applyBorder="true" applyFill="true" applyAlignment="true" applyFont="true">
      <alignment horizontal="justify" vertical="center"/>
    </xf>
    <xf numFmtId="0" fontId="3" fillId="13" borderId="210" xfId="0" applyBorder="true" applyFill="true" applyAlignment="true" applyFont="true">
      <alignment horizontal="justify" vertical="center"/>
    </xf>
    <xf numFmtId="0" fontId="3" fillId="13" borderId="138" xfId="0" applyBorder="true" applyFill="true" applyAlignment="true" applyFont="true">
      <alignment horizontal="justify" vertical="center"/>
    </xf>
    <xf numFmtId="0" fontId="3" fillId="13" borderId="153" xfId="0" applyBorder="true" applyFill="true" applyAlignment="true" applyFont="true">
      <alignment horizontal="justify" vertical="center"/>
    </xf>
    <xf numFmtId="169" fontId="4" fillId="0" borderId="211" xfId="0" applyBorder="true" applyAlignment="true" applyNumberFormat="true" applyFont="true">
      <alignment horizontal="right" vertical="center"/>
    </xf>
    <xf numFmtId="169" fontId="4" fillId="0" borderId="209" xfId="0" applyBorder="true" applyAlignment="true" applyNumberFormat="true" applyFont="true">
      <alignment horizontal="right" vertical="center"/>
    </xf>
    <xf numFmtId="0" fontId="5" fillId="3" borderId="138" xfId="0" applyBorder="true" applyFill="true" applyAlignment="true" applyFont="true">
      <alignment vertical="center"/>
    </xf>
    <xf numFmtId="169" fontId="5" fillId="3" borderId="143" xfId="0" applyBorder="true" applyFill="true" applyAlignment="true" applyNumberFormat="true" applyFont="true">
      <alignment horizontal="right" vertical="center"/>
    </xf>
    <xf numFmtId="169" fontId="5" fillId="3" borderId="154" xfId="0" applyBorder="true" applyFill="true" applyAlignment="true" applyNumberFormat="true" applyFont="true">
      <alignment horizontal="right" vertical="center"/>
    </xf>
    <xf numFmtId="0" fontId="2" fillId="0" borderId="0" xfId="0" applyAlignment="true" applyFont="true">
      <alignment horizontal="center" vertical="center"/>
    </xf>
    <xf numFmtId="0" fontId="2" fillId="0" borderId="0" xfId="0" applyAlignment="true" applyFont="true">
      <alignment horizontal="center" vertical="top"/>
    </xf>
    <xf numFmtId="0" fontId="3" fillId="0" borderId="0" xfId="0" applyAlignmen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15" xfId="0" applyBorder="true" applyFill="true" applyAlignment="true" applyFont="true">
      <alignment horizontal="center" vertical="center"/>
    </xf>
    <xf numFmtId="0" fontId="5" fillId="2" borderId="116" xfId="0" applyBorder="true" applyFill="true" applyAlignment="true" applyFont="true">
      <alignment horizontal="left" vertical="center"/>
    </xf>
    <xf numFmtId="0" fontId="5" fillId="2" borderId="117" xfId="0" applyBorder="true" applyFill="true" applyAlignment="true" applyFont="true">
      <alignment vertical="center"/>
    </xf>
    <xf numFmtId="0" fontId="4" fillId="0" borderId="0" xfId="0" applyAlignment="true" applyFont="true">
      <alignment vertical="center"/>
    </xf>
    <xf numFmtId="0" fontId="6" fillId="0" borderId="0" xfId="0" applyAlignment="true" applyFont="true">
      <alignment horizontal="center" vertical="center"/>
    </xf>
    <xf numFmtId="165" fontId="4" fillId="0" borderId="0" xfId="0" applyAlignment="true" applyNumberFormat="true" applyFont="true">
      <alignment vertical="center"/>
    </xf>
    <xf numFmtId="49" fontId="4" fillId="0" borderId="0" xfId="0" applyAlignment="true" applyNumberFormat="true" applyFont="true">
      <alignment horizontal="right" vertical="center"/>
    </xf>
    <xf numFmtId="0" fontId="5" fillId="2" borderId="118" xfId="0" applyBorder="true" applyFill="true" applyAlignment="true" applyFont="true">
      <alignment horizontal="center" vertical="center"/>
    </xf>
    <xf numFmtId="0" fontId="5" fillId="2" borderId="119" xfId="0" applyBorder="true" applyFill="true" applyAlignment="true" applyFont="true">
      <alignment horizontal="left" vertical="center"/>
    </xf>
    <xf numFmtId="0" fontId="5" fillId="2" borderId="120" xfId="0" applyBorder="true" applyFill="true" applyAlignment="true" applyFont="true">
      <alignment vertical="center"/>
    </xf>
    <xf numFmtId="165" fontId="4" fillId="0" borderId="0" xfId="0" applyAlignment="true" applyNumberFormat="true" applyFont="true">
      <alignment horizontal="center" vertical="center"/>
    </xf>
    <xf numFmtId="165" fontId="3" fillId="0" borderId="0" xfId="0" applyAlignment="true" applyNumberFormat="true" applyFont="true">
      <alignment horizontal="center" vertical="center"/>
    </xf>
    <xf numFmtId="165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left" vertical="center"/>
    </xf>
    <xf numFmtId="49" fontId="4" fillId="0" borderId="0" xfId="0" applyAlignment="true" applyNumberFormat="true" applyFont="true">
      <alignment horizontal="center" vertical="center"/>
    </xf>
    <xf numFmtId="0" fontId="7" fillId="0" borderId="0" xfId="0" applyAlignment="true" applyFont="true">
      <alignment horizontal="left" vertical="center"/>
    </xf>
    <xf numFmtId="0" fontId="5" fillId="3" borderId="110" xfId="0" applyBorder="true" applyFill="true" applyAlignment="true" applyFont="true">
      <alignment horizontal="center" vertical="center" wrapText="true"/>
    </xf>
    <xf numFmtId="0" fontId="5" fillId="3" borderId="212" xfId="0" applyBorder="true" applyFill="true" applyAlignment="true" applyFont="true">
      <alignment horizontal="center" vertical="center"/>
    </xf>
    <xf numFmtId="49" fontId="5" fillId="3" borderId="116" xfId="0" applyBorder="true" applyFill="true" applyAlignment="true" applyNumberFormat="true" applyFont="true">
      <alignment horizontal="center" vertical="center" wrapText="true"/>
    </xf>
    <xf numFmtId="49" fontId="5" fillId="3" borderId="117" xfId="0" applyBorder="true" applyFill="true" applyAlignment="true" applyNumberFormat="true" applyFont="true">
      <alignment horizontal="center" vertical="center" wrapText="true"/>
    </xf>
    <xf numFmtId="49" fontId="5" fillId="3" borderId="115" xfId="0" applyBorder="true" applyFill="true" applyAlignment="true" applyNumberFormat="true" applyFont="true">
      <alignment horizontal="center" vertical="center" wrapText="true"/>
    </xf>
    <xf numFmtId="0" fontId="5" fillId="3" borderId="116" xfId="0" applyBorder="true" applyFill="true" applyAlignment="true" applyFont="true">
      <alignment horizontal="center" vertical="center"/>
    </xf>
    <xf numFmtId="0" fontId="5" fillId="3" borderId="117" xfId="0" applyBorder="true" applyFill="true" applyAlignment="true" applyFont="true">
      <alignment horizontal="center" vertical="center"/>
    </xf>
    <xf numFmtId="0" fontId="5" fillId="3" borderId="115" xfId="0" applyBorder="true" applyFill="true" applyAlignment="true" applyFont="true">
      <alignment horizontal="center" vertical="center"/>
    </xf>
    <xf numFmtId="0" fontId="5" fillId="3" borderId="213" xfId="0" applyBorder="true" applyFill="true" applyAlignment="true" applyFont="true">
      <alignment horizontal="center" vertical="center" wrapText="true"/>
    </xf>
    <xf numFmtId="0" fontId="5" fillId="3" borderId="214" xfId="0" applyBorder="true" applyFill="true" applyAlignment="true" applyFont="true">
      <alignment horizontal="center" vertical="center" wrapText="true"/>
    </xf>
    <xf numFmtId="0" fontId="5" fillId="3" borderId="113" xfId="0" applyBorder="true" applyFill="true" applyAlignment="true" applyFont="true">
      <alignment horizontal="center" vertical="center" wrapText="true"/>
    </xf>
    <xf numFmtId="0" fontId="5" fillId="3" borderId="7" xfId="0" applyBorder="true" applyFill="true" applyAlignment="true" applyFont="true">
      <alignment horizontal="center" vertical="center"/>
    </xf>
    <xf numFmtId="49" fontId="5" fillId="3" borderId="14" xfId="0" applyBorder="true" applyFill="true" applyAlignment="true" applyNumberFormat="true" applyFont="true">
      <alignment horizontal="center" vertical="center" wrapText="true"/>
    </xf>
    <xf numFmtId="0" fontId="5" fillId="3" borderId="14" xfId="0" applyBorder="true" applyFill="true" applyAlignment="true" applyFont="true">
      <alignment horizontal="center" vertical="center" wrapText="true"/>
    </xf>
    <xf numFmtId="0" fontId="5" fillId="3" borderId="4" xfId="0" applyBorder="true" applyFill="true" applyAlignment="true" applyFont="true">
      <alignment horizontal="center" vertical="center" wrapText="true"/>
    </xf>
    <xf numFmtId="0" fontId="5" fillId="3" borderId="3" xfId="0" applyBorder="true" applyFill="true" applyAlignment="true" applyFont="true">
      <alignment horizontal="center" vertical="center" wrapText="true"/>
    </xf>
    <xf numFmtId="0" fontId="5" fillId="3" borderId="5" xfId="0" applyBorder="true" applyFill="true" applyAlignment="true" applyFont="true">
      <alignment horizontal="center" vertical="center" wrapText="true"/>
    </xf>
    <xf numFmtId="49" fontId="5" fillId="3" borderId="63" xfId="0" applyBorder="true" applyFill="true" applyAlignment="true" applyNumberFormat="true" applyFont="true">
      <alignment horizontal="center" vertical="center" wrapText="true"/>
    </xf>
    <xf numFmtId="0" fontId="5" fillId="3" borderId="146" xfId="0" applyBorder="true" applyFill="true" applyAlignment="true" applyFont="true">
      <alignment horizontal="center" vertical="center" wrapText="true"/>
    </xf>
    <xf numFmtId="0" fontId="5" fillId="3" borderId="113" xfId="0" applyBorder="true" applyFill="true" applyAlignment="true" applyFont="true">
      <alignment horizontal="center" vertical="center"/>
    </xf>
    <xf numFmtId="0" fontId="5" fillId="3" borderId="2" xfId="0" applyBorder="true" applyFill="true" applyAlignment="true" applyFont="true">
      <alignment horizontal="center" vertical="center" wrapText="true"/>
    </xf>
    <xf numFmtId="0" fontId="5" fillId="3" borderId="1" xfId="0" applyBorder="true" applyFill="true" applyAlignment="true" applyFont="true">
      <alignment horizontal="center" vertical="center" wrapText="true"/>
    </xf>
    <xf numFmtId="0" fontId="5" fillId="3" borderId="12" xfId="0" applyBorder="true" applyFill="true" applyAlignment="true" applyFont="true">
      <alignment horizontal="center" vertical="center" wrapText="true"/>
    </xf>
    <xf numFmtId="0" fontId="5" fillId="3" borderId="9" xfId="0" applyBorder="true" applyFill="true" applyAlignment="true" applyFont="true">
      <alignment horizontal="center" vertical="center" wrapText="true"/>
    </xf>
    <xf numFmtId="0" fontId="5" fillId="3" borderId="140" xfId="0" applyBorder="true" applyFill="true" applyAlignment="true" applyFont="true">
      <alignment horizontal="center" vertical="center" wrapText="true"/>
    </xf>
    <xf numFmtId="0" fontId="16" fillId="7" borderId="215" xfId="0" applyBorder="true" applyFill="true" applyAlignment="true" applyFont="true">
      <alignment horizontal="left" vertical="center"/>
    </xf>
    <xf numFmtId="0" fontId="16" fillId="7" borderId="120" xfId="0" applyBorder="true" applyFill="true" applyAlignment="true" applyFont="true">
      <alignment horizontal="left" vertical="center"/>
    </xf>
    <xf numFmtId="49" fontId="16" fillId="7" borderId="120" xfId="0" applyBorder="true" applyFill="true" applyAlignment="true" applyNumberFormat="true" applyFont="true">
      <alignment horizontal="left" vertical="center"/>
    </xf>
    <xf numFmtId="0" fontId="16" fillId="7" borderId="120" xfId="0" applyBorder="true" applyFill="true" applyAlignment="true" applyFont="true">
      <alignment vertical="center"/>
    </xf>
    <xf numFmtId="0" fontId="16" fillId="7" borderId="216" xfId="0" applyBorder="true" applyFill="true" applyAlignment="true" applyFont="true">
      <alignment vertical="center"/>
    </xf>
    <xf numFmtId="0" fontId="3" fillId="0" borderId="19" xfId="0" applyBorder="true" applyAlignment="true" applyFont="true">
      <alignment horizontal="center" vertical="center" wrapText="true"/>
    </xf>
    <xf numFmtId="0" fontId="3" fillId="0" borderId="20" xfId="0" applyBorder="true" applyAlignment="true" applyFont="true">
      <alignment horizontal="center" vertical="center" wrapText="true"/>
    </xf>
    <xf numFmtId="168" fontId="3" fillId="0" borderId="20" xfId="0" applyBorder="true" applyAlignment="true" applyNumberFormat="true" applyFont="true">
      <alignment vertical="center"/>
    </xf>
    <xf numFmtId="168" fontId="4" fillId="0" borderId="21" xfId="0" applyBorder="true" applyAlignment="true" applyNumberFormat="true" applyFont="true">
      <alignment vertical="center"/>
    </xf>
    <xf numFmtId="168" fontId="3" fillId="4" borderId="20" xfId="0" applyBorder="true" applyFill="true" applyAlignment="true" applyNumberFormat="true" applyFont="true">
      <alignment vertical="center"/>
    </xf>
    <xf numFmtId="168" fontId="4" fillId="0" borderId="69" xfId="0" applyBorder="true" applyAlignment="true" applyNumberFormat="true" applyFont="true">
      <alignment vertical="center"/>
    </xf>
    <xf numFmtId="168" fontId="4" fillId="0" borderId="19" xfId="0" applyBorder="true" applyAlignment="true" applyNumberFormat="true" applyFont="true">
      <alignment vertical="center"/>
    </xf>
    <xf numFmtId="168" fontId="3" fillId="4" borderId="20" xfId="0" applyBorder="true" applyFill="true" applyAlignment="true" applyNumberFormat="true" applyFont="true">
      <alignment vertical="center"/>
    </xf>
    <xf numFmtId="168" fontId="4" fillId="0" borderId="72" xfId="0" applyBorder="true" applyAlignment="true" applyNumberFormat="true" applyFont="true">
      <alignment vertical="center"/>
    </xf>
    <xf numFmtId="168" fontId="4" fillId="0" borderId="20" xfId="0" applyBorder="true" applyAlignment="true" applyNumberFormat="true" applyFont="true">
      <alignment vertical="center"/>
    </xf>
    <xf numFmtId="0" fontId="3" fillId="0" borderId="24" xfId="0" applyBorder="true" applyAlignment="true" applyFont="true">
      <alignment horizontal="center" vertical="center" wrapText="true"/>
    </xf>
    <xf numFmtId="0" fontId="3" fillId="0" borderId="25" xfId="0" applyBorder="true" applyAlignment="true" applyFont="true">
      <alignment horizontal="center" vertical="center" wrapText="true"/>
    </xf>
    <xf numFmtId="168" fontId="3" fillId="0" borderId="25" xfId="0" applyBorder="true" applyAlignment="true" applyNumberFormat="true" applyFont="true">
      <alignment vertical="center"/>
    </xf>
    <xf numFmtId="168" fontId="4" fillId="0" borderId="52" xfId="0" applyBorder="true" applyAlignment="true" applyNumberFormat="true" applyFont="true">
      <alignment vertical="center"/>
    </xf>
    <xf numFmtId="168" fontId="4" fillId="0" borderId="53" xfId="0" applyBorder="true" applyAlignment="true" applyNumberFormat="true" applyFont="true">
      <alignment vertical="center"/>
    </xf>
    <xf numFmtId="168" fontId="4" fillId="0" borderId="24" xfId="0" applyBorder="true" applyAlignment="true" applyNumberFormat="true" applyFont="true">
      <alignment vertical="center"/>
    </xf>
    <xf numFmtId="168" fontId="3" fillId="4" borderId="20" xfId="0" applyBorder="true" applyFill="true" applyAlignment="true" applyNumberFormat="true" applyFont="true">
      <alignment vertical="center"/>
    </xf>
    <xf numFmtId="168" fontId="4" fillId="0" borderId="76" xfId="0" applyBorder="true" applyAlignment="true" applyNumberFormat="true" applyFont="true">
      <alignment vertical="center"/>
    </xf>
    <xf numFmtId="168" fontId="4" fillId="0" borderId="25" xfId="0" applyBorder="true" applyAlignment="true" applyNumberFormat="true" applyFont="true">
      <alignment vertical="center"/>
    </xf>
    <xf numFmtId="0" fontId="5" fillId="3" borderId="217" xfId="0" applyBorder="true" applyFill="true" applyAlignment="true" applyFont="true">
      <alignment vertical="center"/>
    </xf>
    <xf numFmtId="0" fontId="5" fillId="3" borderId="11" xfId="0" applyBorder="true" applyFill="true" applyAlignment="true" applyFont="true">
      <alignment vertical="center"/>
    </xf>
    <xf numFmtId="168" fontId="5" fillId="3" borderId="14" xfId="0" applyBorder="true" applyFill="true" applyAlignment="true" applyNumberFormat="true" applyFont="true">
      <alignment vertical="center"/>
    </xf>
    <xf numFmtId="168" fontId="5" fillId="3" borderId="63" xfId="0" applyBorder="true" applyFill="true" applyAlignment="true" applyNumberFormat="true" applyFont="true">
      <alignment vertical="center"/>
    </xf>
    <xf numFmtId="168" fontId="5" fillId="3" borderId="142" xfId="0" applyBorder="true" applyFill="true" applyAlignment="true" applyNumberFormat="true" applyFont="true">
      <alignment vertical="center"/>
    </xf>
    <xf numFmtId="168" fontId="3" fillId="4" borderId="25" xfId="0" applyBorder="true" applyFill="true" applyAlignment="true" applyNumberFormat="true" applyFont="true">
      <alignment vertical="center"/>
    </xf>
    <xf numFmtId="168" fontId="3" fillId="4" borderId="25" xfId="0" applyBorder="true" applyFill="true" applyAlignment="true" applyNumberFormat="true" applyFont="true">
      <alignment vertical="center"/>
    </xf>
    <xf numFmtId="168" fontId="3" fillId="4" borderId="25" xfId="0" applyBorder="true" applyFill="true" applyAlignment="true" applyNumberFormat="true" applyFont="true">
      <alignment vertical="center"/>
    </xf>
    <xf numFmtId="168" fontId="3" fillId="4" borderId="25" xfId="0" applyBorder="true" applyFill="true" applyAlignment="true" applyNumberFormat="true" applyFont="true">
      <alignment vertical="center"/>
    </xf>
    <xf numFmtId="0" fontId="4" fillId="0" borderId="89" xfId="0" applyBorder="true" applyAlignment="true" applyFont="true">
      <alignment horizontal="center" vertical="center" wrapText="true"/>
    </xf>
    <xf numFmtId="0" fontId="3" fillId="0" borderId="94" xfId="0" applyBorder="true" applyAlignment="true" applyFont="true">
      <alignment horizontal="center" vertical="center" wrapText="true"/>
    </xf>
    <xf numFmtId="168" fontId="3" fillId="0" borderId="94" xfId="0" applyBorder="true" applyAlignment="true" applyNumberFormat="true" applyFont="true">
      <alignment vertical="center"/>
    </xf>
    <xf numFmtId="168" fontId="4" fillId="0" borderId="189" xfId="0" applyBorder="true" applyAlignment="true" applyNumberFormat="true" applyFont="true">
      <alignment vertical="center"/>
    </xf>
    <xf numFmtId="168" fontId="4" fillId="0" borderId="89" xfId="0" applyBorder="true" applyAlignment="true" applyNumberFormat="true" applyFont="true">
      <alignment vertical="center"/>
    </xf>
    <xf numFmtId="168" fontId="3" fillId="4" borderId="94" xfId="0" applyBorder="true" applyFill="true" applyAlignment="true" applyNumberFormat="true" applyFont="true">
      <alignment vertical="center"/>
    </xf>
    <xf numFmtId="168" fontId="4" fillId="0" borderId="90" xfId="0" applyBorder="true" applyAlignment="true" applyNumberFormat="true" applyFont="true">
      <alignment vertical="center"/>
    </xf>
    <xf numFmtId="168" fontId="3" fillId="4" borderId="94" xfId="0" applyBorder="true" applyFill="true" applyAlignment="true" applyNumberFormat="true" applyFont="true">
      <alignment vertical="center"/>
    </xf>
    <xf numFmtId="168" fontId="4" fillId="0" borderId="93" xfId="0" applyBorder="true" applyAlignment="true" applyNumberFormat="true" applyFont="true">
      <alignment vertical="center"/>
    </xf>
    <xf numFmtId="168" fontId="4" fillId="0" borderId="94" xfId="0" applyBorder="true" applyAlignment="true" applyNumberFormat="true" applyFont="true">
      <alignment vertical="center"/>
    </xf>
    <xf numFmtId="0" fontId="3" fillId="0" borderId="26" xfId="0" applyBorder="true" applyAlignment="true" applyFont="true">
      <alignment horizontal="center" vertical="center" wrapText="true"/>
    </xf>
    <xf numFmtId="0" fontId="3" fillId="0" borderId="27" xfId="0" applyBorder="true" applyAlignment="true" applyFont="true">
      <alignment horizontal="center" vertical="center" wrapText="true"/>
    </xf>
    <xf numFmtId="168" fontId="3" fillId="0" borderId="27" xfId="0" applyBorder="true" applyAlignment="true" applyNumberFormat="true" applyFont="true">
      <alignment vertical="center"/>
    </xf>
    <xf numFmtId="168" fontId="4" fillId="0" borderId="167" xfId="0" applyBorder="true" applyAlignment="true" applyNumberFormat="true" applyFont="true">
      <alignment vertical="center"/>
    </xf>
    <xf numFmtId="168" fontId="4" fillId="0" borderId="26" xfId="0" applyBorder="true" applyAlignment="true" applyNumberFormat="true" applyFont="true">
      <alignment vertical="center"/>
    </xf>
    <xf numFmtId="168" fontId="4" fillId="0" borderId="55" xfId="0" applyBorder="true" applyAlignment="true" applyNumberFormat="true" applyFont="true">
      <alignment vertical="center"/>
    </xf>
    <xf numFmtId="168" fontId="4" fillId="0" borderId="218" xfId="0" applyBorder="true" applyAlignment="true" applyNumberFormat="true" applyFont="true">
      <alignment vertical="center"/>
    </xf>
    <xf numFmtId="168" fontId="4" fillId="0" borderId="27" xfId="0" applyBorder="true" applyAlignment="true" applyNumberFormat="true" applyFont="true">
      <alignment vertical="center"/>
    </xf>
    <xf numFmtId="0" fontId="4" fillId="0" borderId="26" xfId="0" applyBorder="true" applyAlignment="true" applyFont="true">
      <alignment horizontal="center" vertical="center" wrapText="true"/>
    </xf>
    <xf numFmtId="168" fontId="5" fillId="3" borderId="8" xfId="0" applyBorder="true" applyFill="true" applyAlignment="true" applyNumberFormat="true" applyFont="true">
      <alignment vertical="center"/>
    </xf>
    <xf numFmtId="0" fontId="4" fillId="0" borderId="114" xfId="0" applyBorder="true" applyAlignment="true" applyFont="true">
      <alignment vertical="center"/>
    </xf>
    <xf numFmtId="0" fontId="3" fillId="0" borderId="109" xfId="0" applyBorder="true" applyAlignment="true" applyFont="true">
      <alignment vertical="center"/>
    </xf>
    <xf numFmtId="49" fontId="4" fillId="0" borderId="138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4" borderId="138" xfId="0" applyBorder="true" applyFill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4" borderId="138" xfId="0" applyBorder="true" applyFill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219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153" xfId="0" applyBorder="true" applyAlignment="true" applyNumberFormat="true" applyFont="true">
      <alignment horizontal="center" vertical="center"/>
    </xf>
    <xf numFmtId="49" fontId="4" fillId="0" borderId="210" xfId="0" applyBorder="true" applyAlignment="true" applyNumberFormat="true" applyFont="true">
      <alignment horizontal="center" vertical="center"/>
    </xf>
    <xf numFmtId="49" fontId="4" fillId="0" borderId="0" xfId="0" applyAlignment="true" applyNumberFormat="true" applyFont="true">
      <alignment vertical="center"/>
    </xf>
    <xf numFmtId="49" fontId="3" fillId="0" borderId="0" xfId="0" applyAlignment="true" applyNumberFormat="true" applyFont="true">
      <alignment vertical="center"/>
    </xf>
    <xf numFmtId="165" fontId="0" fillId="0" borderId="0" xfId="0" applyAlignment="true" applyNumberFormat="true">
      <alignment horizontal="left" vertical="center"/>
    </xf>
    <xf numFmtId="0" fontId="0" fillId="4" borderId="110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1" xfId="0" applyBorder="true" applyFill="true" applyAlignment="true">
      <alignment horizontal="justify" vertical="top" wrapText="true"/>
    </xf>
    <xf numFmtId="0" fontId="0" fillId="4" borderId="112" xfId="0" applyBorder="true" applyFill="true" applyAlignment="true">
      <alignment horizontal="justify" vertical="top" wrapText="true"/>
    </xf>
    <xf numFmtId="0" fontId="0" fillId="4" borderId="113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82" xfId="0" applyBorder="true" applyFill="true" applyAlignment="true">
      <alignment horizontal="justify" vertical="top" wrapText="true"/>
    </xf>
    <xf numFmtId="0" fontId="0" fillId="4" borderId="113" xfId="0" applyBorder="true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0" xfId="0" applyFill="true" applyAlignment="true">
      <alignment horizontal="justify" vertical="top" wrapText="true"/>
    </xf>
    <xf numFmtId="0" fontId="0" fillId="4" borderId="82" xfId="0" applyBorder="true" applyFill="true" applyAlignment="true">
      <alignment horizontal="justify" vertical="top" wrapText="true"/>
    </xf>
    <xf numFmtId="0" fontId="0" fillId="4" borderId="114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109" xfId="0" applyBorder="true" applyFill="true" applyAlignment="true">
      <alignment horizontal="justify" vertical="top" wrapText="true"/>
    </xf>
    <xf numFmtId="0" fontId="0" fillId="4" borderId="96" xfId="0" applyBorder="true" applyFill="true" applyAlignment="true">
      <alignment horizontal="justify" vertical="top" wrapText="true"/>
    </xf>
    <xf numFmtId="0" fontId="0" fillId="0" borderId="0" xfId="0" applyAlignme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10" Type="http://schemas.openxmlformats.org/officeDocument/2006/relationships/worksheet" Target="worksheets/sheet8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  <Relationship Id="rId4" Type="http://schemas.openxmlformats.org/officeDocument/2006/relationships/worksheet" Target="worksheets/sheet2.xml"/>
  <Relationship Id="rId5" Type="http://schemas.openxmlformats.org/officeDocument/2006/relationships/worksheet" Target="worksheets/sheet3.xml"/>
  <Relationship Id="rId6" Type="http://schemas.openxmlformats.org/officeDocument/2006/relationships/worksheet" Target="worksheets/sheet4.xml"/>
  <Relationship Id="rId7" Type="http://schemas.openxmlformats.org/officeDocument/2006/relationships/worksheet" Target="worksheets/sheet5.xml"/>
  <Relationship Id="rId8" Type="http://schemas.openxmlformats.org/officeDocument/2006/relationships/worksheet" Target="worksheets/sheet6.xml"/>
  <Relationship Id="rId9" Type="http://schemas.openxmlformats.org/officeDocument/2006/relationships/worksheet" Target="worksheets/sheet7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25.71484375" hidden="false"/>
    <col min="2" max="2" style="0" customWidth="true" width="25.71484375" hidden="false"/>
    <col min="3" max="3" style="0" customWidth="true" width="20.71484375" hidden="false"/>
    <col min="4" max="4" style="0" customWidth="true" width="20.71484375" hidden="true"/>
    <col min="5" max="5" style="0" customWidth="true" width="20.71484375" hidden="true"/>
    <col min="6" max="6" style="0" customWidth="true" width="20.71484375" hidden="tru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false"/>
    <col min="23" max="23" style="0" customWidth="true" width="20.71484375" hidden="false"/>
    <col min="24" max="24" style="0" customWidth="true" width="20.71484375" hidden="false"/>
    <col min="25" max="25" style="0" customWidth="true" width="20.71484375" hidden="false"/>
    <col min="26" max="26" style="0" customWidth="true" width="20.71484375" hidden="false"/>
    <col min="27" max="27" style="0" customWidth="true" width="20.71484375" hidden="fals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10.71484375" hidden="false"/>
  </cols>
  <sheetData>
    <row r="1" customHeight="true" ht="49.5">
      <c r="A1" s="1"/>
      <c r="B1" s="2"/>
      <c r="C1" s="2" t="s">
        <v>1</v>
      </c>
      <c r="D1" s="2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1"/>
    </row>
    <row r="2" customHeight="true" ht="19.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4"/>
    </row>
    <row r="3" customHeight="true" ht="19.5">
      <c r="A3" s="5" t="s">
        <v>2</v>
      </c>
      <c r="B3" s="6" t="s">
        <v>3</v>
      </c>
      <c r="C3" s="7" t="n">
        <v>2023.0</v>
      </c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4"/>
      <c r="P3" s="4"/>
      <c r="Q3" s="9"/>
      <c r="R3" s="4"/>
      <c r="S3" s="10"/>
      <c r="T3" s="10"/>
      <c r="U3" s="9"/>
      <c r="V3" s="10"/>
      <c r="W3" s="9"/>
      <c r="X3" s="9"/>
      <c r="Y3" s="4"/>
      <c r="Z3" s="9"/>
      <c r="AA3" s="9"/>
      <c r="AB3" s="9"/>
      <c r="AC3" s="10"/>
      <c r="AD3" s="11"/>
      <c r="AE3" s="4"/>
      <c r="AF3" s="4"/>
      <c r="AG3" s="11"/>
      <c r="AH3" s="4"/>
      <c r="AI3" s="10"/>
      <c r="AJ3" s="10"/>
      <c r="AK3" s="11"/>
      <c r="AL3" s="10"/>
      <c r="AM3" s="11"/>
      <c r="AN3" s="11"/>
      <c r="AO3" s="4"/>
      <c r="AP3" s="11"/>
      <c r="AQ3" s="9"/>
    </row>
    <row r="4" customHeight="true" ht="19.5">
      <c r="A4" s="5" t="s">
        <v>4</v>
      </c>
      <c r="B4" s="12" t="n">
        <v>14126.0</v>
      </c>
      <c r="C4" s="13" t="s">
        <v>5</v>
      </c>
      <c r="D4" s="14"/>
      <c r="E4" s="14"/>
      <c r="F4" s="15"/>
      <c r="G4" s="15"/>
      <c r="H4" s="15"/>
      <c r="I4" s="15"/>
      <c r="J4" s="15"/>
      <c r="K4" s="15"/>
      <c r="L4" s="15"/>
      <c r="M4" s="9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6"/>
      <c r="AB4" s="16"/>
      <c r="AC4" s="15"/>
      <c r="AD4" s="16"/>
      <c r="AE4" s="15"/>
      <c r="AF4" s="15"/>
      <c r="AG4" s="15"/>
      <c r="AH4" s="15"/>
      <c r="AI4" s="15"/>
      <c r="AJ4" s="15"/>
      <c r="AK4" s="16"/>
      <c r="AL4" s="15"/>
      <c r="AM4" s="15"/>
      <c r="AN4" s="15"/>
      <c r="AO4" s="15"/>
      <c r="AP4" s="15"/>
      <c r="AQ4" s="16"/>
    </row>
    <row r="5" customHeight="true" ht="19.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4"/>
    </row>
    <row r="6" customHeight="true" ht="30.0">
      <c r="A6" s="17" t="s">
        <v>6</v>
      </c>
      <c r="B6" s="18"/>
      <c r="C6" s="17" t="s">
        <v>7</v>
      </c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8"/>
      <c r="AN6" s="17" t="s">
        <v>8</v>
      </c>
      <c r="AO6" s="19"/>
      <c r="AP6" s="19"/>
      <c r="AQ6" s="4"/>
    </row>
    <row r="7" customHeight="true" ht="30.0">
      <c r="A7" s="20"/>
      <c r="B7" s="21"/>
      <c r="C7" s="22" t="s">
        <v>9</v>
      </c>
      <c r="D7" s="23" t="s">
        <v>10</v>
      </c>
      <c r="E7" s="24"/>
      <c r="F7" s="25"/>
      <c r="G7" s="23" t="s">
        <v>11</v>
      </c>
      <c r="H7" s="24"/>
      <c r="I7" s="25"/>
      <c r="J7" s="23" t="s">
        <v>12</v>
      </c>
      <c r="K7" s="24"/>
      <c r="L7" s="25"/>
      <c r="M7" s="23" t="s">
        <v>13</v>
      </c>
      <c r="N7" s="24"/>
      <c r="O7" s="25"/>
      <c r="P7" s="23" t="s">
        <v>14</v>
      </c>
      <c r="Q7" s="24"/>
      <c r="R7" s="25"/>
      <c r="S7" s="23" t="s">
        <v>15</v>
      </c>
      <c r="T7" s="24"/>
      <c r="U7" s="25"/>
      <c r="V7" s="23" t="s">
        <v>16</v>
      </c>
      <c r="W7" s="24"/>
      <c r="X7" s="25"/>
      <c r="Y7" s="23" t="s">
        <v>3</v>
      </c>
      <c r="Z7" s="24"/>
      <c r="AA7" s="25"/>
      <c r="AB7" s="23" t="s">
        <v>17</v>
      </c>
      <c r="AC7" s="24"/>
      <c r="AD7" s="25"/>
      <c r="AE7" s="23" t="s">
        <v>18</v>
      </c>
      <c r="AF7" s="24"/>
      <c r="AG7" s="25"/>
      <c r="AH7" s="23" t="s">
        <v>19</v>
      </c>
      <c r="AI7" s="24"/>
      <c r="AJ7" s="25"/>
      <c r="AK7" s="23" t="s">
        <v>20</v>
      </c>
      <c r="AL7" s="24"/>
      <c r="AM7" s="25"/>
      <c r="AN7" s="26"/>
      <c r="AO7" s="27"/>
      <c r="AP7" s="27"/>
      <c r="AQ7" s="4"/>
    </row>
    <row r="8" customHeight="true" ht="39.75">
      <c r="A8" s="26"/>
      <c r="B8" s="28"/>
      <c r="C8" s="29"/>
      <c r="D8" s="30" t="s">
        <v>21</v>
      </c>
      <c r="E8" s="30" t="s">
        <v>22</v>
      </c>
      <c r="F8" s="31" t="s">
        <v>23</v>
      </c>
      <c r="G8" s="30" t="s">
        <v>21</v>
      </c>
      <c r="H8" s="30" t="s">
        <v>22</v>
      </c>
      <c r="I8" s="31" t="s">
        <v>23</v>
      </c>
      <c r="J8" s="30" t="s">
        <v>21</v>
      </c>
      <c r="K8" s="30" t="s">
        <v>22</v>
      </c>
      <c r="L8" s="31" t="s">
        <v>23</v>
      </c>
      <c r="M8" s="30" t="s">
        <v>21</v>
      </c>
      <c r="N8" s="30" t="s">
        <v>22</v>
      </c>
      <c r="O8" s="31" t="s">
        <v>23</v>
      </c>
      <c r="P8" s="30" t="s">
        <v>21</v>
      </c>
      <c r="Q8" s="30" t="s">
        <v>22</v>
      </c>
      <c r="R8" s="31" t="s">
        <v>23</v>
      </c>
      <c r="S8" s="30" t="s">
        <v>21</v>
      </c>
      <c r="T8" s="30" t="s">
        <v>22</v>
      </c>
      <c r="U8" s="31" t="s">
        <v>23</v>
      </c>
      <c r="V8" s="30" t="s">
        <v>21</v>
      </c>
      <c r="W8" s="30" t="s">
        <v>22</v>
      </c>
      <c r="X8" s="31" t="s">
        <v>23</v>
      </c>
      <c r="Y8" s="30" t="s">
        <v>21</v>
      </c>
      <c r="Z8" s="30" t="s">
        <v>22</v>
      </c>
      <c r="AA8" s="31" t="s">
        <v>23</v>
      </c>
      <c r="AB8" s="30" t="s">
        <v>21</v>
      </c>
      <c r="AC8" s="30" t="s">
        <v>22</v>
      </c>
      <c r="AD8" s="31" t="s">
        <v>23</v>
      </c>
      <c r="AE8" s="30" t="s">
        <v>21</v>
      </c>
      <c r="AF8" s="30" t="s">
        <v>22</v>
      </c>
      <c r="AG8" s="31" t="s">
        <v>23</v>
      </c>
      <c r="AH8" s="30" t="s">
        <v>21</v>
      </c>
      <c r="AI8" s="30" t="s">
        <v>22</v>
      </c>
      <c r="AJ8" s="31" t="s">
        <v>23</v>
      </c>
      <c r="AK8" s="30" t="s">
        <v>21</v>
      </c>
      <c r="AL8" s="30" t="s">
        <v>22</v>
      </c>
      <c r="AM8" s="31" t="s">
        <v>23</v>
      </c>
      <c r="AN8" s="30" t="s">
        <v>21</v>
      </c>
      <c r="AO8" s="30" t="s">
        <v>22</v>
      </c>
      <c r="AP8" s="32" t="s">
        <v>24</v>
      </c>
      <c r="AQ8" s="4"/>
    </row>
    <row r="9" customHeight="true" ht="30.0">
      <c r="A9" s="33" t="s">
        <v>25</v>
      </c>
      <c r="B9" s="34"/>
      <c r="C9" s="35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7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8"/>
      <c r="AI9" s="38"/>
      <c r="AJ9" s="36"/>
      <c r="AK9" s="36"/>
      <c r="AL9" s="36"/>
      <c r="AM9" s="36"/>
      <c r="AN9" s="36"/>
      <c r="AO9" s="36"/>
      <c r="AP9" s="36"/>
      <c r="AQ9" s="4"/>
    </row>
    <row r="10" customHeight="true" ht="19.5">
      <c r="A10" s="39" t="s">
        <v>26</v>
      </c>
      <c r="B10" s="40"/>
      <c r="C10" s="41" t="n">
        <v>1.0</v>
      </c>
      <c r="D10" s="42" t="n">
        <v>0.0</v>
      </c>
      <c r="E10" s="43" t="n">
        <v>0.0</v>
      </c>
      <c r="F10" s="44">
        <f>C10+D10-E10</f>
      </c>
      <c r="G10" s="42" t="n">
        <v>0.0</v>
      </c>
      <c r="H10" s="43" t="n">
        <v>0.0</v>
      </c>
      <c r="I10" s="44">
        <f>F10+G10-H10</f>
      </c>
      <c r="J10" s="42" t="n">
        <v>0.0</v>
      </c>
      <c r="K10" s="43" t="n">
        <v>0.0</v>
      </c>
      <c r="L10" s="44">
        <f>I10+J10-K10</f>
      </c>
      <c r="M10" s="42" t="n">
        <v>0.0</v>
      </c>
      <c r="N10" s="43" t="n">
        <v>0.0</v>
      </c>
      <c r="O10" s="44">
        <f>L10+M10-N10</f>
      </c>
      <c r="P10" s="42" t="n">
        <v>0.0</v>
      </c>
      <c r="Q10" s="43" t="n">
        <v>0.0</v>
      </c>
      <c r="R10" s="44">
        <f>O10+P10-Q10</f>
      </c>
      <c r="S10" s="42" t="n">
        <v>0.0</v>
      </c>
      <c r="T10" s="43" t="n">
        <v>0.0</v>
      </c>
      <c r="U10" s="44">
        <f>R10+S10-T10</f>
      </c>
      <c r="V10" s="42" t="n">
        <v>0.0</v>
      </c>
      <c r="W10" s="43" t="n">
        <v>0.0</v>
      </c>
      <c r="X10" s="44">
        <f>U10+V10-W10</f>
      </c>
      <c r="Y10" s="45" t="n">
        <v>0.0</v>
      </c>
      <c r="Z10" s="46" t="n">
        <v>0.0</v>
      </c>
      <c r="AA10" s="44">
        <f>X10+Y10-Z10</f>
      </c>
      <c r="AB10" s="42" t="n">
        <v>0.0</v>
      </c>
      <c r="AC10" s="43" t="n">
        <v>0.0</v>
      </c>
      <c r="AD10" s="44">
        <f>AA10+AB10-AC10</f>
      </c>
      <c r="AE10" s="42" t="n">
        <v>0.0</v>
      </c>
      <c r="AF10" s="43" t="n">
        <v>0.0</v>
      </c>
      <c r="AG10" s="44">
        <f>AD10+AE10-AF10</f>
      </c>
      <c r="AH10" s="42" t="n">
        <v>0.0</v>
      </c>
      <c r="AI10" s="43" t="n">
        <v>0.0</v>
      </c>
      <c r="AJ10" s="44">
        <f>AG10+AH10-AI10</f>
      </c>
      <c r="AK10" s="42" t="n">
        <v>0.0</v>
      </c>
      <c r="AL10" s="43" t="n">
        <v>0.0</v>
      </c>
      <c r="AM10" s="44">
        <f>AJ10+AK10-AL10</f>
      </c>
      <c r="AN10" s="42">
        <f>SUM(D10+G10+J10+M10+P10+S10+V10+Y10+AB10+AE10+AH10+AK10)</f>
      </c>
      <c r="AO10" s="43">
        <f>SUM(E10+H10+K10+N10+Q10+T10+W10+Z10+AC10+AF10+AI10+AL10)</f>
      </c>
      <c r="AP10" s="47">
        <f>C10+AN10-AO10</f>
      </c>
      <c r="AQ10" s="4"/>
    </row>
    <row r="11" customHeight="true" ht="19.5">
      <c r="A11" s="48" t="s">
        <v>27</v>
      </c>
      <c r="B11" s="49"/>
      <c r="C11" s="41" t="n">
        <v>5.0</v>
      </c>
      <c r="D11" s="50" t="n">
        <v>0.0</v>
      </c>
      <c r="E11" s="51" t="n">
        <v>0.0</v>
      </c>
      <c r="F11" s="52">
        <f>C11+D11-E11</f>
      </c>
      <c r="G11" s="50" t="n">
        <v>0.0</v>
      </c>
      <c r="H11" s="51" t="n">
        <v>0.0</v>
      </c>
      <c r="I11" s="52">
        <f>F11+G11-H11</f>
      </c>
      <c r="J11" s="50" t="n">
        <v>0.0</v>
      </c>
      <c r="K11" s="51" t="n">
        <v>0.0</v>
      </c>
      <c r="L11" s="52">
        <f>I11+J11-K11</f>
      </c>
      <c r="M11" s="50" t="n">
        <v>0.0</v>
      </c>
      <c r="N11" s="51" t="n">
        <v>0.0</v>
      </c>
      <c r="O11" s="52">
        <f>L11+M11-N11</f>
      </c>
      <c r="P11" s="50" t="n">
        <v>0.0</v>
      </c>
      <c r="Q11" s="51" t="n">
        <v>0.0</v>
      </c>
      <c r="R11" s="52">
        <f>O11+P11-Q11</f>
      </c>
      <c r="S11" s="50" t="n">
        <v>0.0</v>
      </c>
      <c r="T11" s="51" t="n">
        <v>0.0</v>
      </c>
      <c r="U11" s="52">
        <f>R11+S11-T11</f>
      </c>
      <c r="V11" s="50" t="n">
        <v>0.0</v>
      </c>
      <c r="W11" s="51" t="n">
        <v>0.0</v>
      </c>
      <c r="X11" s="52">
        <f>U11+V11-W11</f>
      </c>
      <c r="Y11" s="53" t="n">
        <v>0.0</v>
      </c>
      <c r="Z11" s="54" t="n">
        <v>0.0</v>
      </c>
      <c r="AA11" s="52">
        <f>X11+Y11-Z11</f>
      </c>
      <c r="AB11" s="50" t="n">
        <v>0.0</v>
      </c>
      <c r="AC11" s="51" t="n">
        <v>0.0</v>
      </c>
      <c r="AD11" s="52">
        <f>AA11+AB11-AC11</f>
      </c>
      <c r="AE11" s="50" t="n">
        <v>0.0</v>
      </c>
      <c r="AF11" s="51" t="n">
        <v>0.0</v>
      </c>
      <c r="AG11" s="52">
        <f>AD11+AE11-AF11</f>
      </c>
      <c r="AH11" s="50" t="n">
        <v>0.0</v>
      </c>
      <c r="AI11" s="51" t="n">
        <v>0.0</v>
      </c>
      <c r="AJ11" s="52">
        <f>AG11+AH11-AI11</f>
      </c>
      <c r="AK11" s="50" t="n">
        <v>0.0</v>
      </c>
      <c r="AL11" s="51" t="n">
        <v>0.0</v>
      </c>
      <c r="AM11" s="52">
        <f>AJ11+AK11-AL11</f>
      </c>
      <c r="AN11" s="42">
        <f>SUM(D11+G11+J11+M11+P11+S11+V11+Y11+AB11+AE11+AH11+AK11)</f>
      </c>
      <c r="AO11" s="43">
        <f>SUM(E11+H11+K11+N11+Q11+T11+W11+Z11+AC11+AF11+AI11+AL11)</f>
      </c>
      <c r="AP11" s="47">
        <f>C11+AN11-AO11</f>
      </c>
      <c r="AQ11" s="4"/>
    </row>
    <row r="12" customHeight="true" ht="19.5">
      <c r="A12" s="48" t="s">
        <v>28</v>
      </c>
      <c r="B12" s="49"/>
      <c r="C12" s="41" t="n">
        <v>15.0</v>
      </c>
      <c r="D12" s="50" t="n">
        <v>0.0</v>
      </c>
      <c r="E12" s="51" t="n">
        <v>0.0</v>
      </c>
      <c r="F12" s="52">
        <f>C12+D12-E12</f>
      </c>
      <c r="G12" s="50" t="n">
        <v>0.0</v>
      </c>
      <c r="H12" s="51" t="n">
        <v>0.0</v>
      </c>
      <c r="I12" s="52">
        <f>F12+G12-H12</f>
      </c>
      <c r="J12" s="50" t="n">
        <v>0.0</v>
      </c>
      <c r="K12" s="51" t="n">
        <v>0.0</v>
      </c>
      <c r="L12" s="52">
        <f>I12+J12-K12</f>
      </c>
      <c r="M12" s="50" t="n">
        <v>0.0</v>
      </c>
      <c r="N12" s="51" t="n">
        <v>0.0</v>
      </c>
      <c r="O12" s="52">
        <f>L12+M12-N12</f>
      </c>
      <c r="P12" s="50" t="n">
        <v>0.0</v>
      </c>
      <c r="Q12" s="51" t="n">
        <v>0.0</v>
      </c>
      <c r="R12" s="52">
        <f>O12+P12-Q12</f>
      </c>
      <c r="S12" s="50" t="n">
        <v>0.0</v>
      </c>
      <c r="T12" s="51" t="n">
        <v>0.0</v>
      </c>
      <c r="U12" s="52">
        <f>R12+S12-T12</f>
      </c>
      <c r="V12" s="50" t="n">
        <v>0.0</v>
      </c>
      <c r="W12" s="51" t="n">
        <v>0.0</v>
      </c>
      <c r="X12" s="52">
        <f>U12+V12-W12</f>
      </c>
      <c r="Y12" s="55" t="n">
        <v>0.0</v>
      </c>
      <c r="Z12" s="56" t="n">
        <v>0.0</v>
      </c>
      <c r="AA12" s="52">
        <f>X12+Y12-Z12</f>
      </c>
      <c r="AB12" s="50" t="n">
        <v>0.0</v>
      </c>
      <c r="AC12" s="51" t="n">
        <v>0.0</v>
      </c>
      <c r="AD12" s="52">
        <f>AA12+AB12-AC12</f>
      </c>
      <c r="AE12" s="50" t="n">
        <v>0.0</v>
      </c>
      <c r="AF12" s="51" t="n">
        <v>0.0</v>
      </c>
      <c r="AG12" s="52">
        <f>AD12+AE12-AF12</f>
      </c>
      <c r="AH12" s="50" t="n">
        <v>0.0</v>
      </c>
      <c r="AI12" s="51" t="n">
        <v>0.0</v>
      </c>
      <c r="AJ12" s="52">
        <f>AG12+AH12-AI12</f>
      </c>
      <c r="AK12" s="50" t="n">
        <v>0.0</v>
      </c>
      <c r="AL12" s="51" t="n">
        <v>0.0</v>
      </c>
      <c r="AM12" s="52">
        <f>AJ12+AK12-AL12</f>
      </c>
      <c r="AN12" s="42">
        <f>SUM(D12+G12+J12+M12+P12+S12+V12+Y12+AB12+AE12+AH12+AK12)</f>
      </c>
      <c r="AO12" s="43">
        <f>SUM(E12+H12+K12+N12+Q12+T12+W12+Z12+AC12+AF12+AI12+AL12)</f>
      </c>
      <c r="AP12" s="47">
        <f>C12+AN12-AO12</f>
      </c>
      <c r="AQ12" s="4"/>
    </row>
    <row r="13" customHeight="true" ht="19.5">
      <c r="A13" s="48" t="s">
        <v>29</v>
      </c>
      <c r="B13" s="49"/>
      <c r="C13" s="41" t="n">
        <v>19.0</v>
      </c>
      <c r="D13" s="57" t="n">
        <v>0.0</v>
      </c>
      <c r="E13" s="58" t="n">
        <v>0.0</v>
      </c>
      <c r="F13" s="52">
        <f>C13+D13-E13</f>
      </c>
      <c r="G13" s="57" t="n">
        <v>0.0</v>
      </c>
      <c r="H13" s="58" t="n">
        <v>0.0</v>
      </c>
      <c r="I13" s="52">
        <f>F13+G13-H13</f>
      </c>
      <c r="J13" s="57" t="n">
        <v>0.0</v>
      </c>
      <c r="K13" s="58" t="n">
        <v>0.0</v>
      </c>
      <c r="L13" s="52">
        <f>I13+J13-K13</f>
      </c>
      <c r="M13" s="57" t="n">
        <v>2.0</v>
      </c>
      <c r="N13" s="58" t="n">
        <v>0.0</v>
      </c>
      <c r="O13" s="52">
        <f>L13+M13-N13</f>
      </c>
      <c r="P13" s="57" t="n">
        <v>0.0</v>
      </c>
      <c r="Q13" s="58" t="n">
        <v>0.0</v>
      </c>
      <c r="R13" s="52">
        <f>O13+P13-Q13</f>
      </c>
      <c r="S13" s="57" t="n">
        <v>0.0</v>
      </c>
      <c r="T13" s="58" t="n">
        <v>0.0</v>
      </c>
      <c r="U13" s="52">
        <f>R13+S13-T13</f>
      </c>
      <c r="V13" s="57" t="n">
        <v>0.0</v>
      </c>
      <c r="W13" s="58" t="n">
        <v>0.0</v>
      </c>
      <c r="X13" s="52">
        <f>U13+V13-W13</f>
      </c>
      <c r="Y13" s="59" t="n">
        <v>0.0</v>
      </c>
      <c r="Z13" s="60" t="n">
        <v>0.0</v>
      </c>
      <c r="AA13" s="52">
        <f>X13+Y13-Z13</f>
      </c>
      <c r="AB13" s="57" t="n">
        <v>0.0</v>
      </c>
      <c r="AC13" s="58" t="n">
        <v>0.0</v>
      </c>
      <c r="AD13" s="52">
        <f>AA13+AB13-AC13</f>
      </c>
      <c r="AE13" s="57" t="n">
        <v>0.0</v>
      </c>
      <c r="AF13" s="58" t="n">
        <v>0.0</v>
      </c>
      <c r="AG13" s="52">
        <f>AD13+AE13-AF13</f>
      </c>
      <c r="AH13" s="57" t="n">
        <v>0.0</v>
      </c>
      <c r="AI13" s="58" t="n">
        <v>0.0</v>
      </c>
      <c r="AJ13" s="52">
        <f>AG13+AH13-AI13</f>
      </c>
      <c r="AK13" s="57" t="n">
        <v>0.0</v>
      </c>
      <c r="AL13" s="58" t="n">
        <v>0.0</v>
      </c>
      <c r="AM13" s="52">
        <f>AJ13+AK13-AL13</f>
      </c>
      <c r="AN13" s="42">
        <f>SUM(D13+G13+J13+M13+P13+S13+V13+Y13+AB13+AE13+AH13+AK13)</f>
      </c>
      <c r="AO13" s="43">
        <f>SUM(E13+H13+K13+N13+Q13+T13+W13+Z13+AC13+AF13+AI13+AL13)</f>
      </c>
      <c r="AP13" s="47">
        <f>C13+AN13-AO13</f>
      </c>
      <c r="AQ13" s="4"/>
    </row>
    <row r="14" customHeight="true" ht="19.5">
      <c r="A14" s="33" t="s">
        <v>30</v>
      </c>
      <c r="B14" s="61"/>
      <c r="C14" s="62">
        <f>SUM(C10:C13)</f>
      </c>
      <c r="D14" s="63">
        <f>SUM(D10:D13)</f>
      </c>
      <c r="E14" s="63">
        <f>SUM(E10:E13)</f>
      </c>
      <c r="F14" s="62">
        <f>SUM(F10:F13)</f>
      </c>
      <c r="G14" s="63">
        <f>SUM(G10:G13)</f>
      </c>
      <c r="H14" s="63">
        <f>SUM(H10:H13)</f>
      </c>
      <c r="I14" s="62">
        <f>SUM(I10:I13)</f>
      </c>
      <c r="J14" s="63">
        <f>SUM(J10:J13)</f>
      </c>
      <c r="K14" s="63">
        <f>SUM(K10:K13)</f>
      </c>
      <c r="L14" s="62">
        <f>SUM(L10:L13)</f>
      </c>
      <c r="M14" s="63">
        <f>SUM(M10:M13)</f>
      </c>
      <c r="N14" s="63">
        <f>SUM(N10:N13)</f>
      </c>
      <c r="O14" s="62">
        <f>SUM(O10:O13)</f>
      </c>
      <c r="P14" s="63">
        <f>SUM(P10:P13)</f>
      </c>
      <c r="Q14" s="63">
        <f>SUM(Q10:Q13)</f>
      </c>
      <c r="R14" s="62">
        <f>SUM(R10:R13)</f>
      </c>
      <c r="S14" s="63">
        <f>SUM(S10:S13)</f>
      </c>
      <c r="T14" s="63">
        <f>SUM(T10:T13)</f>
      </c>
      <c r="U14" s="62">
        <f>SUM(U10:U13)</f>
      </c>
      <c r="V14" s="63">
        <f>SUM(V10:V13)</f>
      </c>
      <c r="W14" s="63">
        <f>SUM(W10:W13)</f>
      </c>
      <c r="X14" s="62">
        <f>SUM(X10:X13)</f>
      </c>
      <c r="Y14" s="63">
        <f>SUM(Y10:Y13)</f>
      </c>
      <c r="Z14" s="63">
        <f>SUM(Z10:Z13)</f>
      </c>
      <c r="AA14" s="62">
        <f>SUM(AA10:AA13)</f>
      </c>
      <c r="AB14" s="63">
        <f>SUM(AB10:AB13)</f>
      </c>
      <c r="AC14" s="63">
        <f>SUM(AC10:AC13)</f>
      </c>
      <c r="AD14" s="62">
        <f>SUM(AD10:AD13)</f>
      </c>
      <c r="AE14" s="63">
        <f>SUM(AE10:AE13)</f>
      </c>
      <c r="AF14" s="63">
        <f>SUM(AF10:AF13)</f>
      </c>
      <c r="AG14" s="62">
        <f>SUM(AG10:AG13)</f>
      </c>
      <c r="AH14" s="63">
        <f>SUM(AH10:AH13)</f>
      </c>
      <c r="AI14" s="63">
        <f>SUM(AI10:AI13)</f>
      </c>
      <c r="AJ14" s="62">
        <f>SUM(AJ10:AJ13)</f>
      </c>
      <c r="AK14" s="63">
        <f>SUM(AK10:AK13)</f>
      </c>
      <c r="AL14" s="63">
        <f>SUM(AL10:AL13)</f>
      </c>
      <c r="AM14" s="62">
        <f>SUM(AM10:AM13)</f>
      </c>
      <c r="AN14" s="62">
        <f>SUM(AN10:AN13)</f>
      </c>
      <c r="AO14" s="62">
        <f>SUM(AO10:AO13)</f>
      </c>
      <c r="AP14" s="64">
        <f>SUM(AP10:AP13)</f>
      </c>
      <c r="AQ14" s="4"/>
    </row>
    <row r="15" customHeight="true" ht="19.5">
      <c r="A15" s="48" t="s">
        <v>31</v>
      </c>
      <c r="B15" s="49"/>
      <c r="C15" s="41" t="n">
        <v>41.0</v>
      </c>
      <c r="D15" s="42" t="n">
        <v>0.0</v>
      </c>
      <c r="E15" s="43" t="n">
        <v>0.0</v>
      </c>
      <c r="F15" s="52">
        <f>C15+D15-E15</f>
      </c>
      <c r="G15" s="42" t="n">
        <v>0.0</v>
      </c>
      <c r="H15" s="43" t="n">
        <v>0.0</v>
      </c>
      <c r="I15" s="52">
        <f>F15+G15-H15</f>
      </c>
      <c r="J15" s="42" t="n">
        <v>0.0</v>
      </c>
      <c r="K15" s="43" t="n">
        <v>0.0</v>
      </c>
      <c r="L15" s="52">
        <f>I15+J15-K15</f>
      </c>
      <c r="M15" s="42" t="n">
        <v>0.0</v>
      </c>
      <c r="N15" s="43" t="n">
        <v>0.0</v>
      </c>
      <c r="O15" s="52">
        <f>L15+M15-N15</f>
      </c>
      <c r="P15" s="42" t="n">
        <v>0.0</v>
      </c>
      <c r="Q15" s="43" t="n">
        <v>0.0</v>
      </c>
      <c r="R15" s="52">
        <f>O15+P15-Q15</f>
      </c>
      <c r="S15" s="42" t="n">
        <v>0.0</v>
      </c>
      <c r="T15" s="43" t="n">
        <v>0.0</v>
      </c>
      <c r="U15" s="52">
        <f>R15+S15-T15</f>
      </c>
      <c r="V15" s="42" t="n">
        <v>0.0</v>
      </c>
      <c r="W15" s="43" t="n">
        <v>0.0</v>
      </c>
      <c r="X15" s="52">
        <f>U15+V15-W15</f>
      </c>
      <c r="Y15" s="65" t="n">
        <v>0.0</v>
      </c>
      <c r="Z15" s="66" t="n">
        <v>0.0</v>
      </c>
      <c r="AA15" s="52">
        <f>X15+Y15-Z15</f>
      </c>
      <c r="AB15" s="42" t="n">
        <v>0.0</v>
      </c>
      <c r="AC15" s="43" t="n">
        <v>0.0</v>
      </c>
      <c r="AD15" s="52">
        <f>AA15+AB15-AC15</f>
      </c>
      <c r="AE15" s="42" t="n">
        <v>0.0</v>
      </c>
      <c r="AF15" s="43" t="n">
        <v>0.0</v>
      </c>
      <c r="AG15" s="52">
        <f>AD15+AE15-AF15</f>
      </c>
      <c r="AH15" s="42" t="n">
        <v>0.0</v>
      </c>
      <c r="AI15" s="43" t="n">
        <v>0.0</v>
      </c>
      <c r="AJ15" s="52">
        <f>AG15+AH15-AI15</f>
      </c>
      <c r="AK15" s="42" t="n">
        <v>0.0</v>
      </c>
      <c r="AL15" s="43" t="n">
        <v>0.0</v>
      </c>
      <c r="AM15" s="52">
        <f>AJ15+AK15-AL15</f>
      </c>
      <c r="AN15" s="42">
        <f>SUM(D15+G15+J15+M15+P15+S15+V15+Y15+AB15+AE15+AH15+AK15)</f>
      </c>
      <c r="AO15" s="43">
        <f>SUM(E15+H15+K15+N15+Q15+T15+W15+Z15+AC15+AF15+AI15+AL15)</f>
      </c>
      <c r="AP15" s="47">
        <f>C15+AN15-AO15</f>
      </c>
      <c r="AQ15" s="4"/>
    </row>
    <row r="16" customHeight="true" ht="19.5">
      <c r="A16" s="48" t="s">
        <v>32</v>
      </c>
      <c r="B16" s="49"/>
      <c r="C16" s="41" t="n">
        <v>0.0</v>
      </c>
      <c r="D16" s="50" t="n">
        <v>0.0</v>
      </c>
      <c r="E16" s="51" t="n">
        <v>0.0</v>
      </c>
      <c r="F16" s="52">
        <f>C16+D16-E16</f>
      </c>
      <c r="G16" s="50" t="n">
        <v>0.0</v>
      </c>
      <c r="H16" s="51" t="n">
        <v>0.0</v>
      </c>
      <c r="I16" s="52">
        <f>F16+G16-H16</f>
      </c>
      <c r="J16" s="50" t="n">
        <v>0.0</v>
      </c>
      <c r="K16" s="51" t="n">
        <v>0.0</v>
      </c>
      <c r="L16" s="52">
        <f>I16+J16-K16</f>
      </c>
      <c r="M16" s="50" t="n">
        <v>0.0</v>
      </c>
      <c r="N16" s="51" t="n">
        <v>0.0</v>
      </c>
      <c r="O16" s="52">
        <f>L16+M16-N16</f>
      </c>
      <c r="P16" s="50" t="n">
        <v>0.0</v>
      </c>
      <c r="Q16" s="51" t="n">
        <v>0.0</v>
      </c>
      <c r="R16" s="52">
        <f>O16+P16-Q16</f>
      </c>
      <c r="S16" s="50" t="n">
        <v>0.0</v>
      </c>
      <c r="T16" s="51" t="n">
        <v>0.0</v>
      </c>
      <c r="U16" s="52">
        <f>R16+S16-T16</f>
      </c>
      <c r="V16" s="50" t="n">
        <v>0.0</v>
      </c>
      <c r="W16" s="51" t="n">
        <v>0.0</v>
      </c>
      <c r="X16" s="52">
        <f>U16+V16-W16</f>
      </c>
      <c r="Y16" s="67" t="n">
        <v>0.0</v>
      </c>
      <c r="Z16" s="68" t="n">
        <v>0.0</v>
      </c>
      <c r="AA16" s="52">
        <f>X16+Y16-Z16</f>
      </c>
      <c r="AB16" s="50" t="n">
        <v>0.0</v>
      </c>
      <c r="AC16" s="51" t="n">
        <v>0.0</v>
      </c>
      <c r="AD16" s="52">
        <f>AA16+AB16-AC16</f>
      </c>
      <c r="AE16" s="50" t="n">
        <v>0.0</v>
      </c>
      <c r="AF16" s="51" t="n">
        <v>0.0</v>
      </c>
      <c r="AG16" s="52">
        <f>AD16+AE16-AF16</f>
      </c>
      <c r="AH16" s="50" t="n">
        <v>0.0</v>
      </c>
      <c r="AI16" s="51" t="n">
        <v>0.0</v>
      </c>
      <c r="AJ16" s="52">
        <f>AG16+AH16-AI16</f>
      </c>
      <c r="AK16" s="50" t="n">
        <v>0.0</v>
      </c>
      <c r="AL16" s="51" t="n">
        <v>0.0</v>
      </c>
      <c r="AM16" s="52">
        <f>AJ16+AK16-AL16</f>
      </c>
      <c r="AN16" s="42">
        <f>SUM(D16+G16+J16+M16+P16+S16+V16+Y16+AB16+AE16+AH16+AK16)</f>
      </c>
      <c r="AO16" s="43">
        <f>SUM(E16+H16+K16+N16+Q16+T16+W16+Z16+AC16+AF16+AI16+AL16)</f>
      </c>
      <c r="AP16" s="47">
        <f>C16+AN16-AO16</f>
      </c>
      <c r="AQ16" s="4"/>
    </row>
    <row r="17" customHeight="true" ht="19.5">
      <c r="A17" s="48" t="s">
        <v>33</v>
      </c>
      <c r="B17" s="49"/>
      <c r="C17" s="41" t="n">
        <v>0.0</v>
      </c>
      <c r="D17" s="50" t="n">
        <v>0.0</v>
      </c>
      <c r="E17" s="51" t="n">
        <v>0.0</v>
      </c>
      <c r="F17" s="52">
        <f>C17+D17-E17</f>
      </c>
      <c r="G17" s="50" t="n">
        <v>0.0</v>
      </c>
      <c r="H17" s="51" t="n">
        <v>0.0</v>
      </c>
      <c r="I17" s="52">
        <f>F17+G17-H17</f>
      </c>
      <c r="J17" s="50" t="n">
        <v>0.0</v>
      </c>
      <c r="K17" s="51" t="n">
        <v>0.0</v>
      </c>
      <c r="L17" s="52">
        <f>I17+J17-K17</f>
      </c>
      <c r="M17" s="50" t="n">
        <v>0.0</v>
      </c>
      <c r="N17" s="51" t="n">
        <v>0.0</v>
      </c>
      <c r="O17" s="52">
        <f>L17+M17-N17</f>
      </c>
      <c r="P17" s="50" t="n">
        <v>0.0</v>
      </c>
      <c r="Q17" s="51" t="n">
        <v>0.0</v>
      </c>
      <c r="R17" s="52">
        <f>O17+P17-Q17</f>
      </c>
      <c r="S17" s="50" t="n">
        <v>0.0</v>
      </c>
      <c r="T17" s="51" t="n">
        <v>0.0</v>
      </c>
      <c r="U17" s="52">
        <f>R17+S17-T17</f>
      </c>
      <c r="V17" s="50" t="n">
        <v>0.0</v>
      </c>
      <c r="W17" s="51" t="n">
        <v>0.0</v>
      </c>
      <c r="X17" s="52">
        <f>U17+V17-W17</f>
      </c>
      <c r="Y17" s="69" t="n">
        <v>0.0</v>
      </c>
      <c r="Z17" s="70" t="n">
        <v>0.0</v>
      </c>
      <c r="AA17" s="52">
        <f>X17+Y17-Z17</f>
      </c>
      <c r="AB17" s="50" t="n">
        <v>0.0</v>
      </c>
      <c r="AC17" s="51" t="n">
        <v>0.0</v>
      </c>
      <c r="AD17" s="52">
        <f>AA17+AB17-AC17</f>
      </c>
      <c r="AE17" s="50" t="n">
        <v>0.0</v>
      </c>
      <c r="AF17" s="51" t="n">
        <v>0.0</v>
      </c>
      <c r="AG17" s="52">
        <f>AD17+AE17-AF17</f>
      </c>
      <c r="AH17" s="50" t="n">
        <v>0.0</v>
      </c>
      <c r="AI17" s="51" t="n">
        <v>0.0</v>
      </c>
      <c r="AJ17" s="52">
        <f>AG17+AH17-AI17</f>
      </c>
      <c r="AK17" s="50" t="n">
        <v>0.0</v>
      </c>
      <c r="AL17" s="51" t="n">
        <v>0.0</v>
      </c>
      <c r="AM17" s="52">
        <f>AJ17+AK17-AL17</f>
      </c>
      <c r="AN17" s="42">
        <f>SUM(D17+G17+J17+M17+P17+S17+V17+Y17+AB17+AE17+AH17+AK17)</f>
      </c>
      <c r="AO17" s="43">
        <f>SUM(E17+H17+K17+N17+Q17+T17+W17+Z17+AC17+AF17+AI17+AL17)</f>
      </c>
      <c r="AP17" s="47">
        <f>C17+AN17-AO17</f>
      </c>
      <c r="AQ17" s="4"/>
    </row>
    <row r="18" customHeight="true" ht="19.5">
      <c r="A18" s="48" t="s">
        <v>34</v>
      </c>
      <c r="B18" s="49"/>
      <c r="C18" s="41" t="n">
        <v>13.0</v>
      </c>
      <c r="D18" s="50" t="n">
        <v>0.0</v>
      </c>
      <c r="E18" s="51" t="n">
        <v>0.0</v>
      </c>
      <c r="F18" s="52">
        <f>C18+D18-E18</f>
      </c>
      <c r="G18" s="50" t="n">
        <v>0.0</v>
      </c>
      <c r="H18" s="51" t="n">
        <v>0.0</v>
      </c>
      <c r="I18" s="52">
        <f>F18+G18-H18</f>
      </c>
      <c r="J18" s="50" t="n">
        <v>0.0</v>
      </c>
      <c r="K18" s="51" t="n">
        <v>0.0</v>
      </c>
      <c r="L18" s="52">
        <f>I18+J18-K18</f>
      </c>
      <c r="M18" s="50" t="n">
        <v>0.0</v>
      </c>
      <c r="N18" s="51" t="n">
        <v>0.0</v>
      </c>
      <c r="O18" s="52">
        <f>L18+M18-N18</f>
      </c>
      <c r="P18" s="50" t="n">
        <v>0.0</v>
      </c>
      <c r="Q18" s="51" t="n">
        <v>0.0</v>
      </c>
      <c r="R18" s="52">
        <f>O18+P18-Q18</f>
      </c>
      <c r="S18" s="50" t="n">
        <v>0.0</v>
      </c>
      <c r="T18" s="51" t="n">
        <v>0.0</v>
      </c>
      <c r="U18" s="52">
        <f>R18+S18-T18</f>
      </c>
      <c r="V18" s="50" t="n">
        <v>0.0</v>
      </c>
      <c r="W18" s="51" t="n">
        <v>0.0</v>
      </c>
      <c r="X18" s="52">
        <f>U18+V18-W18</f>
      </c>
      <c r="Y18" s="71" t="n">
        <v>0.0</v>
      </c>
      <c r="Z18" s="72" t="n">
        <v>0.0</v>
      </c>
      <c r="AA18" s="52">
        <f>X18+Y18-Z18</f>
      </c>
      <c r="AB18" s="50" t="n">
        <v>0.0</v>
      </c>
      <c r="AC18" s="51" t="n">
        <v>0.0</v>
      </c>
      <c r="AD18" s="52">
        <f>AA18+AB18-AC18</f>
      </c>
      <c r="AE18" s="50" t="n">
        <v>0.0</v>
      </c>
      <c r="AF18" s="51" t="n">
        <v>0.0</v>
      </c>
      <c r="AG18" s="52">
        <f>AD18+AE18-AF18</f>
      </c>
      <c r="AH18" s="50" t="n">
        <v>0.0</v>
      </c>
      <c r="AI18" s="51" t="n">
        <v>0.0</v>
      </c>
      <c r="AJ18" s="52">
        <f>AG18+AH18-AI18</f>
      </c>
      <c r="AK18" s="50" t="n">
        <v>0.0</v>
      </c>
      <c r="AL18" s="51" t="n">
        <v>0.0</v>
      </c>
      <c r="AM18" s="52">
        <f>AJ18+AK18-AL18</f>
      </c>
      <c r="AN18" s="42">
        <f>SUM(D18+G18+J18+M18+P18+S18+V18+Y18+AB18+AE18+AH18+AK18)</f>
      </c>
      <c r="AO18" s="43">
        <f>SUM(E18+H18+K18+N18+Q18+T18+W18+Z18+AC18+AF18+AI18+AL18)</f>
      </c>
      <c r="AP18" s="47">
        <f>C18+AN18-AO18</f>
      </c>
      <c r="AQ18" s="4"/>
    </row>
    <row r="19" customHeight="true" ht="19.5">
      <c r="A19" s="48" t="s">
        <v>35</v>
      </c>
      <c r="B19" s="49"/>
      <c r="C19" s="41" t="n">
        <v>50.0</v>
      </c>
      <c r="D19" s="50" t="n">
        <v>0.0</v>
      </c>
      <c r="E19" s="51" t="n">
        <v>0.0</v>
      </c>
      <c r="F19" s="52">
        <f>C19+D19-E19</f>
      </c>
      <c r="G19" s="50" t="n">
        <v>0.0</v>
      </c>
      <c r="H19" s="51" t="n">
        <v>0.0</v>
      </c>
      <c r="I19" s="52">
        <f>F19+G19-H19</f>
      </c>
      <c r="J19" s="50" t="n">
        <v>0.0</v>
      </c>
      <c r="K19" s="51" t="n">
        <v>0.0</v>
      </c>
      <c r="L19" s="52">
        <f>I19+J19-K19</f>
      </c>
      <c r="M19" s="50" t="n">
        <v>0.0</v>
      </c>
      <c r="N19" s="51" t="n">
        <v>0.0</v>
      </c>
      <c r="O19" s="52">
        <f>L19+M19-N19</f>
      </c>
      <c r="P19" s="50" t="n">
        <v>0.0</v>
      </c>
      <c r="Q19" s="51" t="n">
        <v>0.0</v>
      </c>
      <c r="R19" s="52">
        <f>O19+P19-Q19</f>
      </c>
      <c r="S19" s="50" t="n">
        <v>0.0</v>
      </c>
      <c r="T19" s="51" t="n">
        <v>0.0</v>
      </c>
      <c r="U19" s="52">
        <f>R19+S19-T19</f>
      </c>
      <c r="V19" s="50" t="n">
        <v>0.0</v>
      </c>
      <c r="W19" s="51" t="n">
        <v>0.0</v>
      </c>
      <c r="X19" s="52">
        <f>U19+V19-W19</f>
      </c>
      <c r="Y19" s="73" t="n">
        <v>0.0</v>
      </c>
      <c r="Z19" s="74" t="n">
        <v>0.0</v>
      </c>
      <c r="AA19" s="52">
        <f>X19+Y19-Z19</f>
      </c>
      <c r="AB19" s="50" t="n">
        <v>0.0</v>
      </c>
      <c r="AC19" s="51" t="n">
        <v>0.0</v>
      </c>
      <c r="AD19" s="52">
        <f>AA19+AB19-AC19</f>
      </c>
      <c r="AE19" s="50" t="n">
        <v>0.0</v>
      </c>
      <c r="AF19" s="51" t="n">
        <v>0.0</v>
      </c>
      <c r="AG19" s="52">
        <f>AD19+AE19-AF19</f>
      </c>
      <c r="AH19" s="50" t="n">
        <v>0.0</v>
      </c>
      <c r="AI19" s="51" t="n">
        <v>0.0</v>
      </c>
      <c r="AJ19" s="52">
        <f>AG19+AH19-AI19</f>
      </c>
      <c r="AK19" s="50" t="n">
        <v>0.0</v>
      </c>
      <c r="AL19" s="51" t="n">
        <v>0.0</v>
      </c>
      <c r="AM19" s="52">
        <f>AJ19+AK19-AL19</f>
      </c>
      <c r="AN19" s="42">
        <f>SUM(D19+G19+J19+M19+P19+S19+V19+Y19+AB19+AE19+AH19+AK19)</f>
      </c>
      <c r="AO19" s="43">
        <f>SUM(E19+H19+K19+N19+Q19+T19+W19+Z19+AC19+AF19+AI19+AL19)</f>
      </c>
      <c r="AP19" s="47">
        <f>C19+AN19-AO19</f>
      </c>
      <c r="AQ19" s="4"/>
    </row>
    <row r="20" customHeight="true" ht="19.5">
      <c r="A20" s="75" t="s">
        <v>36</v>
      </c>
      <c r="B20" s="76"/>
      <c r="C20" s="41" t="n">
        <v>5.0</v>
      </c>
      <c r="D20" s="57" t="n">
        <v>0.0</v>
      </c>
      <c r="E20" s="58" t="n">
        <v>0.0</v>
      </c>
      <c r="F20" s="77">
        <f>C20+D20-E20</f>
      </c>
      <c r="G20" s="57" t="n">
        <v>0.0</v>
      </c>
      <c r="H20" s="58" t="n">
        <v>0.0</v>
      </c>
      <c r="I20" s="77">
        <f>F20+G20-H20</f>
      </c>
      <c r="J20" s="57" t="n">
        <v>0.0</v>
      </c>
      <c r="K20" s="58" t="n">
        <v>0.0</v>
      </c>
      <c r="L20" s="77">
        <f>I20+J20-K20</f>
      </c>
      <c r="M20" s="57" t="n">
        <v>0.0</v>
      </c>
      <c r="N20" s="58" t="n">
        <v>0.0</v>
      </c>
      <c r="O20" s="77">
        <f>L20+M20-N20</f>
      </c>
      <c r="P20" s="57" t="n">
        <v>0.0</v>
      </c>
      <c r="Q20" s="58" t="n">
        <v>0.0</v>
      </c>
      <c r="R20" s="77">
        <f>O20+P20-Q20</f>
      </c>
      <c r="S20" s="57" t="n">
        <v>0.0</v>
      </c>
      <c r="T20" s="58" t="n">
        <v>0.0</v>
      </c>
      <c r="U20" s="77">
        <f>R20+S20-T20</f>
      </c>
      <c r="V20" s="57" t="n">
        <v>0.0</v>
      </c>
      <c r="W20" s="58" t="n">
        <v>0.0</v>
      </c>
      <c r="X20" s="77">
        <f>U20+V20-W20</f>
      </c>
      <c r="Y20" s="78" t="n">
        <v>0.0</v>
      </c>
      <c r="Z20" s="79" t="n">
        <v>0.0</v>
      </c>
      <c r="AA20" s="77">
        <f>X20+Y20-Z20</f>
      </c>
      <c r="AB20" s="57" t="n">
        <v>0.0</v>
      </c>
      <c r="AC20" s="58" t="n">
        <v>0.0</v>
      </c>
      <c r="AD20" s="77">
        <f>AA20+AB20-AC20</f>
      </c>
      <c r="AE20" s="57" t="n">
        <v>0.0</v>
      </c>
      <c r="AF20" s="58" t="n">
        <v>0.0</v>
      </c>
      <c r="AG20" s="77">
        <f>AD20+AE20-AF20</f>
      </c>
      <c r="AH20" s="57" t="n">
        <v>0.0</v>
      </c>
      <c r="AI20" s="58" t="n">
        <v>0.0</v>
      </c>
      <c r="AJ20" s="77">
        <f>AG20+AH20-AI20</f>
      </c>
      <c r="AK20" s="57" t="n">
        <v>0.0</v>
      </c>
      <c r="AL20" s="58" t="n">
        <v>0.0</v>
      </c>
      <c r="AM20" s="77">
        <f>AJ20+AK20-AL20</f>
      </c>
      <c r="AN20" s="80">
        <f>SUM(D20+G20+J20+M20+P20+S20+V20+Y20+AB20+AE20+AH20+AK20)</f>
      </c>
      <c r="AO20" s="81">
        <f>SUM(E20+H20+K20+N20+Q20+T20+W20+Z20+AC20+AF20+AI20+AL20)</f>
      </c>
      <c r="AP20" s="82">
        <f>C20+AN20-AO20</f>
      </c>
      <c r="AQ20" s="4"/>
    </row>
    <row r="21" customHeight="true" ht="19.5">
      <c r="A21" s="33" t="s">
        <v>37</v>
      </c>
      <c r="B21" s="61"/>
      <c r="C21" s="62">
        <f>SUM(C15:C20)</f>
      </c>
      <c r="D21" s="62">
        <f>SUM(D15:D20)</f>
      </c>
      <c r="E21" s="62">
        <f>SUM(E15:E20)</f>
      </c>
      <c r="F21" s="62">
        <f>SUM(F15:F20)</f>
      </c>
      <c r="G21" s="62">
        <f>SUM(G15:G20)</f>
      </c>
      <c r="H21" s="62">
        <f>SUM(H15:H20)</f>
      </c>
      <c r="I21" s="62">
        <f>SUM(I15:I20)</f>
      </c>
      <c r="J21" s="62">
        <f>SUM(J15:J20)</f>
      </c>
      <c r="K21" s="62">
        <f>SUM(K15:K20)</f>
      </c>
      <c r="L21" s="62">
        <f>SUM(L15:L20)</f>
      </c>
      <c r="M21" s="62">
        <f>SUM(M15:M20)</f>
      </c>
      <c r="N21" s="62">
        <f>SUM(N15:N20)</f>
      </c>
      <c r="O21" s="62">
        <f>SUM(O15:O20)</f>
      </c>
      <c r="P21" s="62">
        <f>SUM(P15:P20)</f>
      </c>
      <c r="Q21" s="62">
        <f>SUM(Q15:Q20)</f>
      </c>
      <c r="R21" s="62">
        <f>SUM(R15:R20)</f>
      </c>
      <c r="S21" s="62">
        <f>SUM(S15:S20)</f>
      </c>
      <c r="T21" s="62">
        <f>SUM(T15:T20)</f>
      </c>
      <c r="U21" s="62">
        <f>SUM(U15:U20)</f>
      </c>
      <c r="V21" s="62">
        <f>SUM(V15:V20)</f>
      </c>
      <c r="W21" s="62">
        <f>SUM(W15:W20)</f>
      </c>
      <c r="X21" s="62">
        <f>SUM(X15:X20)</f>
      </c>
      <c r="Y21" s="62">
        <f>SUM(Y15:Y20)</f>
      </c>
      <c r="Z21" s="62">
        <f>SUM(Z15:Z20)</f>
      </c>
      <c r="AA21" s="62">
        <f>SUM(AA15:AA20)</f>
      </c>
      <c r="AB21" s="62">
        <f>SUM(AB15:AB20)</f>
      </c>
      <c r="AC21" s="62">
        <f>SUM(AC15:AC20)</f>
      </c>
      <c r="AD21" s="62">
        <f>SUM(AD15:AD20)</f>
      </c>
      <c r="AE21" s="62">
        <f>SUM(AE15:AE20)</f>
      </c>
      <c r="AF21" s="62">
        <f>SUM(AF15:AF20)</f>
      </c>
      <c r="AG21" s="62">
        <f>SUM(AG15:AG20)</f>
      </c>
      <c r="AH21" s="62">
        <f>SUM(AH15:AH20)</f>
      </c>
      <c r="AI21" s="62">
        <f>SUM(AI15:AI20)</f>
      </c>
      <c r="AJ21" s="62">
        <f>SUM(AJ15:AJ20)</f>
      </c>
      <c r="AK21" s="62">
        <f>SUM(AK15:AK20)</f>
      </c>
      <c r="AL21" s="62">
        <f>SUM(AL15:AL20)</f>
      </c>
      <c r="AM21" s="62">
        <f>SUM(AM15:AM20)</f>
      </c>
      <c r="AN21" s="62">
        <f>SUM(AN15:AN20)</f>
      </c>
      <c r="AO21" s="62">
        <f>SUM(AO15:AO20)</f>
      </c>
      <c r="AP21" s="64">
        <f>SUM(AP15:AP20)</f>
      </c>
      <c r="AQ21" s="4"/>
    </row>
    <row r="22" customHeight="true" ht="19.5">
      <c r="A22" s="33" t="s">
        <v>38</v>
      </c>
      <c r="B22" s="61"/>
      <c r="C22" s="62">
        <f>C14+C21</f>
      </c>
      <c r="D22" s="62">
        <f>D14+D21</f>
      </c>
      <c r="E22" s="62">
        <f>E14+E21</f>
      </c>
      <c r="F22" s="62">
        <f>F14+F21</f>
      </c>
      <c r="G22" s="62">
        <f>G14+G21</f>
      </c>
      <c r="H22" s="62">
        <f>H14+H21</f>
      </c>
      <c r="I22" s="62">
        <f>I14+I21</f>
      </c>
      <c r="J22" s="62">
        <f>J14+J21</f>
      </c>
      <c r="K22" s="62">
        <f>K14+K21</f>
      </c>
      <c r="L22" s="62">
        <f>L14+L21</f>
      </c>
      <c r="M22" s="62">
        <f>M14+M21</f>
      </c>
      <c r="N22" s="62">
        <f>N14+N21</f>
      </c>
      <c r="O22" s="62">
        <f>O14+O21</f>
      </c>
      <c r="P22" s="62">
        <f>P14+P21</f>
      </c>
      <c r="Q22" s="62">
        <f>Q14+Q21</f>
      </c>
      <c r="R22" s="62">
        <f>R14+R21</f>
      </c>
      <c r="S22" s="62">
        <f>S14+S21</f>
      </c>
      <c r="T22" s="62">
        <f>T14+T21</f>
      </c>
      <c r="U22" s="62">
        <f>U14+U21</f>
      </c>
      <c r="V22" s="62">
        <f>V14+V21</f>
      </c>
      <c r="W22" s="62">
        <f>W14+W21</f>
      </c>
      <c r="X22" s="62">
        <f>X14+X21</f>
      </c>
      <c r="Y22" s="62">
        <f>Y14+Y21</f>
      </c>
      <c r="Z22" s="62">
        <f>Z14+Z21</f>
      </c>
      <c r="AA22" s="62">
        <f>AA14+AA21</f>
      </c>
      <c r="AB22" s="62">
        <f>AB14+AB21</f>
      </c>
      <c r="AC22" s="62">
        <f>AC14+AC21</f>
      </c>
      <c r="AD22" s="62">
        <f>AD14+AD21</f>
      </c>
      <c r="AE22" s="62">
        <f>AE14+AE21</f>
      </c>
      <c r="AF22" s="62">
        <f>AF14+AF21</f>
      </c>
      <c r="AG22" s="62">
        <f>AG14+AG21</f>
      </c>
      <c r="AH22" s="62">
        <f>AH14+AH21</f>
      </c>
      <c r="AI22" s="62">
        <f>AI14+AI21</f>
      </c>
      <c r="AJ22" s="62">
        <f>AJ14+AJ21</f>
      </c>
      <c r="AK22" s="62">
        <f>AK14+AK21</f>
      </c>
      <c r="AL22" s="62">
        <f>AL14+AL21</f>
      </c>
      <c r="AM22" s="62">
        <f>AM14+AM21</f>
      </c>
      <c r="AN22" s="62">
        <f>AN14+AN21</f>
      </c>
      <c r="AO22" s="62">
        <f>AO14+AO21</f>
      </c>
      <c r="AP22" s="64">
        <f>AP14+AP21</f>
      </c>
      <c r="AQ22" s="4"/>
    </row>
    <row r="23" customHeight="true" ht="19.5">
      <c r="A23" s="33" t="s">
        <v>39</v>
      </c>
      <c r="B23" s="34"/>
      <c r="C23" s="35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7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4"/>
    </row>
    <row r="24" customHeight="true" ht="19.5">
      <c r="A24" s="39" t="s">
        <v>26</v>
      </c>
      <c r="B24" s="40"/>
      <c r="C24" s="41" t="n">
        <v>0.0</v>
      </c>
      <c r="D24" s="42" t="n">
        <v>0.0</v>
      </c>
      <c r="E24" s="43" t="n">
        <v>0.0</v>
      </c>
      <c r="F24" s="44">
        <f>C24+D24-E24</f>
      </c>
      <c r="G24" s="42" t="n">
        <v>0.0</v>
      </c>
      <c r="H24" s="43" t="n">
        <v>0.0</v>
      </c>
      <c r="I24" s="44">
        <f>F24+G24-H24</f>
      </c>
      <c r="J24" s="42" t="n">
        <v>0.0</v>
      </c>
      <c r="K24" s="43" t="n">
        <v>0.0</v>
      </c>
      <c r="L24" s="44">
        <f>I24+J24-K24</f>
      </c>
      <c r="M24" s="42" t="n">
        <v>0.0</v>
      </c>
      <c r="N24" s="43" t="n">
        <v>0.0</v>
      </c>
      <c r="O24" s="44">
        <f>L24+M24-N24</f>
      </c>
      <c r="P24" s="42" t="n">
        <v>0.0</v>
      </c>
      <c r="Q24" s="43" t="n">
        <v>0.0</v>
      </c>
      <c r="R24" s="44">
        <f>O24+P24-Q24</f>
      </c>
      <c r="S24" s="42" t="n">
        <v>0.0</v>
      </c>
      <c r="T24" s="43" t="n">
        <v>0.0</v>
      </c>
      <c r="U24" s="44">
        <f>R24+S24-T24</f>
      </c>
      <c r="V24" s="42" t="n">
        <v>0.0</v>
      </c>
      <c r="W24" s="43" t="n">
        <v>0.0</v>
      </c>
      <c r="X24" s="44">
        <f>U24+V24-W24</f>
      </c>
      <c r="Y24" s="83" t="n">
        <v>0.0</v>
      </c>
      <c r="Z24" s="84" t="n">
        <v>0.0</v>
      </c>
      <c r="AA24" s="44">
        <f>X24+Y24-Z24</f>
      </c>
      <c r="AB24" s="42" t="n">
        <v>0.0</v>
      </c>
      <c r="AC24" s="43" t="n">
        <v>0.0</v>
      </c>
      <c r="AD24" s="44">
        <f>AA24+AB24-AC24</f>
      </c>
      <c r="AE24" s="42" t="n">
        <v>0.0</v>
      </c>
      <c r="AF24" s="43" t="n">
        <v>0.0</v>
      </c>
      <c r="AG24" s="44">
        <f>AD24+AE24-AF24</f>
      </c>
      <c r="AH24" s="42" t="n">
        <v>0.0</v>
      </c>
      <c r="AI24" s="43" t="n">
        <v>0.0</v>
      </c>
      <c r="AJ24" s="44">
        <f>AG24+AH24-AI24</f>
      </c>
      <c r="AK24" s="42" t="n">
        <v>0.0</v>
      </c>
      <c r="AL24" s="43" t="n">
        <v>0.0</v>
      </c>
      <c r="AM24" s="44">
        <f>AJ24+AK24-AL24</f>
      </c>
      <c r="AN24" s="42">
        <f>SUM(D24+G24+J24+M24+P24+S24+V24+Y24+AB24+AE24+AH24+AK24)</f>
      </c>
      <c r="AO24" s="43">
        <f>SUM(E24+H24+K24+N24+Q24+T24+W24+Z24+AC24+AF24+AI24+AL24)</f>
      </c>
      <c r="AP24" s="47">
        <f>C24+AN24-AO24</f>
      </c>
      <c r="AQ24" s="4"/>
    </row>
    <row r="25" customHeight="true" ht="19.5">
      <c r="A25" s="48" t="s">
        <v>27</v>
      </c>
      <c r="B25" s="49"/>
      <c r="C25" s="41" t="n">
        <v>0.0</v>
      </c>
      <c r="D25" s="50" t="n">
        <v>0.0</v>
      </c>
      <c r="E25" s="51" t="n">
        <v>0.0</v>
      </c>
      <c r="F25" s="52">
        <f>C25+D25-E25</f>
      </c>
      <c r="G25" s="50" t="n">
        <v>0.0</v>
      </c>
      <c r="H25" s="51" t="n">
        <v>0.0</v>
      </c>
      <c r="I25" s="52">
        <f>F25+G25-H25</f>
      </c>
      <c r="J25" s="50" t="n">
        <v>0.0</v>
      </c>
      <c r="K25" s="51" t="n">
        <v>0.0</v>
      </c>
      <c r="L25" s="52">
        <f>I25+J25-K25</f>
      </c>
      <c r="M25" s="50" t="n">
        <v>0.0</v>
      </c>
      <c r="N25" s="51" t="n">
        <v>0.0</v>
      </c>
      <c r="O25" s="52">
        <f>L25+M25-N25</f>
      </c>
      <c r="P25" s="50" t="n">
        <v>0.0</v>
      </c>
      <c r="Q25" s="51" t="n">
        <v>0.0</v>
      </c>
      <c r="R25" s="52">
        <f>O25+P25-Q25</f>
      </c>
      <c r="S25" s="50" t="n">
        <v>0.0</v>
      </c>
      <c r="T25" s="51" t="n">
        <v>0.0</v>
      </c>
      <c r="U25" s="52">
        <f>R25+S25-T25</f>
      </c>
      <c r="V25" s="50" t="n">
        <v>0.0</v>
      </c>
      <c r="W25" s="51" t="n">
        <v>0.0</v>
      </c>
      <c r="X25" s="52">
        <f>U25+V25-W25</f>
      </c>
      <c r="Y25" s="85" t="n">
        <v>0.0</v>
      </c>
      <c r="Z25" s="86" t="n">
        <v>0.0</v>
      </c>
      <c r="AA25" s="52">
        <f>X25+Y25-Z25</f>
      </c>
      <c r="AB25" s="50" t="n">
        <v>0.0</v>
      </c>
      <c r="AC25" s="51" t="n">
        <v>0.0</v>
      </c>
      <c r="AD25" s="52">
        <f>AA25+AB25-AC25</f>
      </c>
      <c r="AE25" s="50" t="n">
        <v>0.0</v>
      </c>
      <c r="AF25" s="51" t="n">
        <v>0.0</v>
      </c>
      <c r="AG25" s="52">
        <f>AD25+AE25-AF25</f>
      </c>
      <c r="AH25" s="50" t="n">
        <v>0.0</v>
      </c>
      <c r="AI25" s="51" t="n">
        <v>0.0</v>
      </c>
      <c r="AJ25" s="52">
        <f>AG25+AH25-AI25</f>
      </c>
      <c r="AK25" s="50" t="n">
        <v>0.0</v>
      </c>
      <c r="AL25" s="51" t="n">
        <v>0.0</v>
      </c>
      <c r="AM25" s="52">
        <f>AJ25+AK25-AL25</f>
      </c>
      <c r="AN25" s="42">
        <f>SUM(D25+G25+J25+M25+P25+S25+V25+Y25+AB25+AE25+AH25+AK25)</f>
      </c>
      <c r="AO25" s="43">
        <f>SUM(E25+H25+K25+N25+Q25+T25+W25+Z25+AC25+AF25+AI25+AL25)</f>
      </c>
      <c r="AP25" s="47">
        <f>C25+AN25-AO25</f>
      </c>
      <c r="AQ25" s="4"/>
    </row>
    <row r="26" customHeight="true" ht="19.5">
      <c r="A26" s="48" t="s">
        <v>28</v>
      </c>
      <c r="B26" s="49"/>
      <c r="C26" s="41" t="n">
        <v>0.0</v>
      </c>
      <c r="D26" s="50" t="n">
        <v>0.0</v>
      </c>
      <c r="E26" s="51" t="n">
        <v>0.0</v>
      </c>
      <c r="F26" s="52">
        <f>C26+D26-E26</f>
      </c>
      <c r="G26" s="50" t="n">
        <v>0.0</v>
      </c>
      <c r="H26" s="51" t="n">
        <v>0.0</v>
      </c>
      <c r="I26" s="52">
        <f>F26+G26-H26</f>
      </c>
      <c r="J26" s="50" t="n">
        <v>0.0</v>
      </c>
      <c r="K26" s="51" t="n">
        <v>0.0</v>
      </c>
      <c r="L26" s="52">
        <f>I26+J26-K26</f>
      </c>
      <c r="M26" s="50" t="n">
        <v>0.0</v>
      </c>
      <c r="N26" s="51" t="n">
        <v>0.0</v>
      </c>
      <c r="O26" s="52">
        <f>L26+M26-N26</f>
      </c>
      <c r="P26" s="50" t="n">
        <v>0.0</v>
      </c>
      <c r="Q26" s="51" t="n">
        <v>0.0</v>
      </c>
      <c r="R26" s="52">
        <f>O26+P26-Q26</f>
      </c>
      <c r="S26" s="50" t="n">
        <v>0.0</v>
      </c>
      <c r="T26" s="51" t="n">
        <v>0.0</v>
      </c>
      <c r="U26" s="52">
        <f>R26+S26-T26</f>
      </c>
      <c r="V26" s="50" t="n">
        <v>0.0</v>
      </c>
      <c r="W26" s="51" t="n">
        <v>0.0</v>
      </c>
      <c r="X26" s="52">
        <f>U26+V26-W26</f>
      </c>
      <c r="Y26" s="87" t="n">
        <v>0.0</v>
      </c>
      <c r="Z26" s="88" t="n">
        <v>0.0</v>
      </c>
      <c r="AA26" s="52">
        <f>X26+Y26-Z26</f>
      </c>
      <c r="AB26" s="50" t="n">
        <v>0.0</v>
      </c>
      <c r="AC26" s="51" t="n">
        <v>0.0</v>
      </c>
      <c r="AD26" s="52">
        <f>AA26+AB26-AC26</f>
      </c>
      <c r="AE26" s="50" t="n">
        <v>0.0</v>
      </c>
      <c r="AF26" s="51" t="n">
        <v>0.0</v>
      </c>
      <c r="AG26" s="52">
        <f>AD26+AE26-AF26</f>
      </c>
      <c r="AH26" s="50" t="n">
        <v>0.0</v>
      </c>
      <c r="AI26" s="51" t="n">
        <v>0.0</v>
      </c>
      <c r="AJ26" s="52">
        <f>AG26+AH26-AI26</f>
      </c>
      <c r="AK26" s="50" t="n">
        <v>0.0</v>
      </c>
      <c r="AL26" s="51" t="n">
        <v>0.0</v>
      </c>
      <c r="AM26" s="52">
        <f>AJ26+AK26-AL26</f>
      </c>
      <c r="AN26" s="42">
        <f>SUM(D26+G26+J26+M26+P26+S26+V26+Y26+AB26+AE26+AH26+AK26)</f>
      </c>
      <c r="AO26" s="43">
        <f>SUM(E26+H26+K26+N26+Q26+T26+W26+Z26+AC26+AF26+AI26+AL26)</f>
      </c>
      <c r="AP26" s="47">
        <f>C26+AN26-AO26</f>
      </c>
      <c r="AQ26" s="4"/>
    </row>
    <row r="27" customHeight="true" ht="19.5">
      <c r="A27" s="48" t="s">
        <v>29</v>
      </c>
      <c r="B27" s="49"/>
      <c r="C27" s="41" t="n">
        <v>0.0</v>
      </c>
      <c r="D27" s="57" t="n">
        <v>0.0</v>
      </c>
      <c r="E27" s="58" t="n">
        <v>0.0</v>
      </c>
      <c r="F27" s="52">
        <f>C27+D27-E27</f>
      </c>
      <c r="G27" s="57" t="n">
        <v>0.0</v>
      </c>
      <c r="H27" s="58" t="n">
        <v>0.0</v>
      </c>
      <c r="I27" s="52">
        <f>F27+G27-H27</f>
      </c>
      <c r="J27" s="57" t="n">
        <v>0.0</v>
      </c>
      <c r="K27" s="58" t="n">
        <v>0.0</v>
      </c>
      <c r="L27" s="52">
        <f>I27+J27-K27</f>
      </c>
      <c r="M27" s="57" t="n">
        <v>0.0</v>
      </c>
      <c r="N27" s="58" t="n">
        <v>0.0</v>
      </c>
      <c r="O27" s="52">
        <f>L27+M27-N27</f>
      </c>
      <c r="P27" s="57" t="n">
        <v>0.0</v>
      </c>
      <c r="Q27" s="58" t="n">
        <v>0.0</v>
      </c>
      <c r="R27" s="52">
        <f>O27+P27-Q27</f>
      </c>
      <c r="S27" s="57" t="n">
        <v>0.0</v>
      </c>
      <c r="T27" s="58" t="n">
        <v>0.0</v>
      </c>
      <c r="U27" s="52">
        <f>R27+S27-T27</f>
      </c>
      <c r="V27" s="57" t="n">
        <v>0.0</v>
      </c>
      <c r="W27" s="58" t="n">
        <v>0.0</v>
      </c>
      <c r="X27" s="52">
        <f>U27+V27-W27</f>
      </c>
      <c r="Y27" s="89" t="n">
        <v>0.0</v>
      </c>
      <c r="Z27" s="90" t="n">
        <v>0.0</v>
      </c>
      <c r="AA27" s="52">
        <f>X27+Y27-Z27</f>
      </c>
      <c r="AB27" s="57" t="n">
        <v>0.0</v>
      </c>
      <c r="AC27" s="58" t="n">
        <v>0.0</v>
      </c>
      <c r="AD27" s="52">
        <f>AA27+AB27-AC27</f>
      </c>
      <c r="AE27" s="57" t="n">
        <v>0.0</v>
      </c>
      <c r="AF27" s="58" t="n">
        <v>0.0</v>
      </c>
      <c r="AG27" s="52">
        <f>AD27+AE27-AF27</f>
      </c>
      <c r="AH27" s="57" t="n">
        <v>0.0</v>
      </c>
      <c r="AI27" s="58" t="n">
        <v>0.0</v>
      </c>
      <c r="AJ27" s="52">
        <f>AG27+AH27-AI27</f>
      </c>
      <c r="AK27" s="57" t="n">
        <v>0.0</v>
      </c>
      <c r="AL27" s="58" t="n">
        <v>0.0</v>
      </c>
      <c r="AM27" s="52">
        <f>AJ27+AK27-AL27</f>
      </c>
      <c r="AN27" s="42">
        <f>SUM(D27+G27+J27+M27+P27+S27+V27+Y27+AB27+AE27+AH27+AK27)</f>
      </c>
      <c r="AO27" s="43">
        <f>SUM(E27+H27+K27+N27+Q27+T27+W27+Z27+AC27+AF27+AI27+AL27)</f>
      </c>
      <c r="AP27" s="47">
        <f>C27+AN27-AO27</f>
      </c>
      <c r="AQ27" s="4"/>
    </row>
    <row r="28" customHeight="true" ht="19.5">
      <c r="A28" s="33" t="s">
        <v>30</v>
      </c>
      <c r="B28" s="61"/>
      <c r="C28" s="62">
        <f>SUM(C24:C27)</f>
      </c>
      <c r="D28" s="63">
        <f>SUM(D24:D27)</f>
      </c>
      <c r="E28" s="63">
        <f>SUM(E24:E27)</f>
      </c>
      <c r="F28" s="62">
        <f>SUM(F24:F27)</f>
      </c>
      <c r="G28" s="63">
        <f>SUM(G24:G27)</f>
      </c>
      <c r="H28" s="63">
        <f>SUM(H24:H27)</f>
      </c>
      <c r="I28" s="62">
        <f>SUM(I24:I27)</f>
      </c>
      <c r="J28" s="63">
        <f>SUM(J24:J27)</f>
      </c>
      <c r="K28" s="63">
        <f>SUM(K24:K27)</f>
      </c>
      <c r="L28" s="62">
        <f>SUM(L24:L27)</f>
      </c>
      <c r="M28" s="63">
        <f>SUM(M24:M27)</f>
      </c>
      <c r="N28" s="63">
        <f>SUM(N24:N27)</f>
      </c>
      <c r="O28" s="62">
        <f>SUM(O24:O27)</f>
      </c>
      <c r="P28" s="63">
        <f>SUM(P24:P27)</f>
      </c>
      <c r="Q28" s="63">
        <f>SUM(Q24:Q27)</f>
      </c>
      <c r="R28" s="62">
        <f>SUM(R24:R27)</f>
      </c>
      <c r="S28" s="63">
        <f>SUM(S24:S27)</f>
      </c>
      <c r="T28" s="63">
        <f>SUM(T24:T27)</f>
      </c>
      <c r="U28" s="62">
        <f>SUM(U24:U27)</f>
      </c>
      <c r="V28" s="63">
        <f>SUM(V24:V27)</f>
      </c>
      <c r="W28" s="63">
        <f>SUM(W24:W27)</f>
      </c>
      <c r="X28" s="62">
        <f>SUM(X24:X27)</f>
      </c>
      <c r="Y28" s="63">
        <f>SUM(Y24:Y27)</f>
      </c>
      <c r="Z28" s="63">
        <f>SUM(Z24:Z27)</f>
      </c>
      <c r="AA28" s="62">
        <f>SUM(AA24:AA27)</f>
      </c>
      <c r="AB28" s="63">
        <f>SUM(AB24:AB27)</f>
      </c>
      <c r="AC28" s="63">
        <f>SUM(AC24:AC27)</f>
      </c>
      <c r="AD28" s="62">
        <f>SUM(AD24:AD27)</f>
      </c>
      <c r="AE28" s="63">
        <f>SUM(AE24:AE27)</f>
      </c>
      <c r="AF28" s="63">
        <f>SUM(AF24:AF27)</f>
      </c>
      <c r="AG28" s="62">
        <f>SUM(AG24:AG27)</f>
      </c>
      <c r="AH28" s="63">
        <f>SUM(AH24:AH27)</f>
      </c>
      <c r="AI28" s="63">
        <f>SUM(AI24:AI27)</f>
      </c>
      <c r="AJ28" s="62">
        <f>SUM(AJ24:AJ27)</f>
      </c>
      <c r="AK28" s="63">
        <f>SUM(AK24:AK27)</f>
      </c>
      <c r="AL28" s="63">
        <f>SUM(AL24:AL27)</f>
      </c>
      <c r="AM28" s="62">
        <f>SUM(AM24:AM27)</f>
      </c>
      <c r="AN28" s="62">
        <f>SUM(AN24:AN27)</f>
      </c>
      <c r="AO28" s="62">
        <f>SUM(AO24:AO27)</f>
      </c>
      <c r="AP28" s="64">
        <f>SUM(AP24:AP27)</f>
      </c>
      <c r="AQ28" s="4"/>
    </row>
    <row r="29" customHeight="true" ht="19.5">
      <c r="A29" s="48" t="s">
        <v>31</v>
      </c>
      <c r="B29" s="49"/>
      <c r="C29" s="41" t="n">
        <v>0.0</v>
      </c>
      <c r="D29" s="42" t="n">
        <v>0.0</v>
      </c>
      <c r="E29" s="43" t="n">
        <v>0.0</v>
      </c>
      <c r="F29" s="52">
        <f>C29+D29-E29</f>
      </c>
      <c r="G29" s="42" t="n">
        <v>0.0</v>
      </c>
      <c r="H29" s="43" t="n">
        <v>0.0</v>
      </c>
      <c r="I29" s="52">
        <f>F29+G29-H29</f>
      </c>
      <c r="J29" s="42" t="n">
        <v>0.0</v>
      </c>
      <c r="K29" s="43" t="n">
        <v>0.0</v>
      </c>
      <c r="L29" s="52">
        <f>I29+J29-K29</f>
      </c>
      <c r="M29" s="42" t="n">
        <v>0.0</v>
      </c>
      <c r="N29" s="43" t="n">
        <v>0.0</v>
      </c>
      <c r="O29" s="52">
        <f>L29+M29-N29</f>
      </c>
      <c r="P29" s="42" t="n">
        <v>0.0</v>
      </c>
      <c r="Q29" s="43" t="n">
        <v>0.0</v>
      </c>
      <c r="R29" s="52">
        <f>O29+P29-Q29</f>
      </c>
      <c r="S29" s="42" t="n">
        <v>0.0</v>
      </c>
      <c r="T29" s="43" t="n">
        <v>0.0</v>
      </c>
      <c r="U29" s="52">
        <f>R29+S29-T29</f>
      </c>
      <c r="V29" s="42" t="n">
        <v>0.0</v>
      </c>
      <c r="W29" s="43" t="n">
        <v>0.0</v>
      </c>
      <c r="X29" s="52">
        <f>U29+V29-W29</f>
      </c>
      <c r="Y29" s="91" t="n">
        <v>0.0</v>
      </c>
      <c r="Z29" s="92" t="n">
        <v>0.0</v>
      </c>
      <c r="AA29" s="52">
        <f>X29+Y29-Z29</f>
      </c>
      <c r="AB29" s="42" t="n">
        <v>0.0</v>
      </c>
      <c r="AC29" s="43" t="n">
        <v>0.0</v>
      </c>
      <c r="AD29" s="52">
        <f>AA29+AB29-AC29</f>
      </c>
      <c r="AE29" s="42" t="n">
        <v>0.0</v>
      </c>
      <c r="AF29" s="43" t="n">
        <v>0.0</v>
      </c>
      <c r="AG29" s="52">
        <f>AD29+AE29-AF29</f>
      </c>
      <c r="AH29" s="42" t="n">
        <v>0.0</v>
      </c>
      <c r="AI29" s="43" t="n">
        <v>0.0</v>
      </c>
      <c r="AJ29" s="52">
        <f>AG29+AH29-AI29</f>
      </c>
      <c r="AK29" s="42" t="n">
        <v>0.0</v>
      </c>
      <c r="AL29" s="43" t="n">
        <v>0.0</v>
      </c>
      <c r="AM29" s="52">
        <f>AJ29+AK29-AL29</f>
      </c>
      <c r="AN29" s="42">
        <f>SUM(D29+G29+J29+M29+P29+S29+V29+Y29+AB29+AE29+AH29+AK29)</f>
      </c>
      <c r="AO29" s="43">
        <f>SUM(E29+H29+K29+N29+Q29+T29+W29+Z29+AC29+AF29+AI29+AL29)</f>
      </c>
      <c r="AP29" s="47">
        <f>C29+AN29-AO29</f>
      </c>
      <c r="AQ29" s="4"/>
    </row>
    <row r="30" customHeight="true" ht="19.5">
      <c r="A30" s="48" t="s">
        <v>32</v>
      </c>
      <c r="B30" s="49"/>
      <c r="C30" s="41" t="n">
        <v>0.0</v>
      </c>
      <c r="D30" s="50" t="n">
        <v>0.0</v>
      </c>
      <c r="E30" s="51" t="n">
        <v>0.0</v>
      </c>
      <c r="F30" s="52">
        <f>C30+D30-E30</f>
      </c>
      <c r="G30" s="50" t="n">
        <v>0.0</v>
      </c>
      <c r="H30" s="51" t="n">
        <v>0.0</v>
      </c>
      <c r="I30" s="52">
        <f>F30+G30-H30</f>
      </c>
      <c r="J30" s="50" t="n">
        <v>0.0</v>
      </c>
      <c r="K30" s="51" t="n">
        <v>0.0</v>
      </c>
      <c r="L30" s="52">
        <f>I30+J30-K30</f>
      </c>
      <c r="M30" s="50" t="n">
        <v>0.0</v>
      </c>
      <c r="N30" s="51" t="n">
        <v>0.0</v>
      </c>
      <c r="O30" s="52">
        <f>L30+M30-N30</f>
      </c>
      <c r="P30" s="50" t="n">
        <v>0.0</v>
      </c>
      <c r="Q30" s="51" t="n">
        <v>0.0</v>
      </c>
      <c r="R30" s="52">
        <f>O30+P30-Q30</f>
      </c>
      <c r="S30" s="50" t="n">
        <v>0.0</v>
      </c>
      <c r="T30" s="51" t="n">
        <v>0.0</v>
      </c>
      <c r="U30" s="52">
        <f>R30+S30-T30</f>
      </c>
      <c r="V30" s="50" t="n">
        <v>0.0</v>
      </c>
      <c r="W30" s="51" t="n">
        <v>0.0</v>
      </c>
      <c r="X30" s="52">
        <f>U30+V30-W30</f>
      </c>
      <c r="Y30" s="93" t="n">
        <v>0.0</v>
      </c>
      <c r="Z30" s="94" t="n">
        <v>0.0</v>
      </c>
      <c r="AA30" s="52">
        <f>X30+Y30-Z30</f>
      </c>
      <c r="AB30" s="50" t="n">
        <v>0.0</v>
      </c>
      <c r="AC30" s="51" t="n">
        <v>0.0</v>
      </c>
      <c r="AD30" s="52">
        <f>AA30+AB30-AC30</f>
      </c>
      <c r="AE30" s="50" t="n">
        <v>0.0</v>
      </c>
      <c r="AF30" s="51" t="n">
        <v>0.0</v>
      </c>
      <c r="AG30" s="52">
        <f>AD30+AE30-AF30</f>
      </c>
      <c r="AH30" s="50" t="n">
        <v>0.0</v>
      </c>
      <c r="AI30" s="51" t="n">
        <v>0.0</v>
      </c>
      <c r="AJ30" s="52">
        <f>AG30+AH30-AI30</f>
      </c>
      <c r="AK30" s="50" t="n">
        <v>0.0</v>
      </c>
      <c r="AL30" s="51" t="n">
        <v>0.0</v>
      </c>
      <c r="AM30" s="52">
        <f>AJ30+AK30-AL30</f>
      </c>
      <c r="AN30" s="42">
        <f>SUM(D30+G30+J30+M30+P30+S30+V30+Y30+AB30+AE30+AH30+AK30)</f>
      </c>
      <c r="AO30" s="43">
        <f>SUM(E30+H30+K30+N30+Q30+T30+W30+Z30+AC30+AF30+AI30+AL30)</f>
      </c>
      <c r="AP30" s="47">
        <f>C30+AN30-AO30</f>
      </c>
      <c r="AQ30" s="4"/>
    </row>
    <row r="31" customHeight="true" ht="19.5">
      <c r="A31" s="48" t="s">
        <v>33</v>
      </c>
      <c r="B31" s="49"/>
      <c r="C31" s="41" t="n">
        <v>0.0</v>
      </c>
      <c r="D31" s="50" t="n">
        <v>0.0</v>
      </c>
      <c r="E31" s="51" t="n">
        <v>0.0</v>
      </c>
      <c r="F31" s="52">
        <f>C31+D31-E31</f>
      </c>
      <c r="G31" s="50" t="n">
        <v>0.0</v>
      </c>
      <c r="H31" s="51" t="n">
        <v>0.0</v>
      </c>
      <c r="I31" s="52">
        <f>F31+G31-H31</f>
      </c>
      <c r="J31" s="50" t="n">
        <v>0.0</v>
      </c>
      <c r="K31" s="51" t="n">
        <v>0.0</v>
      </c>
      <c r="L31" s="52">
        <f>I31+J31-K31</f>
      </c>
      <c r="M31" s="50" t="n">
        <v>0.0</v>
      </c>
      <c r="N31" s="51" t="n">
        <v>0.0</v>
      </c>
      <c r="O31" s="52">
        <f>L31+M31-N31</f>
      </c>
      <c r="P31" s="50" t="n">
        <v>0.0</v>
      </c>
      <c r="Q31" s="51" t="n">
        <v>0.0</v>
      </c>
      <c r="R31" s="52">
        <f>O31+P31-Q31</f>
      </c>
      <c r="S31" s="50" t="n">
        <v>0.0</v>
      </c>
      <c r="T31" s="51" t="n">
        <v>0.0</v>
      </c>
      <c r="U31" s="52">
        <f>R31+S31-T31</f>
      </c>
      <c r="V31" s="50" t="n">
        <v>0.0</v>
      </c>
      <c r="W31" s="51" t="n">
        <v>0.0</v>
      </c>
      <c r="X31" s="52">
        <f>U31+V31-W31</f>
      </c>
      <c r="Y31" s="95" t="n">
        <v>0.0</v>
      </c>
      <c r="Z31" s="96" t="n">
        <v>0.0</v>
      </c>
      <c r="AA31" s="52">
        <f>X31+Y31-Z31</f>
      </c>
      <c r="AB31" s="50" t="n">
        <v>0.0</v>
      </c>
      <c r="AC31" s="51" t="n">
        <v>0.0</v>
      </c>
      <c r="AD31" s="52">
        <f>AA31+AB31-AC31</f>
      </c>
      <c r="AE31" s="50" t="n">
        <v>0.0</v>
      </c>
      <c r="AF31" s="51" t="n">
        <v>0.0</v>
      </c>
      <c r="AG31" s="52">
        <f>AD31+AE31-AF31</f>
      </c>
      <c r="AH31" s="50" t="n">
        <v>0.0</v>
      </c>
      <c r="AI31" s="51" t="n">
        <v>0.0</v>
      </c>
      <c r="AJ31" s="52">
        <f>AG31+AH31-AI31</f>
      </c>
      <c r="AK31" s="50" t="n">
        <v>0.0</v>
      </c>
      <c r="AL31" s="51" t="n">
        <v>0.0</v>
      </c>
      <c r="AM31" s="52">
        <f>AJ31+AK31-AL31</f>
      </c>
      <c r="AN31" s="42">
        <f>SUM(D31+G31+J31+M31+P31+S31+V31+Y31+AB31+AE31+AH31+AK31)</f>
      </c>
      <c r="AO31" s="43">
        <f>SUM(E31+H31+K31+N31+Q31+T31+W31+Z31+AC31+AF31+AI31+AL31)</f>
      </c>
      <c r="AP31" s="47">
        <f>C31+AN31-AO31</f>
      </c>
      <c r="AQ31" s="4"/>
    </row>
    <row r="32" customHeight="true" ht="19.5">
      <c r="A32" s="48" t="s">
        <v>34</v>
      </c>
      <c r="B32" s="49"/>
      <c r="C32" s="41" t="n">
        <v>0.0</v>
      </c>
      <c r="D32" s="50" t="n">
        <v>0.0</v>
      </c>
      <c r="E32" s="51" t="n">
        <v>0.0</v>
      </c>
      <c r="F32" s="52">
        <f>C32+D32-E32</f>
      </c>
      <c r="G32" s="50" t="n">
        <v>0.0</v>
      </c>
      <c r="H32" s="51" t="n">
        <v>0.0</v>
      </c>
      <c r="I32" s="52">
        <f>F32+G32-H32</f>
      </c>
      <c r="J32" s="50" t="n">
        <v>0.0</v>
      </c>
      <c r="K32" s="51" t="n">
        <v>0.0</v>
      </c>
      <c r="L32" s="52">
        <f>I32+J32-K32</f>
      </c>
      <c r="M32" s="50" t="n">
        <v>0.0</v>
      </c>
      <c r="N32" s="51" t="n">
        <v>0.0</v>
      </c>
      <c r="O32" s="52">
        <f>L32+M32-N32</f>
      </c>
      <c r="P32" s="50" t="n">
        <v>0.0</v>
      </c>
      <c r="Q32" s="51" t="n">
        <v>0.0</v>
      </c>
      <c r="R32" s="52">
        <f>O32+P32-Q32</f>
      </c>
      <c r="S32" s="50" t="n">
        <v>0.0</v>
      </c>
      <c r="T32" s="51" t="n">
        <v>0.0</v>
      </c>
      <c r="U32" s="52">
        <f>R32+S32-T32</f>
      </c>
      <c r="V32" s="50" t="n">
        <v>0.0</v>
      </c>
      <c r="W32" s="51" t="n">
        <v>0.0</v>
      </c>
      <c r="X32" s="52">
        <f>U32+V32-W32</f>
      </c>
      <c r="Y32" s="97" t="n">
        <v>0.0</v>
      </c>
      <c r="Z32" s="98" t="n">
        <v>0.0</v>
      </c>
      <c r="AA32" s="52">
        <f>X32+Y32-Z32</f>
      </c>
      <c r="AB32" s="50" t="n">
        <v>0.0</v>
      </c>
      <c r="AC32" s="51" t="n">
        <v>0.0</v>
      </c>
      <c r="AD32" s="52">
        <f>AA32+AB32-AC32</f>
      </c>
      <c r="AE32" s="50" t="n">
        <v>0.0</v>
      </c>
      <c r="AF32" s="51" t="n">
        <v>0.0</v>
      </c>
      <c r="AG32" s="52">
        <f>AD32+AE32-AF32</f>
      </c>
      <c r="AH32" s="50" t="n">
        <v>0.0</v>
      </c>
      <c r="AI32" s="51" t="n">
        <v>0.0</v>
      </c>
      <c r="AJ32" s="52">
        <f>AG32+AH32-AI32</f>
      </c>
      <c r="AK32" s="50" t="n">
        <v>0.0</v>
      </c>
      <c r="AL32" s="51" t="n">
        <v>0.0</v>
      </c>
      <c r="AM32" s="52">
        <f>AJ32+AK32-AL32</f>
      </c>
      <c r="AN32" s="42">
        <f>SUM(D32+G32+J32+M32+P32+S32+V32+Y32+AB32+AE32+AH32+AK32)</f>
      </c>
      <c r="AO32" s="43">
        <f>SUM(E32+H32+K32+N32+Q32+T32+W32+Z32+AC32+AF32+AI32+AL32)</f>
      </c>
      <c r="AP32" s="47">
        <f>C32+AN32-AO32</f>
      </c>
      <c r="AQ32" s="4"/>
    </row>
    <row r="33" customHeight="true" ht="19.5">
      <c r="A33" s="48" t="s">
        <v>35</v>
      </c>
      <c r="B33" s="49"/>
      <c r="C33" s="41" t="n">
        <v>0.0</v>
      </c>
      <c r="D33" s="50" t="n">
        <v>0.0</v>
      </c>
      <c r="E33" s="51" t="n">
        <v>0.0</v>
      </c>
      <c r="F33" s="52">
        <f>C33+D33-E33</f>
      </c>
      <c r="G33" s="50" t="n">
        <v>0.0</v>
      </c>
      <c r="H33" s="51" t="n">
        <v>0.0</v>
      </c>
      <c r="I33" s="52">
        <f>F33+G33-H33</f>
      </c>
      <c r="J33" s="50" t="n">
        <v>0.0</v>
      </c>
      <c r="K33" s="51" t="n">
        <v>0.0</v>
      </c>
      <c r="L33" s="52">
        <f>I33+J33-K33</f>
      </c>
      <c r="M33" s="50" t="n">
        <v>0.0</v>
      </c>
      <c r="N33" s="51" t="n">
        <v>0.0</v>
      </c>
      <c r="O33" s="52">
        <f>L33+M33-N33</f>
      </c>
      <c r="P33" s="50" t="n">
        <v>0.0</v>
      </c>
      <c r="Q33" s="51" t="n">
        <v>0.0</v>
      </c>
      <c r="R33" s="52">
        <f>O33+P33-Q33</f>
      </c>
      <c r="S33" s="50" t="n">
        <v>0.0</v>
      </c>
      <c r="T33" s="51" t="n">
        <v>0.0</v>
      </c>
      <c r="U33" s="52">
        <f>R33+S33-T33</f>
      </c>
      <c r="V33" s="50" t="n">
        <v>0.0</v>
      </c>
      <c r="W33" s="51" t="n">
        <v>0.0</v>
      </c>
      <c r="X33" s="52">
        <f>U33+V33-W33</f>
      </c>
      <c r="Y33" s="99" t="n">
        <v>0.0</v>
      </c>
      <c r="Z33" s="100" t="n">
        <v>0.0</v>
      </c>
      <c r="AA33" s="52">
        <f>X33+Y33-Z33</f>
      </c>
      <c r="AB33" s="50" t="n">
        <v>0.0</v>
      </c>
      <c r="AC33" s="51" t="n">
        <v>0.0</v>
      </c>
      <c r="AD33" s="52">
        <f>AA33+AB33-AC33</f>
      </c>
      <c r="AE33" s="50" t="n">
        <v>0.0</v>
      </c>
      <c r="AF33" s="51" t="n">
        <v>0.0</v>
      </c>
      <c r="AG33" s="52">
        <f>AD33+AE33-AF33</f>
      </c>
      <c r="AH33" s="50" t="n">
        <v>0.0</v>
      </c>
      <c r="AI33" s="51" t="n">
        <v>0.0</v>
      </c>
      <c r="AJ33" s="52">
        <f>AG33+AH33-AI33</f>
      </c>
      <c r="AK33" s="50" t="n">
        <v>0.0</v>
      </c>
      <c r="AL33" s="51" t="n">
        <v>0.0</v>
      </c>
      <c r="AM33" s="52">
        <f>AJ33+AK33-AL33</f>
      </c>
      <c r="AN33" s="42">
        <f>SUM(D33+G33+J33+M33+P33+S33+V33+Y33+AB33+AE33+AH33+AK33)</f>
      </c>
      <c r="AO33" s="43">
        <f>SUM(E33+H33+K33+N33+Q33+T33+W33+Z33+AC33+AF33+AI33+AL33)</f>
      </c>
      <c r="AP33" s="47">
        <f>C33+AN33-AO33</f>
      </c>
      <c r="AQ33" s="4"/>
    </row>
    <row r="34" customHeight="true" ht="19.5">
      <c r="A34" s="75" t="s">
        <v>36</v>
      </c>
      <c r="B34" s="76"/>
      <c r="C34" s="41" t="n">
        <v>0.0</v>
      </c>
      <c r="D34" s="57" t="n">
        <v>0.0</v>
      </c>
      <c r="E34" s="58" t="n">
        <v>0.0</v>
      </c>
      <c r="F34" s="77">
        <f>C34+D34-E34</f>
      </c>
      <c r="G34" s="57" t="n">
        <v>0.0</v>
      </c>
      <c r="H34" s="58" t="n">
        <v>0.0</v>
      </c>
      <c r="I34" s="77">
        <f>F34+G34-H34</f>
      </c>
      <c r="J34" s="57" t="n">
        <v>0.0</v>
      </c>
      <c r="K34" s="58" t="n">
        <v>0.0</v>
      </c>
      <c r="L34" s="77">
        <f>I34+J34-K34</f>
      </c>
      <c r="M34" s="57" t="n">
        <v>0.0</v>
      </c>
      <c r="N34" s="58" t="n">
        <v>0.0</v>
      </c>
      <c r="O34" s="77">
        <f>L34+M34-N34</f>
      </c>
      <c r="P34" s="57" t="n">
        <v>0.0</v>
      </c>
      <c r="Q34" s="58" t="n">
        <v>0.0</v>
      </c>
      <c r="R34" s="77">
        <f>O34+P34-Q34</f>
      </c>
      <c r="S34" s="57" t="n">
        <v>0.0</v>
      </c>
      <c r="T34" s="58" t="n">
        <v>0.0</v>
      </c>
      <c r="U34" s="77">
        <f>R34+S34-T34</f>
      </c>
      <c r="V34" s="57" t="n">
        <v>0.0</v>
      </c>
      <c r="W34" s="58" t="n">
        <v>0.0</v>
      </c>
      <c r="X34" s="77">
        <f>U34+V34-W34</f>
      </c>
      <c r="Y34" s="101" t="n">
        <v>0.0</v>
      </c>
      <c r="Z34" s="102" t="n">
        <v>0.0</v>
      </c>
      <c r="AA34" s="77">
        <f>X34+Y34-Z34</f>
      </c>
      <c r="AB34" s="57" t="n">
        <v>0.0</v>
      </c>
      <c r="AC34" s="58" t="n">
        <v>0.0</v>
      </c>
      <c r="AD34" s="77">
        <f>AA34+AB34-AC34</f>
      </c>
      <c r="AE34" s="57" t="n">
        <v>0.0</v>
      </c>
      <c r="AF34" s="58" t="n">
        <v>0.0</v>
      </c>
      <c r="AG34" s="77">
        <f>AD34+AE34-AF34</f>
      </c>
      <c r="AH34" s="57" t="n">
        <v>0.0</v>
      </c>
      <c r="AI34" s="58" t="n">
        <v>0.0</v>
      </c>
      <c r="AJ34" s="77">
        <f>AG34+AH34-AI34</f>
      </c>
      <c r="AK34" s="57" t="n">
        <v>0.0</v>
      </c>
      <c r="AL34" s="58" t="n">
        <v>0.0</v>
      </c>
      <c r="AM34" s="77">
        <f>AJ34+AK34-AL34</f>
      </c>
      <c r="AN34" s="80">
        <f>SUM(D34+G34+J34+M34+P34+S34+V34+Y34+AB34+AE34+AH34+AK34)</f>
      </c>
      <c r="AO34" s="81">
        <f>SUM(E34+H34+K34+N34+Q34+T34+W34+Z34+AC34+AF34+AI34+AL34)</f>
      </c>
      <c r="AP34" s="82">
        <f>C34+AN34-AO34</f>
      </c>
      <c r="AQ34" s="4"/>
    </row>
    <row r="35" customHeight="true" ht="19.5">
      <c r="A35" s="33" t="s">
        <v>37</v>
      </c>
      <c r="B35" s="61"/>
      <c r="C35" s="62">
        <f>SUM(C29:C34)</f>
      </c>
      <c r="D35" s="62">
        <f>SUM(D29:D34)</f>
      </c>
      <c r="E35" s="62">
        <f>SUM(E29:E34)</f>
      </c>
      <c r="F35" s="62">
        <f>SUM(F29:F34)</f>
      </c>
      <c r="G35" s="62">
        <f>SUM(G29:G34)</f>
      </c>
      <c r="H35" s="62">
        <f>SUM(H29:H34)</f>
      </c>
      <c r="I35" s="62">
        <f>SUM(I29:I34)</f>
      </c>
      <c r="J35" s="62">
        <f>SUM(J29:J34)</f>
      </c>
      <c r="K35" s="62">
        <f>SUM(K29:K34)</f>
      </c>
      <c r="L35" s="62">
        <f>SUM(L29:L34)</f>
      </c>
      <c r="M35" s="62">
        <f>SUM(M29:M34)</f>
      </c>
      <c r="N35" s="62">
        <f>SUM(N29:N34)</f>
      </c>
      <c r="O35" s="62">
        <f>SUM(O29:O34)</f>
      </c>
      <c r="P35" s="62">
        <f>SUM(P29:P34)</f>
      </c>
      <c r="Q35" s="62">
        <f>SUM(Q29:Q34)</f>
      </c>
      <c r="R35" s="62">
        <f>SUM(R29:R34)</f>
      </c>
      <c r="S35" s="62">
        <f>SUM(S29:S34)</f>
      </c>
      <c r="T35" s="62">
        <f>SUM(T29:T34)</f>
      </c>
      <c r="U35" s="62">
        <f>SUM(U29:U34)</f>
      </c>
      <c r="V35" s="62">
        <f>SUM(V29:V34)</f>
      </c>
      <c r="W35" s="62">
        <f>SUM(W29:W34)</f>
      </c>
      <c r="X35" s="62">
        <f>SUM(X29:X34)</f>
      </c>
      <c r="Y35" s="62">
        <f>SUM(Y29:Y34)</f>
      </c>
      <c r="Z35" s="62">
        <f>SUM(Z29:Z34)</f>
      </c>
      <c r="AA35" s="62">
        <f>SUM(AA29:AA34)</f>
      </c>
      <c r="AB35" s="62">
        <f>SUM(AB29:AB34)</f>
      </c>
      <c r="AC35" s="62">
        <f>SUM(AC29:AC34)</f>
      </c>
      <c r="AD35" s="62">
        <f>SUM(AD29:AD34)</f>
      </c>
      <c r="AE35" s="62">
        <f>SUM(AE29:AE34)</f>
      </c>
      <c r="AF35" s="62">
        <f>SUM(AF29:AF34)</f>
      </c>
      <c r="AG35" s="62">
        <f>SUM(AG29:AG34)</f>
      </c>
      <c r="AH35" s="62">
        <f>SUM(AH29:AH34)</f>
      </c>
      <c r="AI35" s="62">
        <f>SUM(AI29:AI34)</f>
      </c>
      <c r="AJ35" s="62">
        <f>SUM(AJ29:AJ34)</f>
      </c>
      <c r="AK35" s="62">
        <f>SUM(AK29:AK34)</f>
      </c>
      <c r="AL35" s="62">
        <f>SUM(AL29:AL34)</f>
      </c>
      <c r="AM35" s="62">
        <f>SUM(AM29:AM34)</f>
      </c>
      <c r="AN35" s="62">
        <f>SUM(AN29:AN34)</f>
      </c>
      <c r="AO35" s="62">
        <f>SUM(AO29:AO34)</f>
      </c>
      <c r="AP35" s="64">
        <f>SUM(AP29:AP34)</f>
      </c>
      <c r="AQ35" s="4"/>
    </row>
    <row r="36" customHeight="true" ht="19.5">
      <c r="A36" s="33" t="s">
        <v>40</v>
      </c>
      <c r="B36" s="61"/>
      <c r="C36" s="62">
        <f>C28+C35</f>
      </c>
      <c r="D36" s="62">
        <f>D28+D35</f>
      </c>
      <c r="E36" s="62">
        <f>E28+E35</f>
      </c>
      <c r="F36" s="62">
        <f>F28+F35</f>
      </c>
      <c r="G36" s="62">
        <f>G28+G35</f>
      </c>
      <c r="H36" s="62">
        <f>H28+H35</f>
      </c>
      <c r="I36" s="62">
        <f>I28+I35</f>
      </c>
      <c r="J36" s="62">
        <f>J28+J35</f>
      </c>
      <c r="K36" s="62">
        <f>K28+K35</f>
      </c>
      <c r="L36" s="62">
        <f>L28+L35</f>
      </c>
      <c r="M36" s="62">
        <f>M28+M35</f>
      </c>
      <c r="N36" s="62">
        <f>N28+N35</f>
      </c>
      <c r="O36" s="62">
        <f>O28+O35</f>
      </c>
      <c r="P36" s="62">
        <f>P28+P35</f>
      </c>
      <c r="Q36" s="62">
        <f>Q28+Q35</f>
      </c>
      <c r="R36" s="62">
        <f>R28+R35</f>
      </c>
      <c r="S36" s="62">
        <f>S28+S35</f>
      </c>
      <c r="T36" s="62">
        <f>T28+T35</f>
      </c>
      <c r="U36" s="62">
        <f>U28+U35</f>
      </c>
      <c r="V36" s="62">
        <f>V28+V35</f>
      </c>
      <c r="W36" s="62">
        <f>W28+W35</f>
      </c>
      <c r="X36" s="62">
        <f>X28+X35</f>
      </c>
      <c r="Y36" s="62">
        <f>Y28+Y35</f>
      </c>
      <c r="Z36" s="62">
        <f>Z28+Z35</f>
      </c>
      <c r="AA36" s="62">
        <f>AA28+AA35</f>
      </c>
      <c r="AB36" s="62">
        <f>AB28+AB35</f>
      </c>
      <c r="AC36" s="62">
        <f>AC28+AC35</f>
      </c>
      <c r="AD36" s="62">
        <f>AD28+AD35</f>
      </c>
      <c r="AE36" s="62">
        <f>AE28+AE35</f>
      </c>
      <c r="AF36" s="62">
        <f>AF28+AF35</f>
      </c>
      <c r="AG36" s="62">
        <f>AG28+AG35</f>
      </c>
      <c r="AH36" s="62">
        <f>AH28+AH35</f>
      </c>
      <c r="AI36" s="62">
        <f>AI28+AI35</f>
      </c>
      <c r="AJ36" s="62">
        <f>AJ28+AJ35</f>
      </c>
      <c r="AK36" s="62">
        <f>AK28+AK35</f>
      </c>
      <c r="AL36" s="62">
        <f>AL28+AL35</f>
      </c>
      <c r="AM36" s="62">
        <f>AM28+AM35</f>
      </c>
      <c r="AN36" s="62">
        <f>AN28+AN35</f>
      </c>
      <c r="AO36" s="62">
        <f>AO28+AO35</f>
      </c>
      <c r="AP36" s="64">
        <f>AP28+AP35</f>
      </c>
      <c r="AQ36" s="4"/>
    </row>
    <row r="37" hidden="true">
      <c r="A37" s="33" t="s">
        <v>41</v>
      </c>
      <c r="B37" s="34"/>
      <c r="C37" s="103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5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6"/>
      <c r="AI37" s="106"/>
      <c r="AJ37" s="104"/>
      <c r="AK37" s="104"/>
      <c r="AL37" s="104"/>
      <c r="AM37" s="104"/>
      <c r="AN37" s="104"/>
      <c r="AO37" s="104"/>
      <c r="AP37" s="104"/>
      <c r="AQ37" s="4"/>
    </row>
    <row r="38" hidden="true">
      <c r="A38" s="39" t="s">
        <v>26</v>
      </c>
      <c r="B38" s="40"/>
      <c r="C38" s="41" t="n">
        <v>0.0</v>
      </c>
      <c r="D38" s="107" t="n">
        <v>0.0</v>
      </c>
      <c r="E38" s="108" t="n">
        <v>0.0</v>
      </c>
      <c r="F38" s="44">
        <f>C38+D38-E38</f>
      </c>
      <c r="G38" s="107" t="n">
        <v>0.0</v>
      </c>
      <c r="H38" s="108" t="n">
        <v>0.0</v>
      </c>
      <c r="I38" s="44">
        <f>F38+G38-H38</f>
      </c>
      <c r="J38" s="107" t="n">
        <v>0.0</v>
      </c>
      <c r="K38" s="108" t="n">
        <v>0.0</v>
      </c>
      <c r="L38" s="44">
        <f>I38+J38-K38</f>
      </c>
      <c r="M38" s="107" t="n">
        <v>0.0</v>
      </c>
      <c r="N38" s="108" t="n">
        <v>0.0</v>
      </c>
      <c r="O38" s="44">
        <f>L38+M38-N38</f>
      </c>
      <c r="P38" s="107" t="n">
        <v>0.0</v>
      </c>
      <c r="Q38" s="108" t="n">
        <v>0.0</v>
      </c>
      <c r="R38" s="44">
        <f>O38+P38-Q38</f>
      </c>
      <c r="S38" s="107" t="n">
        <v>0.0</v>
      </c>
      <c r="T38" s="108" t="n">
        <v>0.0</v>
      </c>
      <c r="U38" s="44">
        <f>R38+S38-T38</f>
      </c>
      <c r="V38" s="107" t="n">
        <v>0.0</v>
      </c>
      <c r="W38" s="108" t="n">
        <v>0.0</v>
      </c>
      <c r="X38" s="44">
        <f>U38+V38-W38</f>
      </c>
      <c r="Y38" s="107" t="n">
        <v>0.0</v>
      </c>
      <c r="Z38" s="108" t="n">
        <v>0.0</v>
      </c>
      <c r="AA38" s="44">
        <f>X38+Y38-Z38</f>
      </c>
      <c r="AB38" s="107" t="n">
        <v>0.0</v>
      </c>
      <c r="AC38" s="108" t="n">
        <v>0.0</v>
      </c>
      <c r="AD38" s="44">
        <f>AA38+AB38-AC38</f>
      </c>
      <c r="AE38" s="107" t="n">
        <v>0.0</v>
      </c>
      <c r="AF38" s="108" t="n">
        <v>0.0</v>
      </c>
      <c r="AG38" s="44">
        <f>AD38+AE38-AF38</f>
      </c>
      <c r="AH38" s="107" t="n">
        <v>0.0</v>
      </c>
      <c r="AI38" s="108" t="n">
        <v>0.0</v>
      </c>
      <c r="AJ38" s="44">
        <f>AG38+AH38-AI38</f>
      </c>
      <c r="AK38" s="107" t="n">
        <v>0.0</v>
      </c>
      <c r="AL38" s="108" t="n">
        <v>0.0</v>
      </c>
      <c r="AM38" s="44">
        <f>AJ38+AK38-AL38</f>
      </c>
      <c r="AN38" s="42">
        <f>SUM(D38+G38+J38+M38+P38+S38+V38+Y38+AB38+AE38+AH38+AK38)</f>
      </c>
      <c r="AO38" s="43">
        <f>SUM(E38+H38+K38+N38+Q38+T38+W38+Z38+AC38+AF38+AI38+AL38)</f>
      </c>
      <c r="AP38" s="47">
        <f>C38+AN38-AO38</f>
      </c>
      <c r="AQ38" s="4"/>
    </row>
    <row r="39" hidden="true">
      <c r="A39" s="48" t="s">
        <v>27</v>
      </c>
      <c r="B39" s="49"/>
      <c r="C39" s="41" t="n">
        <v>0.0</v>
      </c>
      <c r="D39" s="109" t="n">
        <v>0.0</v>
      </c>
      <c r="E39" s="110" t="n">
        <v>0.0</v>
      </c>
      <c r="F39" s="52">
        <f>C39+D39-E39</f>
      </c>
      <c r="G39" s="109" t="n">
        <v>0.0</v>
      </c>
      <c r="H39" s="110" t="n">
        <v>0.0</v>
      </c>
      <c r="I39" s="52">
        <f>F39+G39-H39</f>
      </c>
      <c r="J39" s="109" t="n">
        <v>0.0</v>
      </c>
      <c r="K39" s="110" t="n">
        <v>0.0</v>
      </c>
      <c r="L39" s="52">
        <f>I39+J39-K39</f>
      </c>
      <c r="M39" s="109" t="n">
        <v>0.0</v>
      </c>
      <c r="N39" s="110" t="n">
        <v>0.0</v>
      </c>
      <c r="O39" s="52">
        <f>L39+M39-N39</f>
      </c>
      <c r="P39" s="109" t="n">
        <v>0.0</v>
      </c>
      <c r="Q39" s="110" t="n">
        <v>0.0</v>
      </c>
      <c r="R39" s="52">
        <f>O39+P39-Q39</f>
      </c>
      <c r="S39" s="109" t="n">
        <v>0.0</v>
      </c>
      <c r="T39" s="110" t="n">
        <v>0.0</v>
      </c>
      <c r="U39" s="52">
        <f>R39+S39-T39</f>
      </c>
      <c r="V39" s="109" t="n">
        <v>0.0</v>
      </c>
      <c r="W39" s="110" t="n">
        <v>0.0</v>
      </c>
      <c r="X39" s="52">
        <f>U39+V39-W39</f>
      </c>
      <c r="Y39" s="109" t="n">
        <v>0.0</v>
      </c>
      <c r="Z39" s="110" t="n">
        <v>0.0</v>
      </c>
      <c r="AA39" s="52">
        <f>X39+Y39-Z39</f>
      </c>
      <c r="AB39" s="109" t="n">
        <v>0.0</v>
      </c>
      <c r="AC39" s="110" t="n">
        <v>0.0</v>
      </c>
      <c r="AD39" s="52">
        <f>AA39+AB39-AC39</f>
      </c>
      <c r="AE39" s="109" t="n">
        <v>0.0</v>
      </c>
      <c r="AF39" s="110" t="n">
        <v>0.0</v>
      </c>
      <c r="AG39" s="52">
        <f>AD39+AE39-AF39</f>
      </c>
      <c r="AH39" s="109" t="n">
        <v>0.0</v>
      </c>
      <c r="AI39" s="110" t="n">
        <v>0.0</v>
      </c>
      <c r="AJ39" s="52">
        <f>AG39+AH39-AI39</f>
      </c>
      <c r="AK39" s="109" t="n">
        <v>0.0</v>
      </c>
      <c r="AL39" s="110" t="n">
        <v>0.0</v>
      </c>
      <c r="AM39" s="52">
        <f>AJ39+AK39-AL39</f>
      </c>
      <c r="AN39" s="42">
        <f>SUM(D39+G39+J39+M39+P39+S39+V39+Y39+AB39+AE39+AH39+AK39)</f>
      </c>
      <c r="AO39" s="43">
        <f>SUM(E39+H39+K39+N39+Q39+T39+W39+Z39+AC39+AF39+AI39+AL39)</f>
      </c>
      <c r="AP39" s="47">
        <f>C39+AN39-AO39</f>
      </c>
      <c r="AQ39" s="4"/>
    </row>
    <row r="40" hidden="true">
      <c r="A40" s="48" t="s">
        <v>28</v>
      </c>
      <c r="B40" s="49"/>
      <c r="C40" s="41" t="n">
        <v>0.0</v>
      </c>
      <c r="D40" s="109" t="n">
        <v>0.0</v>
      </c>
      <c r="E40" s="110" t="n">
        <v>0.0</v>
      </c>
      <c r="F40" s="52">
        <f>C40+D40-E40</f>
      </c>
      <c r="G40" s="109" t="n">
        <v>0.0</v>
      </c>
      <c r="H40" s="110" t="n">
        <v>0.0</v>
      </c>
      <c r="I40" s="52">
        <f>F40+G40-H40</f>
      </c>
      <c r="J40" s="109" t="n">
        <v>0.0</v>
      </c>
      <c r="K40" s="110" t="n">
        <v>0.0</v>
      </c>
      <c r="L40" s="52">
        <f>I40+J40-K40</f>
      </c>
      <c r="M40" s="109" t="n">
        <v>0.0</v>
      </c>
      <c r="N40" s="110" t="n">
        <v>0.0</v>
      </c>
      <c r="O40" s="52">
        <f>L40+M40-N40</f>
      </c>
      <c r="P40" s="109" t="n">
        <v>0.0</v>
      </c>
      <c r="Q40" s="110" t="n">
        <v>0.0</v>
      </c>
      <c r="R40" s="52">
        <f>O40+P40-Q40</f>
      </c>
      <c r="S40" s="109" t="n">
        <v>0.0</v>
      </c>
      <c r="T40" s="110" t="n">
        <v>0.0</v>
      </c>
      <c r="U40" s="52">
        <f>R40+S40-T40</f>
      </c>
      <c r="V40" s="109" t="n">
        <v>0.0</v>
      </c>
      <c r="W40" s="110" t="n">
        <v>0.0</v>
      </c>
      <c r="X40" s="52">
        <f>U40+V40-W40</f>
      </c>
      <c r="Y40" s="109" t="n">
        <v>0.0</v>
      </c>
      <c r="Z40" s="110" t="n">
        <v>0.0</v>
      </c>
      <c r="AA40" s="52">
        <f>X40+Y40-Z40</f>
      </c>
      <c r="AB40" s="109" t="n">
        <v>0.0</v>
      </c>
      <c r="AC40" s="110" t="n">
        <v>0.0</v>
      </c>
      <c r="AD40" s="52">
        <f>AA40+AB40-AC40</f>
      </c>
      <c r="AE40" s="109" t="n">
        <v>0.0</v>
      </c>
      <c r="AF40" s="110" t="n">
        <v>0.0</v>
      </c>
      <c r="AG40" s="52">
        <f>AD40+AE40-AF40</f>
      </c>
      <c r="AH40" s="109" t="n">
        <v>0.0</v>
      </c>
      <c r="AI40" s="110" t="n">
        <v>0.0</v>
      </c>
      <c r="AJ40" s="52">
        <f>AG40+AH40-AI40</f>
      </c>
      <c r="AK40" s="109" t="n">
        <v>0.0</v>
      </c>
      <c r="AL40" s="110" t="n">
        <v>0.0</v>
      </c>
      <c r="AM40" s="52">
        <f>AJ40+AK40-AL40</f>
      </c>
      <c r="AN40" s="42">
        <f>SUM(D40+G40+J40+M40+P40+S40+V40+Y40+AB40+AE40+AH40+AK40)</f>
      </c>
      <c r="AO40" s="43">
        <f>SUM(E40+H40+K40+N40+Q40+T40+W40+Z40+AC40+AF40+AI40+AL40)</f>
      </c>
      <c r="AP40" s="47">
        <f>C40+AN40-AO40</f>
      </c>
      <c r="AQ40" s="4"/>
    </row>
    <row r="41" hidden="true">
      <c r="A41" s="48" t="s">
        <v>29</v>
      </c>
      <c r="B41" s="49"/>
      <c r="C41" s="41" t="n">
        <v>0.0</v>
      </c>
      <c r="D41" s="111" t="n">
        <v>0.0</v>
      </c>
      <c r="E41" s="112" t="n">
        <v>0.0</v>
      </c>
      <c r="F41" s="52">
        <f>C41+D41-E41</f>
      </c>
      <c r="G41" s="111" t="n">
        <v>0.0</v>
      </c>
      <c r="H41" s="112" t="n">
        <v>0.0</v>
      </c>
      <c r="I41" s="52">
        <f>F41+G41-H41</f>
      </c>
      <c r="J41" s="111" t="n">
        <v>0.0</v>
      </c>
      <c r="K41" s="112" t="n">
        <v>0.0</v>
      </c>
      <c r="L41" s="52">
        <f>I41+J41-K41</f>
      </c>
      <c r="M41" s="111" t="n">
        <v>0.0</v>
      </c>
      <c r="N41" s="112" t="n">
        <v>0.0</v>
      </c>
      <c r="O41" s="52">
        <f>L41+M41-N41</f>
      </c>
      <c r="P41" s="111" t="n">
        <v>0.0</v>
      </c>
      <c r="Q41" s="112" t="n">
        <v>0.0</v>
      </c>
      <c r="R41" s="52">
        <f>O41+P41-Q41</f>
      </c>
      <c r="S41" s="111" t="n">
        <v>0.0</v>
      </c>
      <c r="T41" s="112" t="n">
        <v>0.0</v>
      </c>
      <c r="U41" s="52">
        <f>R41+S41-T41</f>
      </c>
      <c r="V41" s="111" t="n">
        <v>0.0</v>
      </c>
      <c r="W41" s="112" t="n">
        <v>0.0</v>
      </c>
      <c r="X41" s="52">
        <f>U41+V41-W41</f>
      </c>
      <c r="Y41" s="111" t="n">
        <v>0.0</v>
      </c>
      <c r="Z41" s="112" t="n">
        <v>0.0</v>
      </c>
      <c r="AA41" s="52">
        <f>X41+Y41-Z41</f>
      </c>
      <c r="AB41" s="111" t="n">
        <v>0.0</v>
      </c>
      <c r="AC41" s="112" t="n">
        <v>0.0</v>
      </c>
      <c r="AD41" s="52">
        <f>AA41+AB41-AC41</f>
      </c>
      <c r="AE41" s="111" t="n">
        <v>0.0</v>
      </c>
      <c r="AF41" s="112" t="n">
        <v>0.0</v>
      </c>
      <c r="AG41" s="52">
        <f>AD41+AE41-AF41</f>
      </c>
      <c r="AH41" s="111" t="n">
        <v>0.0</v>
      </c>
      <c r="AI41" s="112" t="n">
        <v>0.0</v>
      </c>
      <c r="AJ41" s="52">
        <f>AG41+AH41-AI41</f>
      </c>
      <c r="AK41" s="111" t="n">
        <v>0.0</v>
      </c>
      <c r="AL41" s="112" t="n">
        <v>0.0</v>
      </c>
      <c r="AM41" s="52">
        <f>AJ41+AK41-AL41</f>
      </c>
      <c r="AN41" s="42">
        <f>SUM(D41+G41+J41+M41+P41+S41+V41+Y41+AB41+AE41+AH41+AK41)</f>
      </c>
      <c r="AO41" s="43">
        <f>SUM(E41+H41+K41+N41+Q41+T41+W41+Z41+AC41+AF41+AI41+AL41)</f>
      </c>
      <c r="AP41" s="47">
        <f>C41+AN41-AO41</f>
      </c>
      <c r="AQ41" s="4"/>
    </row>
    <row r="42" hidden="true">
      <c r="A42" s="33" t="s">
        <v>30</v>
      </c>
      <c r="B42" s="61"/>
      <c r="C42" s="62">
        <f>SUM(C38:C41)</f>
      </c>
      <c r="D42" s="63">
        <f>SUM(D38:D41)</f>
      </c>
      <c r="E42" s="63">
        <f>SUM(E38:E41)</f>
      </c>
      <c r="F42" s="62">
        <f>SUM(F38:F41)</f>
      </c>
      <c r="G42" s="63">
        <f>SUM(G38:G41)</f>
      </c>
      <c r="H42" s="63">
        <f>SUM(H38:H41)</f>
      </c>
      <c r="I42" s="62">
        <f>SUM(I38:I41)</f>
      </c>
      <c r="J42" s="63">
        <f>SUM(J38:J41)</f>
      </c>
      <c r="K42" s="63">
        <f>SUM(K38:K41)</f>
      </c>
      <c r="L42" s="62">
        <f>SUM(L38:L41)</f>
      </c>
      <c r="M42" s="63">
        <f>SUM(M38:M41)</f>
      </c>
      <c r="N42" s="63">
        <f>SUM(N38:N41)</f>
      </c>
      <c r="O42" s="62">
        <f>SUM(O38:O41)</f>
      </c>
      <c r="P42" s="63">
        <f>SUM(P38:P41)</f>
      </c>
      <c r="Q42" s="63">
        <f>SUM(Q38:Q41)</f>
      </c>
      <c r="R42" s="62">
        <f>SUM(R38:R41)</f>
      </c>
      <c r="S42" s="63">
        <f>SUM(S38:S41)</f>
      </c>
      <c r="T42" s="63">
        <f>SUM(T38:T41)</f>
      </c>
      <c r="U42" s="62">
        <f>SUM(U38:U41)</f>
      </c>
      <c r="V42" s="63">
        <f>SUM(V38:V41)</f>
      </c>
      <c r="W42" s="63">
        <f>SUM(W38:W41)</f>
      </c>
      <c r="X42" s="62">
        <f>SUM(X38:X41)</f>
      </c>
      <c r="Y42" s="63">
        <f>SUM(Y38:Y41)</f>
      </c>
      <c r="Z42" s="63">
        <f>SUM(Z38:Z41)</f>
      </c>
      <c r="AA42" s="62">
        <f>SUM(AA38:AA41)</f>
      </c>
      <c r="AB42" s="63">
        <f>SUM(AB38:AB41)</f>
      </c>
      <c r="AC42" s="63">
        <f>SUM(AC38:AC41)</f>
      </c>
      <c r="AD42" s="62">
        <f>SUM(AD38:AD41)</f>
      </c>
      <c r="AE42" s="63">
        <f>SUM(AE38:AE41)</f>
      </c>
      <c r="AF42" s="63">
        <f>SUM(AF38:AF41)</f>
      </c>
      <c r="AG42" s="62">
        <f>SUM(AG38:AG41)</f>
      </c>
      <c r="AH42" s="63">
        <f>SUM(AH38:AH41)</f>
      </c>
      <c r="AI42" s="63">
        <f>SUM(AI38:AI41)</f>
      </c>
      <c r="AJ42" s="62">
        <f>SUM(AJ38:AJ41)</f>
      </c>
      <c r="AK42" s="63">
        <f>SUM(AK38:AK41)</f>
      </c>
      <c r="AL42" s="63">
        <f>SUM(AL38:AL41)</f>
      </c>
      <c r="AM42" s="62">
        <f>SUM(AM38:AM41)</f>
      </c>
      <c r="AN42" s="62">
        <f>SUM(AN38:AN41)</f>
      </c>
      <c r="AO42" s="62">
        <f>SUM(AO38:AO41)</f>
      </c>
      <c r="AP42" s="64">
        <f>SUM(AP38:AP41)</f>
      </c>
      <c r="AQ42" s="4"/>
    </row>
    <row r="43" hidden="true">
      <c r="A43" s="48" t="s">
        <v>31</v>
      </c>
      <c r="B43" s="49"/>
      <c r="C43" s="41" t="n">
        <v>0.0</v>
      </c>
      <c r="D43" s="107" t="n">
        <v>0.0</v>
      </c>
      <c r="E43" s="108" t="n">
        <v>0.0</v>
      </c>
      <c r="F43" s="52">
        <f>C43+D43-E43</f>
      </c>
      <c r="G43" s="107" t="n">
        <v>0.0</v>
      </c>
      <c r="H43" s="108" t="n">
        <v>0.0</v>
      </c>
      <c r="I43" s="52">
        <f>F43+G43-H43</f>
      </c>
      <c r="J43" s="107" t="n">
        <v>0.0</v>
      </c>
      <c r="K43" s="108" t="n">
        <v>0.0</v>
      </c>
      <c r="L43" s="52">
        <f>I43+J43-K43</f>
      </c>
      <c r="M43" s="107" t="n">
        <v>0.0</v>
      </c>
      <c r="N43" s="108" t="n">
        <v>0.0</v>
      </c>
      <c r="O43" s="52">
        <f>L43+M43-N43</f>
      </c>
      <c r="P43" s="107" t="n">
        <v>0.0</v>
      </c>
      <c r="Q43" s="108" t="n">
        <v>0.0</v>
      </c>
      <c r="R43" s="52">
        <f>O43+P43-Q43</f>
      </c>
      <c r="S43" s="107" t="n">
        <v>0.0</v>
      </c>
      <c r="T43" s="108" t="n">
        <v>0.0</v>
      </c>
      <c r="U43" s="52">
        <f>R43+S43-T43</f>
      </c>
      <c r="V43" s="107" t="n">
        <v>0.0</v>
      </c>
      <c r="W43" s="108" t="n">
        <v>0.0</v>
      </c>
      <c r="X43" s="52">
        <f>U43+V43-W43</f>
      </c>
      <c r="Y43" s="107" t="n">
        <v>0.0</v>
      </c>
      <c r="Z43" s="108" t="n">
        <v>0.0</v>
      </c>
      <c r="AA43" s="52">
        <f>X43+Y43-Z43</f>
      </c>
      <c r="AB43" s="107" t="n">
        <v>0.0</v>
      </c>
      <c r="AC43" s="108" t="n">
        <v>0.0</v>
      </c>
      <c r="AD43" s="52">
        <f>AA43+AB43-AC43</f>
      </c>
      <c r="AE43" s="107" t="n">
        <v>0.0</v>
      </c>
      <c r="AF43" s="108" t="n">
        <v>0.0</v>
      </c>
      <c r="AG43" s="52">
        <f>AD43+AE43-AF43</f>
      </c>
      <c r="AH43" s="107" t="n">
        <v>0.0</v>
      </c>
      <c r="AI43" s="108" t="n">
        <v>0.0</v>
      </c>
      <c r="AJ43" s="52">
        <f>AG43+AH43-AI43</f>
      </c>
      <c r="AK43" s="107" t="n">
        <v>0.0</v>
      </c>
      <c r="AL43" s="108" t="n">
        <v>0.0</v>
      </c>
      <c r="AM43" s="52">
        <f>AJ43+AK43-AL43</f>
      </c>
      <c r="AN43" s="42">
        <f>SUM(D43+G43+J43+M43+P43+S43+V43+Y43+AB43+AE43+AH43+AK43)</f>
      </c>
      <c r="AO43" s="43">
        <f>SUM(E43+H43+K43+N43+Q43+T43+W43+Z43+AC43+AF43+AI43+AL43)</f>
      </c>
      <c r="AP43" s="47">
        <f>C43+AN43-AO43</f>
      </c>
      <c r="AQ43" s="4"/>
    </row>
    <row r="44" hidden="true">
      <c r="A44" s="48" t="s">
        <v>32</v>
      </c>
      <c r="B44" s="49"/>
      <c r="C44" s="41" t="n">
        <v>0.0</v>
      </c>
      <c r="D44" s="109" t="n">
        <v>0.0</v>
      </c>
      <c r="E44" s="110" t="n">
        <v>0.0</v>
      </c>
      <c r="F44" s="52">
        <f>C44+D44-E44</f>
      </c>
      <c r="G44" s="109" t="n">
        <v>0.0</v>
      </c>
      <c r="H44" s="110" t="n">
        <v>0.0</v>
      </c>
      <c r="I44" s="52">
        <f>F44+G44-H44</f>
      </c>
      <c r="J44" s="109" t="n">
        <v>0.0</v>
      </c>
      <c r="K44" s="110" t="n">
        <v>0.0</v>
      </c>
      <c r="L44" s="52">
        <f>I44+J44-K44</f>
      </c>
      <c r="M44" s="109" t="n">
        <v>0.0</v>
      </c>
      <c r="N44" s="110" t="n">
        <v>0.0</v>
      </c>
      <c r="O44" s="52">
        <f>L44+M44-N44</f>
      </c>
      <c r="P44" s="109" t="n">
        <v>0.0</v>
      </c>
      <c r="Q44" s="110" t="n">
        <v>0.0</v>
      </c>
      <c r="R44" s="52">
        <f>O44+P44-Q44</f>
      </c>
      <c r="S44" s="109" t="n">
        <v>0.0</v>
      </c>
      <c r="T44" s="110" t="n">
        <v>0.0</v>
      </c>
      <c r="U44" s="52">
        <f>R44+S44-T44</f>
      </c>
      <c r="V44" s="109" t="n">
        <v>0.0</v>
      </c>
      <c r="W44" s="110" t="n">
        <v>0.0</v>
      </c>
      <c r="X44" s="52">
        <f>U44+V44-W44</f>
      </c>
      <c r="Y44" s="109" t="n">
        <v>0.0</v>
      </c>
      <c r="Z44" s="110" t="n">
        <v>0.0</v>
      </c>
      <c r="AA44" s="52">
        <f>X44+Y44-Z44</f>
      </c>
      <c r="AB44" s="109" t="n">
        <v>0.0</v>
      </c>
      <c r="AC44" s="110" t="n">
        <v>0.0</v>
      </c>
      <c r="AD44" s="52">
        <f>AA44+AB44-AC44</f>
      </c>
      <c r="AE44" s="109" t="n">
        <v>0.0</v>
      </c>
      <c r="AF44" s="110" t="n">
        <v>0.0</v>
      </c>
      <c r="AG44" s="52">
        <f>AD44+AE44-AF44</f>
      </c>
      <c r="AH44" s="109" t="n">
        <v>0.0</v>
      </c>
      <c r="AI44" s="110" t="n">
        <v>0.0</v>
      </c>
      <c r="AJ44" s="52">
        <f>AG44+AH44-AI44</f>
      </c>
      <c r="AK44" s="109" t="n">
        <v>0.0</v>
      </c>
      <c r="AL44" s="110" t="n">
        <v>0.0</v>
      </c>
      <c r="AM44" s="52">
        <f>AJ44+AK44-AL44</f>
      </c>
      <c r="AN44" s="42">
        <f>SUM(D44+G44+J44+M44+P44+S44+V44+Y44+AB44+AE44+AH44+AK44)</f>
      </c>
      <c r="AO44" s="43">
        <f>SUM(E44+H44+K44+N44+Q44+T44+W44+Z44+AC44+AF44+AI44+AL44)</f>
      </c>
      <c r="AP44" s="47">
        <f>C44+AN44-AO44</f>
      </c>
      <c r="AQ44" s="4"/>
    </row>
    <row r="45" hidden="true">
      <c r="A45" s="48" t="s">
        <v>33</v>
      </c>
      <c r="B45" s="49"/>
      <c r="C45" s="41" t="n">
        <v>0.0</v>
      </c>
      <c r="D45" s="109" t="n">
        <v>0.0</v>
      </c>
      <c r="E45" s="110" t="n">
        <v>0.0</v>
      </c>
      <c r="F45" s="52">
        <f>C45+D45-E45</f>
      </c>
      <c r="G45" s="109" t="n">
        <v>0.0</v>
      </c>
      <c r="H45" s="110" t="n">
        <v>0.0</v>
      </c>
      <c r="I45" s="52">
        <f>F45+G45-H45</f>
      </c>
      <c r="J45" s="109" t="n">
        <v>0.0</v>
      </c>
      <c r="K45" s="110" t="n">
        <v>0.0</v>
      </c>
      <c r="L45" s="52">
        <f>I45+J45-K45</f>
      </c>
      <c r="M45" s="109" t="n">
        <v>0.0</v>
      </c>
      <c r="N45" s="110" t="n">
        <v>0.0</v>
      </c>
      <c r="O45" s="52">
        <f>L45+M45-N45</f>
      </c>
      <c r="P45" s="109" t="n">
        <v>0.0</v>
      </c>
      <c r="Q45" s="110" t="n">
        <v>0.0</v>
      </c>
      <c r="R45" s="52">
        <f>O45+P45-Q45</f>
      </c>
      <c r="S45" s="109" t="n">
        <v>0.0</v>
      </c>
      <c r="T45" s="110" t="n">
        <v>0.0</v>
      </c>
      <c r="U45" s="52">
        <f>R45+S45-T45</f>
      </c>
      <c r="V45" s="109" t="n">
        <v>0.0</v>
      </c>
      <c r="W45" s="110" t="n">
        <v>0.0</v>
      </c>
      <c r="X45" s="52">
        <f>U45+V45-W45</f>
      </c>
      <c r="Y45" s="109" t="n">
        <v>0.0</v>
      </c>
      <c r="Z45" s="110" t="n">
        <v>0.0</v>
      </c>
      <c r="AA45" s="52">
        <f>X45+Y45-Z45</f>
      </c>
      <c r="AB45" s="109" t="n">
        <v>0.0</v>
      </c>
      <c r="AC45" s="110" t="n">
        <v>0.0</v>
      </c>
      <c r="AD45" s="52">
        <f>AA45+AB45-AC45</f>
      </c>
      <c r="AE45" s="109" t="n">
        <v>0.0</v>
      </c>
      <c r="AF45" s="110" t="n">
        <v>0.0</v>
      </c>
      <c r="AG45" s="52">
        <f>AD45+AE45-AF45</f>
      </c>
      <c r="AH45" s="109" t="n">
        <v>0.0</v>
      </c>
      <c r="AI45" s="110" t="n">
        <v>0.0</v>
      </c>
      <c r="AJ45" s="52">
        <f>AG45+AH45-AI45</f>
      </c>
      <c r="AK45" s="109" t="n">
        <v>0.0</v>
      </c>
      <c r="AL45" s="110" t="n">
        <v>0.0</v>
      </c>
      <c r="AM45" s="52">
        <f>AJ45+AK45-AL45</f>
      </c>
      <c r="AN45" s="42">
        <f>SUM(D45+G45+J45+M45+P45+S45+V45+Y45+AB45+AE45+AH45+AK45)</f>
      </c>
      <c r="AO45" s="43">
        <f>SUM(E45+H45+K45+N45+Q45+T45+W45+Z45+AC45+AF45+AI45+AL45)</f>
      </c>
      <c r="AP45" s="47">
        <f>C45+AN45-AO45</f>
      </c>
      <c r="AQ45" s="4"/>
    </row>
    <row r="46" hidden="true">
      <c r="A46" s="48" t="s">
        <v>34</v>
      </c>
      <c r="B46" s="49"/>
      <c r="C46" s="41" t="n">
        <v>0.0</v>
      </c>
      <c r="D46" s="109" t="n">
        <v>0.0</v>
      </c>
      <c r="E46" s="110" t="n">
        <v>0.0</v>
      </c>
      <c r="F46" s="52">
        <f>C46+D46-E46</f>
      </c>
      <c r="G46" s="109" t="n">
        <v>0.0</v>
      </c>
      <c r="H46" s="110" t="n">
        <v>0.0</v>
      </c>
      <c r="I46" s="52">
        <f>F46+G46-H46</f>
      </c>
      <c r="J46" s="109" t="n">
        <v>0.0</v>
      </c>
      <c r="K46" s="110" t="n">
        <v>0.0</v>
      </c>
      <c r="L46" s="52">
        <f>I46+J46-K46</f>
      </c>
      <c r="M46" s="109" t="n">
        <v>0.0</v>
      </c>
      <c r="N46" s="110" t="n">
        <v>0.0</v>
      </c>
      <c r="O46" s="52">
        <f>L46+M46-N46</f>
      </c>
      <c r="P46" s="109" t="n">
        <v>0.0</v>
      </c>
      <c r="Q46" s="110" t="n">
        <v>0.0</v>
      </c>
      <c r="R46" s="52">
        <f>O46+P46-Q46</f>
      </c>
      <c r="S46" s="109" t="n">
        <v>0.0</v>
      </c>
      <c r="T46" s="110" t="n">
        <v>0.0</v>
      </c>
      <c r="U46" s="52">
        <f>R46+S46-T46</f>
      </c>
      <c r="V46" s="109" t="n">
        <v>0.0</v>
      </c>
      <c r="W46" s="110" t="n">
        <v>0.0</v>
      </c>
      <c r="X46" s="52">
        <f>U46+V46-W46</f>
      </c>
      <c r="Y46" s="109" t="n">
        <v>0.0</v>
      </c>
      <c r="Z46" s="110" t="n">
        <v>0.0</v>
      </c>
      <c r="AA46" s="52">
        <f>X46+Y46-Z46</f>
      </c>
      <c r="AB46" s="109" t="n">
        <v>0.0</v>
      </c>
      <c r="AC46" s="110" t="n">
        <v>0.0</v>
      </c>
      <c r="AD46" s="52">
        <f>AA46+AB46-AC46</f>
      </c>
      <c r="AE46" s="109" t="n">
        <v>0.0</v>
      </c>
      <c r="AF46" s="110" t="n">
        <v>0.0</v>
      </c>
      <c r="AG46" s="52">
        <f>AD46+AE46-AF46</f>
      </c>
      <c r="AH46" s="109" t="n">
        <v>0.0</v>
      </c>
      <c r="AI46" s="110" t="n">
        <v>0.0</v>
      </c>
      <c r="AJ46" s="52">
        <f>AG46+AH46-AI46</f>
      </c>
      <c r="AK46" s="109" t="n">
        <v>0.0</v>
      </c>
      <c r="AL46" s="110" t="n">
        <v>0.0</v>
      </c>
      <c r="AM46" s="52">
        <f>AJ46+AK46-AL46</f>
      </c>
      <c r="AN46" s="42">
        <f>SUM(D46+G46+J46+M46+P46+S46+V46+Y46+AB46+AE46+AH46+AK46)</f>
      </c>
      <c r="AO46" s="43">
        <f>SUM(E46+H46+K46+N46+Q46+T46+W46+Z46+AC46+AF46+AI46+AL46)</f>
      </c>
      <c r="AP46" s="47">
        <f>C46+AN46-AO46</f>
      </c>
      <c r="AQ46" s="4"/>
    </row>
    <row r="47" hidden="true">
      <c r="A47" s="48" t="s">
        <v>35</v>
      </c>
      <c r="B47" s="49"/>
      <c r="C47" s="41" t="n">
        <v>0.0</v>
      </c>
      <c r="D47" s="109" t="n">
        <v>0.0</v>
      </c>
      <c r="E47" s="110" t="n">
        <v>0.0</v>
      </c>
      <c r="F47" s="52">
        <f>C47+D47-E47</f>
      </c>
      <c r="G47" s="109" t="n">
        <v>0.0</v>
      </c>
      <c r="H47" s="110" t="n">
        <v>0.0</v>
      </c>
      <c r="I47" s="52">
        <f>F47+G47-H47</f>
      </c>
      <c r="J47" s="109" t="n">
        <v>0.0</v>
      </c>
      <c r="K47" s="110" t="n">
        <v>0.0</v>
      </c>
      <c r="L47" s="52">
        <f>I47+J47-K47</f>
      </c>
      <c r="M47" s="109" t="n">
        <v>0.0</v>
      </c>
      <c r="N47" s="110" t="n">
        <v>0.0</v>
      </c>
      <c r="O47" s="52">
        <f>L47+M47-N47</f>
      </c>
      <c r="P47" s="109" t="n">
        <v>0.0</v>
      </c>
      <c r="Q47" s="110" t="n">
        <v>0.0</v>
      </c>
      <c r="R47" s="52">
        <f>O47+P47-Q47</f>
      </c>
      <c r="S47" s="109" t="n">
        <v>0.0</v>
      </c>
      <c r="T47" s="110" t="n">
        <v>0.0</v>
      </c>
      <c r="U47" s="52">
        <f>R47+S47-T47</f>
      </c>
      <c r="V47" s="109" t="n">
        <v>0.0</v>
      </c>
      <c r="W47" s="110" t="n">
        <v>0.0</v>
      </c>
      <c r="X47" s="52">
        <f>U47+V47-W47</f>
      </c>
      <c r="Y47" s="109" t="n">
        <v>0.0</v>
      </c>
      <c r="Z47" s="110" t="n">
        <v>0.0</v>
      </c>
      <c r="AA47" s="52">
        <f>X47+Y47-Z47</f>
      </c>
      <c r="AB47" s="109" t="n">
        <v>0.0</v>
      </c>
      <c r="AC47" s="110" t="n">
        <v>0.0</v>
      </c>
      <c r="AD47" s="52">
        <f>AA47+AB47-AC47</f>
      </c>
      <c r="AE47" s="109" t="n">
        <v>0.0</v>
      </c>
      <c r="AF47" s="110" t="n">
        <v>0.0</v>
      </c>
      <c r="AG47" s="52">
        <f>AD47+AE47-AF47</f>
      </c>
      <c r="AH47" s="109" t="n">
        <v>0.0</v>
      </c>
      <c r="AI47" s="110" t="n">
        <v>0.0</v>
      </c>
      <c r="AJ47" s="52">
        <f>AG47+AH47-AI47</f>
      </c>
      <c r="AK47" s="109" t="n">
        <v>0.0</v>
      </c>
      <c r="AL47" s="110" t="n">
        <v>0.0</v>
      </c>
      <c r="AM47" s="52">
        <f>AJ47+AK47-AL47</f>
      </c>
      <c r="AN47" s="42">
        <f>SUM(D47+G47+J47+M47+P47+S47+V47+Y47+AB47+AE47+AH47+AK47)</f>
      </c>
      <c r="AO47" s="43">
        <f>SUM(E47+H47+K47+N47+Q47+T47+W47+Z47+AC47+AF47+AI47+AL47)</f>
      </c>
      <c r="AP47" s="47">
        <f>C47+AN47-AO47</f>
      </c>
      <c r="AQ47" s="4"/>
    </row>
    <row r="48" hidden="true">
      <c r="A48" s="75" t="s">
        <v>36</v>
      </c>
      <c r="B48" s="76"/>
      <c r="C48" s="41" t="n">
        <v>0.0</v>
      </c>
      <c r="D48" s="111" t="n">
        <v>0.0</v>
      </c>
      <c r="E48" s="112" t="n">
        <v>0.0</v>
      </c>
      <c r="F48" s="77">
        <f>C48+D48-E48</f>
      </c>
      <c r="G48" s="111" t="n">
        <v>0.0</v>
      </c>
      <c r="H48" s="112" t="n">
        <v>0.0</v>
      </c>
      <c r="I48" s="77">
        <f>F48+G48-H48</f>
      </c>
      <c r="J48" s="111" t="n">
        <v>0.0</v>
      </c>
      <c r="K48" s="112" t="n">
        <v>0.0</v>
      </c>
      <c r="L48" s="77">
        <f>I48+J48-K48</f>
      </c>
      <c r="M48" s="111" t="n">
        <v>0.0</v>
      </c>
      <c r="N48" s="112" t="n">
        <v>0.0</v>
      </c>
      <c r="O48" s="77">
        <f>L48+M48-N48</f>
      </c>
      <c r="P48" s="111" t="n">
        <v>0.0</v>
      </c>
      <c r="Q48" s="112" t="n">
        <v>0.0</v>
      </c>
      <c r="R48" s="77">
        <f>O48+P48-Q48</f>
      </c>
      <c r="S48" s="111" t="n">
        <v>0.0</v>
      </c>
      <c r="T48" s="112" t="n">
        <v>0.0</v>
      </c>
      <c r="U48" s="77">
        <f>R48+S48-T48</f>
      </c>
      <c r="V48" s="111" t="n">
        <v>0.0</v>
      </c>
      <c r="W48" s="112" t="n">
        <v>0.0</v>
      </c>
      <c r="X48" s="77">
        <f>U48+V48-W48</f>
      </c>
      <c r="Y48" s="111" t="n">
        <v>0.0</v>
      </c>
      <c r="Z48" s="112" t="n">
        <v>0.0</v>
      </c>
      <c r="AA48" s="77">
        <f>X48+Y48-Z48</f>
      </c>
      <c r="AB48" s="111" t="n">
        <v>0.0</v>
      </c>
      <c r="AC48" s="112" t="n">
        <v>0.0</v>
      </c>
      <c r="AD48" s="77">
        <f>AA48+AB48-AC48</f>
      </c>
      <c r="AE48" s="111" t="n">
        <v>0.0</v>
      </c>
      <c r="AF48" s="112" t="n">
        <v>0.0</v>
      </c>
      <c r="AG48" s="77">
        <f>AD48+AE48-AF48</f>
      </c>
      <c r="AH48" s="111" t="n">
        <v>0.0</v>
      </c>
      <c r="AI48" s="112" t="n">
        <v>0.0</v>
      </c>
      <c r="AJ48" s="77">
        <f>AG48+AH48-AI48</f>
      </c>
      <c r="AK48" s="111" t="n">
        <v>0.0</v>
      </c>
      <c r="AL48" s="112" t="n">
        <v>0.0</v>
      </c>
      <c r="AM48" s="77">
        <f>AJ48+AK48-AL48</f>
      </c>
      <c r="AN48" s="80">
        <f>SUM(D48+G48+J48+M48+P48+S48+V48+Y48+AB48+AE48+AH48+AK48)</f>
      </c>
      <c r="AO48" s="81">
        <f>SUM(E48+H48+K48+N48+Q48+T48+W48+Z48+AC48+AF48+AI48+AL48)</f>
      </c>
      <c r="AP48" s="82">
        <f>C48+AN48-AO48</f>
      </c>
      <c r="AQ48" s="4"/>
    </row>
    <row r="49" hidden="true">
      <c r="A49" s="33" t="s">
        <v>37</v>
      </c>
      <c r="B49" s="61"/>
      <c r="C49" s="62">
        <f>SUM(C43:C48)</f>
      </c>
      <c r="D49" s="62">
        <f>SUM(D43:D48)</f>
      </c>
      <c r="E49" s="62">
        <f>SUM(E43:E48)</f>
      </c>
      <c r="F49" s="62">
        <f>SUM(F43:F48)</f>
      </c>
      <c r="G49" s="62">
        <f>SUM(G43:G48)</f>
      </c>
      <c r="H49" s="62">
        <f>SUM(H43:H48)</f>
      </c>
      <c r="I49" s="62">
        <f>SUM(I43:I48)</f>
      </c>
      <c r="J49" s="62">
        <f>SUM(J43:J48)</f>
      </c>
      <c r="K49" s="62">
        <f>SUM(K43:K48)</f>
      </c>
      <c r="L49" s="62">
        <f>SUM(L43:L48)</f>
      </c>
      <c r="M49" s="62">
        <f>SUM(M43:M48)</f>
      </c>
      <c r="N49" s="62">
        <f>SUM(N43:N48)</f>
      </c>
      <c r="O49" s="62">
        <f>SUM(O43:O48)</f>
      </c>
      <c r="P49" s="62">
        <f>SUM(P43:P48)</f>
      </c>
      <c r="Q49" s="62">
        <f>SUM(Q43:Q48)</f>
      </c>
      <c r="R49" s="62">
        <f>SUM(R43:R48)</f>
      </c>
      <c r="S49" s="62">
        <f>SUM(S43:S48)</f>
      </c>
      <c r="T49" s="62">
        <f>SUM(T43:T48)</f>
      </c>
      <c r="U49" s="62">
        <f>SUM(U43:U48)</f>
      </c>
      <c r="V49" s="62">
        <f>SUM(V43:V48)</f>
      </c>
      <c r="W49" s="62">
        <f>SUM(W43:W48)</f>
      </c>
      <c r="X49" s="62">
        <f>SUM(X43:X48)</f>
      </c>
      <c r="Y49" s="62">
        <f>SUM(Y43:Y48)</f>
      </c>
      <c r="Z49" s="62">
        <f>SUM(Z43:Z48)</f>
      </c>
      <c r="AA49" s="62">
        <f>SUM(AA43:AA48)</f>
      </c>
      <c r="AB49" s="62">
        <f>SUM(AB43:AB48)</f>
      </c>
      <c r="AC49" s="62">
        <f>SUM(AC43:AC48)</f>
      </c>
      <c r="AD49" s="62">
        <f>SUM(AD43:AD48)</f>
      </c>
      <c r="AE49" s="62">
        <f>SUM(AE43:AE48)</f>
      </c>
      <c r="AF49" s="62">
        <f>SUM(AF43:AF48)</f>
      </c>
      <c r="AG49" s="62">
        <f>SUM(AG43:AG48)</f>
      </c>
      <c r="AH49" s="62">
        <f>SUM(AH43:AH48)</f>
      </c>
      <c r="AI49" s="62">
        <f>SUM(AI43:AI48)</f>
      </c>
      <c r="AJ49" s="62">
        <f>SUM(AJ43:AJ48)</f>
      </c>
      <c r="AK49" s="62">
        <f>SUM(AK43:AK48)</f>
      </c>
      <c r="AL49" s="62">
        <f>SUM(AL43:AL48)</f>
      </c>
      <c r="AM49" s="62">
        <f>SUM(AM43:AM48)</f>
      </c>
      <c r="AN49" s="62">
        <f>SUM(AN43:AN48)</f>
      </c>
      <c r="AO49" s="62">
        <f>SUM(AO43:AO48)</f>
      </c>
      <c r="AP49" s="64">
        <f>SUM(AP43:AP48)</f>
      </c>
      <c r="AQ49" s="4"/>
    </row>
    <row r="50" hidden="true">
      <c r="A50" s="33" t="s">
        <v>42</v>
      </c>
      <c r="B50" s="61"/>
      <c r="C50" s="62">
        <f>C42+C49</f>
      </c>
      <c r="D50" s="62">
        <f>D42+D49</f>
      </c>
      <c r="E50" s="62">
        <f>E42+E49</f>
      </c>
      <c r="F50" s="62">
        <f>F42+F49</f>
      </c>
      <c r="G50" s="62">
        <f>G42+G49</f>
      </c>
      <c r="H50" s="62">
        <f>H42+H49</f>
      </c>
      <c r="I50" s="62">
        <f>I42+I49</f>
      </c>
      <c r="J50" s="62">
        <f>J42+J49</f>
      </c>
      <c r="K50" s="62">
        <f>K42+K49</f>
      </c>
      <c r="L50" s="62">
        <f>L42+L49</f>
      </c>
      <c r="M50" s="62">
        <f>M42+M49</f>
      </c>
      <c r="N50" s="62">
        <f>N42+N49</f>
      </c>
      <c r="O50" s="62">
        <f>O42+O49</f>
      </c>
      <c r="P50" s="62">
        <f>P42+P49</f>
      </c>
      <c r="Q50" s="62">
        <f>Q42+Q49</f>
      </c>
      <c r="R50" s="62">
        <f>R42+R49</f>
      </c>
      <c r="S50" s="62">
        <f>S42+S49</f>
      </c>
      <c r="T50" s="62">
        <f>T42+T49</f>
      </c>
      <c r="U50" s="62">
        <f>U42+U49</f>
      </c>
      <c r="V50" s="62">
        <f>V42+V49</f>
      </c>
      <c r="W50" s="62">
        <f>W42+W49</f>
      </c>
      <c r="X50" s="62">
        <f>X42+X49</f>
      </c>
      <c r="Y50" s="62">
        <f>Y42+Y49</f>
      </c>
      <c r="Z50" s="62">
        <f>Z42+Z49</f>
      </c>
      <c r="AA50" s="62">
        <f>AA42+AA49</f>
      </c>
      <c r="AB50" s="62">
        <f>AB42+AB49</f>
      </c>
      <c r="AC50" s="62">
        <f>AC42+AC49</f>
      </c>
      <c r="AD50" s="62">
        <f>AD42+AD49</f>
      </c>
      <c r="AE50" s="62">
        <f>AE42+AE49</f>
      </c>
      <c r="AF50" s="62">
        <f>AF42+AF49</f>
      </c>
      <c r="AG50" s="62">
        <f>AG42+AG49</f>
      </c>
      <c r="AH50" s="62">
        <f>AH42+AH49</f>
      </c>
      <c r="AI50" s="62">
        <f>AI42+AI49</f>
      </c>
      <c r="AJ50" s="62">
        <f>AJ42+AJ49</f>
      </c>
      <c r="AK50" s="62">
        <f>AK42+AK49</f>
      </c>
      <c r="AL50" s="62">
        <f>AL42+AL49</f>
      </c>
      <c r="AM50" s="62">
        <f>AM42+AM49</f>
      </c>
      <c r="AN50" s="62">
        <f>AN42+AN49</f>
      </c>
      <c r="AO50" s="62">
        <f>AO42+AO49</f>
      </c>
      <c r="AP50" s="64">
        <f>AP42+AP49</f>
      </c>
      <c r="AQ50" s="4"/>
    </row>
    <row r="51" hidden="true">
      <c r="A51" s="33" t="s">
        <v>43</v>
      </c>
      <c r="B51" s="34"/>
      <c r="C51" s="103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5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6"/>
      <c r="AI51" s="106"/>
      <c r="AJ51" s="104"/>
      <c r="AK51" s="104"/>
      <c r="AL51" s="104"/>
      <c r="AM51" s="104"/>
      <c r="AN51" s="104"/>
      <c r="AO51" s="104"/>
      <c r="AP51" s="104"/>
      <c r="AQ51" s="4"/>
    </row>
    <row r="52" hidden="true">
      <c r="A52" s="39" t="s">
        <v>26</v>
      </c>
      <c r="B52" s="40"/>
      <c r="C52" s="41" t="n">
        <v>0.0</v>
      </c>
      <c r="D52" s="107" t="n">
        <v>0.0</v>
      </c>
      <c r="E52" s="108" t="n">
        <v>0.0</v>
      </c>
      <c r="F52" s="44">
        <f>C52+D52-E52</f>
      </c>
      <c r="G52" s="107" t="n">
        <v>0.0</v>
      </c>
      <c r="H52" s="108" t="n">
        <v>0.0</v>
      </c>
      <c r="I52" s="44">
        <f>F52+G52-H52</f>
      </c>
      <c r="J52" s="107" t="n">
        <v>0.0</v>
      </c>
      <c r="K52" s="108" t="n">
        <v>0.0</v>
      </c>
      <c r="L52" s="44">
        <f>I52+J52-K52</f>
      </c>
      <c r="M52" s="107" t="n">
        <v>0.0</v>
      </c>
      <c r="N52" s="108" t="n">
        <v>0.0</v>
      </c>
      <c r="O52" s="44">
        <f>L52+M52-N52</f>
      </c>
      <c r="P52" s="107" t="n">
        <v>0.0</v>
      </c>
      <c r="Q52" s="108" t="n">
        <v>0.0</v>
      </c>
      <c r="R52" s="44">
        <f>O52+P52-Q52</f>
      </c>
      <c r="S52" s="107" t="n">
        <v>0.0</v>
      </c>
      <c r="T52" s="108" t="n">
        <v>0.0</v>
      </c>
      <c r="U52" s="44">
        <f>R52+S52-T52</f>
      </c>
      <c r="V52" s="107" t="n">
        <v>0.0</v>
      </c>
      <c r="W52" s="108" t="n">
        <v>0.0</v>
      </c>
      <c r="X52" s="44">
        <f>U52+V52-W52</f>
      </c>
      <c r="Y52" s="107" t="n">
        <v>0.0</v>
      </c>
      <c r="Z52" s="108" t="n">
        <v>0.0</v>
      </c>
      <c r="AA52" s="44">
        <f>X52+Y52-Z52</f>
      </c>
      <c r="AB52" s="107" t="n">
        <v>0.0</v>
      </c>
      <c r="AC52" s="108" t="n">
        <v>0.0</v>
      </c>
      <c r="AD52" s="44">
        <f>AA52+AB52-AC52</f>
      </c>
      <c r="AE52" s="107" t="n">
        <v>0.0</v>
      </c>
      <c r="AF52" s="108" t="n">
        <v>0.0</v>
      </c>
      <c r="AG52" s="44">
        <f>AD52+AE52-AF52</f>
      </c>
      <c r="AH52" s="107" t="n">
        <v>0.0</v>
      </c>
      <c r="AI52" s="108" t="n">
        <v>0.0</v>
      </c>
      <c r="AJ52" s="44">
        <f>AG52+AH52-AI52</f>
      </c>
      <c r="AK52" s="107" t="n">
        <v>0.0</v>
      </c>
      <c r="AL52" s="108" t="n">
        <v>0.0</v>
      </c>
      <c r="AM52" s="44">
        <f>AJ52+AK52-AL52</f>
      </c>
      <c r="AN52" s="42">
        <f>SUM(D52+G52+J52+M52+P52+S52+V52+Y52+AB52+AE52+AH52+AK52)</f>
      </c>
      <c r="AO52" s="43">
        <f>SUM(E52+H52+K52+N52+Q52+T52+W52+Z52+AC52+AF52+AI52+AL52)</f>
      </c>
      <c r="AP52" s="47">
        <f>C52+AN52-AO52</f>
      </c>
      <c r="AQ52" s="4"/>
    </row>
    <row r="53" hidden="true">
      <c r="A53" s="48" t="s">
        <v>27</v>
      </c>
      <c r="B53" s="49"/>
      <c r="C53" s="41" t="n">
        <v>0.0</v>
      </c>
      <c r="D53" s="109" t="n">
        <v>0.0</v>
      </c>
      <c r="E53" s="110" t="n">
        <v>0.0</v>
      </c>
      <c r="F53" s="52">
        <f>C53+D53-E53</f>
      </c>
      <c r="G53" s="109" t="n">
        <v>0.0</v>
      </c>
      <c r="H53" s="110" t="n">
        <v>0.0</v>
      </c>
      <c r="I53" s="52">
        <f>F53+G53-H53</f>
      </c>
      <c r="J53" s="109" t="n">
        <v>0.0</v>
      </c>
      <c r="K53" s="110" t="n">
        <v>0.0</v>
      </c>
      <c r="L53" s="52">
        <f>I53+J53-K53</f>
      </c>
      <c r="M53" s="109" t="n">
        <v>0.0</v>
      </c>
      <c r="N53" s="110" t="n">
        <v>0.0</v>
      </c>
      <c r="O53" s="52">
        <f>L53+M53-N53</f>
      </c>
      <c r="P53" s="109" t="n">
        <v>0.0</v>
      </c>
      <c r="Q53" s="110" t="n">
        <v>0.0</v>
      </c>
      <c r="R53" s="52">
        <f>O53+P53-Q53</f>
      </c>
      <c r="S53" s="109" t="n">
        <v>0.0</v>
      </c>
      <c r="T53" s="110" t="n">
        <v>0.0</v>
      </c>
      <c r="U53" s="52">
        <f>R53+S53-T53</f>
      </c>
      <c r="V53" s="109" t="n">
        <v>0.0</v>
      </c>
      <c r="W53" s="110" t="n">
        <v>0.0</v>
      </c>
      <c r="X53" s="52">
        <f>U53+V53-W53</f>
      </c>
      <c r="Y53" s="109" t="n">
        <v>0.0</v>
      </c>
      <c r="Z53" s="110" t="n">
        <v>0.0</v>
      </c>
      <c r="AA53" s="52">
        <f>X53+Y53-Z53</f>
      </c>
      <c r="AB53" s="109" t="n">
        <v>0.0</v>
      </c>
      <c r="AC53" s="110" t="n">
        <v>0.0</v>
      </c>
      <c r="AD53" s="52">
        <f>AA53+AB53-AC53</f>
      </c>
      <c r="AE53" s="109" t="n">
        <v>0.0</v>
      </c>
      <c r="AF53" s="110" t="n">
        <v>0.0</v>
      </c>
      <c r="AG53" s="52">
        <f>AD53+AE53-AF53</f>
      </c>
      <c r="AH53" s="109" t="n">
        <v>0.0</v>
      </c>
      <c r="AI53" s="110" t="n">
        <v>0.0</v>
      </c>
      <c r="AJ53" s="52">
        <f>AG53+AH53-AI53</f>
      </c>
      <c r="AK53" s="109" t="n">
        <v>0.0</v>
      </c>
      <c r="AL53" s="110" t="n">
        <v>0.0</v>
      </c>
      <c r="AM53" s="52">
        <f>AJ53+AK53-AL53</f>
      </c>
      <c r="AN53" s="42">
        <f>SUM(D53+G53+J53+M53+P53+S53+V53+Y53+AB53+AE53+AH53+AK53)</f>
      </c>
      <c r="AO53" s="43">
        <f>SUM(E53+H53+K53+N53+Q53+T53+W53+Z53+AC53+AF53+AI53+AL53)</f>
      </c>
      <c r="AP53" s="47">
        <f>C53+AN53-AO53</f>
      </c>
      <c r="AQ53" s="4"/>
    </row>
    <row r="54" hidden="true">
      <c r="A54" s="48" t="s">
        <v>28</v>
      </c>
      <c r="B54" s="49"/>
      <c r="C54" s="41" t="n">
        <v>0.0</v>
      </c>
      <c r="D54" s="109" t="n">
        <v>0.0</v>
      </c>
      <c r="E54" s="110" t="n">
        <v>0.0</v>
      </c>
      <c r="F54" s="52">
        <f>C54+D54-E54</f>
      </c>
      <c r="G54" s="109" t="n">
        <v>0.0</v>
      </c>
      <c r="H54" s="110" t="n">
        <v>0.0</v>
      </c>
      <c r="I54" s="52">
        <f>F54+G54-H54</f>
      </c>
      <c r="J54" s="109" t="n">
        <v>0.0</v>
      </c>
      <c r="K54" s="110" t="n">
        <v>0.0</v>
      </c>
      <c r="L54" s="52">
        <f>I54+J54-K54</f>
      </c>
      <c r="M54" s="109" t="n">
        <v>0.0</v>
      </c>
      <c r="N54" s="110" t="n">
        <v>0.0</v>
      </c>
      <c r="O54" s="52">
        <f>L54+M54-N54</f>
      </c>
      <c r="P54" s="109" t="n">
        <v>0.0</v>
      </c>
      <c r="Q54" s="110" t="n">
        <v>0.0</v>
      </c>
      <c r="R54" s="52">
        <f>O54+P54-Q54</f>
      </c>
      <c r="S54" s="109" t="n">
        <v>0.0</v>
      </c>
      <c r="T54" s="110" t="n">
        <v>0.0</v>
      </c>
      <c r="U54" s="52">
        <f>R54+S54-T54</f>
      </c>
      <c r="V54" s="109" t="n">
        <v>0.0</v>
      </c>
      <c r="W54" s="110" t="n">
        <v>0.0</v>
      </c>
      <c r="X54" s="52">
        <f>U54+V54-W54</f>
      </c>
      <c r="Y54" s="109" t="n">
        <v>0.0</v>
      </c>
      <c r="Z54" s="110" t="n">
        <v>0.0</v>
      </c>
      <c r="AA54" s="52">
        <f>X54+Y54-Z54</f>
      </c>
      <c r="AB54" s="109" t="n">
        <v>0.0</v>
      </c>
      <c r="AC54" s="110" t="n">
        <v>0.0</v>
      </c>
      <c r="AD54" s="52">
        <f>AA54+AB54-AC54</f>
      </c>
      <c r="AE54" s="109" t="n">
        <v>0.0</v>
      </c>
      <c r="AF54" s="110" t="n">
        <v>0.0</v>
      </c>
      <c r="AG54" s="52">
        <f>AD54+AE54-AF54</f>
      </c>
      <c r="AH54" s="109" t="n">
        <v>0.0</v>
      </c>
      <c r="AI54" s="110" t="n">
        <v>0.0</v>
      </c>
      <c r="AJ54" s="52">
        <f>AG54+AH54-AI54</f>
      </c>
      <c r="AK54" s="109" t="n">
        <v>0.0</v>
      </c>
      <c r="AL54" s="110" t="n">
        <v>0.0</v>
      </c>
      <c r="AM54" s="52">
        <f>AJ54+AK54-AL54</f>
      </c>
      <c r="AN54" s="42">
        <f>SUM(D54+G54+J54+M54+P54+S54+V54+Y54+AB54+AE54+AH54+AK54)</f>
      </c>
      <c r="AO54" s="43">
        <f>SUM(E54+H54+K54+N54+Q54+T54+W54+Z54+AC54+AF54+AI54+AL54)</f>
      </c>
      <c r="AP54" s="47">
        <f>C54+AN54-AO54</f>
      </c>
      <c r="AQ54" s="4"/>
    </row>
    <row r="55" hidden="true">
      <c r="A55" s="48" t="s">
        <v>29</v>
      </c>
      <c r="B55" s="49"/>
      <c r="C55" s="41" t="n">
        <v>0.0</v>
      </c>
      <c r="D55" s="111" t="n">
        <v>0.0</v>
      </c>
      <c r="E55" s="112" t="n">
        <v>0.0</v>
      </c>
      <c r="F55" s="52">
        <f>C55+D55-E55</f>
      </c>
      <c r="G55" s="111" t="n">
        <v>0.0</v>
      </c>
      <c r="H55" s="112" t="n">
        <v>0.0</v>
      </c>
      <c r="I55" s="52">
        <f>F55+G55-H55</f>
      </c>
      <c r="J55" s="111" t="n">
        <v>0.0</v>
      </c>
      <c r="K55" s="112" t="n">
        <v>0.0</v>
      </c>
      <c r="L55" s="52">
        <f>I55+J55-K55</f>
      </c>
      <c r="M55" s="111" t="n">
        <v>0.0</v>
      </c>
      <c r="N55" s="112" t="n">
        <v>0.0</v>
      </c>
      <c r="O55" s="52">
        <f>L55+M55-N55</f>
      </c>
      <c r="P55" s="111" t="n">
        <v>0.0</v>
      </c>
      <c r="Q55" s="112" t="n">
        <v>0.0</v>
      </c>
      <c r="R55" s="52">
        <f>O55+P55-Q55</f>
      </c>
      <c r="S55" s="111" t="n">
        <v>0.0</v>
      </c>
      <c r="T55" s="112" t="n">
        <v>0.0</v>
      </c>
      <c r="U55" s="52">
        <f>R55+S55-T55</f>
      </c>
      <c r="V55" s="111" t="n">
        <v>0.0</v>
      </c>
      <c r="W55" s="112" t="n">
        <v>0.0</v>
      </c>
      <c r="X55" s="52">
        <f>U55+V55-W55</f>
      </c>
      <c r="Y55" s="111" t="n">
        <v>0.0</v>
      </c>
      <c r="Z55" s="112" t="n">
        <v>0.0</v>
      </c>
      <c r="AA55" s="52">
        <f>X55+Y55-Z55</f>
      </c>
      <c r="AB55" s="111" t="n">
        <v>0.0</v>
      </c>
      <c r="AC55" s="112" t="n">
        <v>0.0</v>
      </c>
      <c r="AD55" s="52">
        <f>AA55+AB55-AC55</f>
      </c>
      <c r="AE55" s="111" t="n">
        <v>0.0</v>
      </c>
      <c r="AF55" s="112" t="n">
        <v>0.0</v>
      </c>
      <c r="AG55" s="52">
        <f>AD55+AE55-AF55</f>
      </c>
      <c r="AH55" s="111" t="n">
        <v>0.0</v>
      </c>
      <c r="AI55" s="112" t="n">
        <v>0.0</v>
      </c>
      <c r="AJ55" s="52">
        <f>AG55+AH55-AI55</f>
      </c>
      <c r="AK55" s="111" t="n">
        <v>0.0</v>
      </c>
      <c r="AL55" s="112" t="n">
        <v>0.0</v>
      </c>
      <c r="AM55" s="52">
        <f>AJ55+AK55-AL55</f>
      </c>
      <c r="AN55" s="42">
        <f>SUM(D55+G55+J55+M55+P55+S55+V55+Y55+AB55+AE55+AH55+AK55)</f>
      </c>
      <c r="AO55" s="43">
        <f>SUM(E55+H55+K55+N55+Q55+T55+W55+Z55+AC55+AF55+AI55+AL55)</f>
      </c>
      <c r="AP55" s="47">
        <f>C55+AN55-AO55</f>
      </c>
      <c r="AQ55" s="4"/>
    </row>
    <row r="56" hidden="true">
      <c r="A56" s="33" t="s">
        <v>30</v>
      </c>
      <c r="B56" s="61"/>
      <c r="C56" s="62">
        <f>SUM(C52:C55)</f>
      </c>
      <c r="D56" s="63">
        <f>SUM(D52:D55)</f>
      </c>
      <c r="E56" s="63">
        <f>SUM(E52:E55)</f>
      </c>
      <c r="F56" s="62">
        <f>SUM(F52:F55)</f>
      </c>
      <c r="G56" s="63">
        <f>SUM(G52:G55)</f>
      </c>
      <c r="H56" s="63">
        <f>SUM(H52:H55)</f>
      </c>
      <c r="I56" s="62">
        <f>SUM(I52:I55)</f>
      </c>
      <c r="J56" s="63">
        <f>SUM(J52:J55)</f>
      </c>
      <c r="K56" s="63">
        <f>SUM(K52:K55)</f>
      </c>
      <c r="L56" s="62">
        <f>SUM(L52:L55)</f>
      </c>
      <c r="M56" s="63">
        <f>SUM(M52:M55)</f>
      </c>
      <c r="N56" s="63">
        <f>SUM(N52:N55)</f>
      </c>
      <c r="O56" s="62">
        <f>SUM(O52:O55)</f>
      </c>
      <c r="P56" s="63">
        <f>SUM(P52:P55)</f>
      </c>
      <c r="Q56" s="63">
        <f>SUM(Q52:Q55)</f>
      </c>
      <c r="R56" s="62">
        <f>SUM(R52:R55)</f>
      </c>
      <c r="S56" s="63">
        <f>SUM(S52:S55)</f>
      </c>
      <c r="T56" s="63">
        <f>SUM(T52:T55)</f>
      </c>
      <c r="U56" s="62">
        <f>SUM(U52:U55)</f>
      </c>
      <c r="V56" s="63">
        <f>SUM(V52:V55)</f>
      </c>
      <c r="W56" s="63">
        <f>SUM(W52:W55)</f>
      </c>
      <c r="X56" s="62">
        <f>SUM(X52:X55)</f>
      </c>
      <c r="Y56" s="63">
        <f>SUM(Y52:Y55)</f>
      </c>
      <c r="Z56" s="63">
        <f>SUM(Z52:Z55)</f>
      </c>
      <c r="AA56" s="62">
        <f>SUM(AA52:AA55)</f>
      </c>
      <c r="AB56" s="63">
        <f>SUM(AB52:AB55)</f>
      </c>
      <c r="AC56" s="63">
        <f>SUM(AC52:AC55)</f>
      </c>
      <c r="AD56" s="62">
        <f>SUM(AD52:AD55)</f>
      </c>
      <c r="AE56" s="63">
        <f>SUM(AE52:AE55)</f>
      </c>
      <c r="AF56" s="63">
        <f>SUM(AF52:AF55)</f>
      </c>
      <c r="AG56" s="62">
        <f>SUM(AG52:AG55)</f>
      </c>
      <c r="AH56" s="63">
        <f>SUM(AH52:AH55)</f>
      </c>
      <c r="AI56" s="63">
        <f>SUM(AI52:AI55)</f>
      </c>
      <c r="AJ56" s="62">
        <f>SUM(AJ52:AJ55)</f>
      </c>
      <c r="AK56" s="63">
        <f>SUM(AK52:AK55)</f>
      </c>
      <c r="AL56" s="63">
        <f>SUM(AL52:AL55)</f>
      </c>
      <c r="AM56" s="62">
        <f>SUM(AM52:AM55)</f>
      </c>
      <c r="AN56" s="62">
        <f>SUM(AN52:AN55)</f>
      </c>
      <c r="AO56" s="62">
        <f>SUM(AO52:AO55)</f>
      </c>
      <c r="AP56" s="64">
        <f>SUM(AP52:AP55)</f>
      </c>
      <c r="AQ56" s="4"/>
    </row>
    <row r="57" hidden="true">
      <c r="A57" s="48" t="s">
        <v>31</v>
      </c>
      <c r="B57" s="49"/>
      <c r="C57" s="41" t="n">
        <v>0.0</v>
      </c>
      <c r="D57" s="107" t="n">
        <v>0.0</v>
      </c>
      <c r="E57" s="108" t="n">
        <v>0.0</v>
      </c>
      <c r="F57" s="52">
        <f>C57+D57-E57</f>
      </c>
      <c r="G57" s="107" t="n">
        <v>0.0</v>
      </c>
      <c r="H57" s="108" t="n">
        <v>0.0</v>
      </c>
      <c r="I57" s="52">
        <f>F57+G57-H57</f>
      </c>
      <c r="J57" s="107" t="n">
        <v>0.0</v>
      </c>
      <c r="K57" s="108" t="n">
        <v>0.0</v>
      </c>
      <c r="L57" s="52">
        <f>I57+J57-K57</f>
      </c>
      <c r="M57" s="107" t="n">
        <v>0.0</v>
      </c>
      <c r="N57" s="108" t="n">
        <v>0.0</v>
      </c>
      <c r="O57" s="52">
        <f>L57+M57-N57</f>
      </c>
      <c r="P57" s="107" t="n">
        <v>0.0</v>
      </c>
      <c r="Q57" s="108" t="n">
        <v>0.0</v>
      </c>
      <c r="R57" s="52">
        <f>O57+P57-Q57</f>
      </c>
      <c r="S57" s="107" t="n">
        <v>0.0</v>
      </c>
      <c r="T57" s="108" t="n">
        <v>0.0</v>
      </c>
      <c r="U57" s="52">
        <f>R57+S57-T57</f>
      </c>
      <c r="V57" s="107" t="n">
        <v>0.0</v>
      </c>
      <c r="W57" s="108" t="n">
        <v>0.0</v>
      </c>
      <c r="X57" s="52">
        <f>U57+V57-W57</f>
      </c>
      <c r="Y57" s="107" t="n">
        <v>0.0</v>
      </c>
      <c r="Z57" s="108" t="n">
        <v>0.0</v>
      </c>
      <c r="AA57" s="52">
        <f>X57+Y57-Z57</f>
      </c>
      <c r="AB57" s="107" t="n">
        <v>0.0</v>
      </c>
      <c r="AC57" s="108" t="n">
        <v>0.0</v>
      </c>
      <c r="AD57" s="52">
        <f>AA57+AB57-AC57</f>
      </c>
      <c r="AE57" s="107" t="n">
        <v>0.0</v>
      </c>
      <c r="AF57" s="108" t="n">
        <v>0.0</v>
      </c>
      <c r="AG57" s="52">
        <f>AD57+AE57-AF57</f>
      </c>
      <c r="AH57" s="107" t="n">
        <v>0.0</v>
      </c>
      <c r="AI57" s="108" t="n">
        <v>0.0</v>
      </c>
      <c r="AJ57" s="52">
        <f>AG57+AH57-AI57</f>
      </c>
      <c r="AK57" s="107" t="n">
        <v>0.0</v>
      </c>
      <c r="AL57" s="108" t="n">
        <v>0.0</v>
      </c>
      <c r="AM57" s="52">
        <f>AJ57+AK57-AL57</f>
      </c>
      <c r="AN57" s="42">
        <f>SUM(D57+G57+J57+M57+P57+S57+V57+Y57+AB57+AE57+AH57+AK57)</f>
      </c>
      <c r="AO57" s="43">
        <f>SUM(E57+H57+K57+N57+Q57+T57+W57+Z57+AC57+AF57+AI57+AL57)</f>
      </c>
      <c r="AP57" s="47">
        <f>C57+AN57-AO57</f>
      </c>
      <c r="AQ57" s="4"/>
    </row>
    <row r="58" hidden="true">
      <c r="A58" s="48" t="s">
        <v>32</v>
      </c>
      <c r="B58" s="49"/>
      <c r="C58" s="41" t="n">
        <v>0.0</v>
      </c>
      <c r="D58" s="109" t="n">
        <v>0.0</v>
      </c>
      <c r="E58" s="110" t="n">
        <v>0.0</v>
      </c>
      <c r="F58" s="52">
        <f>C58+D58-E58</f>
      </c>
      <c r="G58" s="109" t="n">
        <v>0.0</v>
      </c>
      <c r="H58" s="110" t="n">
        <v>0.0</v>
      </c>
      <c r="I58" s="52">
        <f>F58+G58-H58</f>
      </c>
      <c r="J58" s="109" t="n">
        <v>0.0</v>
      </c>
      <c r="K58" s="110" t="n">
        <v>0.0</v>
      </c>
      <c r="L58" s="52">
        <f>I58+J58-K58</f>
      </c>
      <c r="M58" s="109" t="n">
        <v>0.0</v>
      </c>
      <c r="N58" s="110" t="n">
        <v>0.0</v>
      </c>
      <c r="O58" s="52">
        <f>L58+M58-N58</f>
      </c>
      <c r="P58" s="109" t="n">
        <v>0.0</v>
      </c>
      <c r="Q58" s="110" t="n">
        <v>0.0</v>
      </c>
      <c r="R58" s="52">
        <f>O58+P58-Q58</f>
      </c>
      <c r="S58" s="109" t="n">
        <v>0.0</v>
      </c>
      <c r="T58" s="110" t="n">
        <v>0.0</v>
      </c>
      <c r="U58" s="52">
        <f>R58+S58-T58</f>
      </c>
      <c r="V58" s="109" t="n">
        <v>0.0</v>
      </c>
      <c r="W58" s="110" t="n">
        <v>0.0</v>
      </c>
      <c r="X58" s="52">
        <f>U58+V58-W58</f>
      </c>
      <c r="Y58" s="109" t="n">
        <v>0.0</v>
      </c>
      <c r="Z58" s="110" t="n">
        <v>0.0</v>
      </c>
      <c r="AA58" s="52">
        <f>X58+Y58-Z58</f>
      </c>
      <c r="AB58" s="109" t="n">
        <v>0.0</v>
      </c>
      <c r="AC58" s="110" t="n">
        <v>0.0</v>
      </c>
      <c r="AD58" s="52">
        <f>AA58+AB58-AC58</f>
      </c>
      <c r="AE58" s="109" t="n">
        <v>0.0</v>
      </c>
      <c r="AF58" s="110" t="n">
        <v>0.0</v>
      </c>
      <c r="AG58" s="52">
        <f>AD58+AE58-AF58</f>
      </c>
      <c r="AH58" s="109" t="n">
        <v>0.0</v>
      </c>
      <c r="AI58" s="110" t="n">
        <v>0.0</v>
      </c>
      <c r="AJ58" s="52">
        <f>AG58+AH58-AI58</f>
      </c>
      <c r="AK58" s="109" t="n">
        <v>0.0</v>
      </c>
      <c r="AL58" s="110" t="n">
        <v>0.0</v>
      </c>
      <c r="AM58" s="52">
        <f>AJ58+AK58-AL58</f>
      </c>
      <c r="AN58" s="42">
        <f>SUM(D58+G58+J58+M58+P58+S58+V58+Y58+AB58+AE58+AH58+AK58)</f>
      </c>
      <c r="AO58" s="43">
        <f>SUM(E58+H58+K58+N58+Q58+T58+W58+Z58+AC58+AF58+AI58+AL58)</f>
      </c>
      <c r="AP58" s="47">
        <f>C58+AN58-AO58</f>
      </c>
      <c r="AQ58" s="4"/>
    </row>
    <row r="59" hidden="true">
      <c r="A59" s="48" t="s">
        <v>33</v>
      </c>
      <c r="B59" s="49"/>
      <c r="C59" s="41" t="n">
        <v>0.0</v>
      </c>
      <c r="D59" s="109" t="n">
        <v>0.0</v>
      </c>
      <c r="E59" s="110" t="n">
        <v>0.0</v>
      </c>
      <c r="F59" s="52">
        <f>C59+D59-E59</f>
      </c>
      <c r="G59" s="109" t="n">
        <v>0.0</v>
      </c>
      <c r="H59" s="110" t="n">
        <v>0.0</v>
      </c>
      <c r="I59" s="52">
        <f>F59+G59-H59</f>
      </c>
      <c r="J59" s="109" t="n">
        <v>0.0</v>
      </c>
      <c r="K59" s="110" t="n">
        <v>0.0</v>
      </c>
      <c r="L59" s="52">
        <f>I59+J59-K59</f>
      </c>
      <c r="M59" s="109" t="n">
        <v>0.0</v>
      </c>
      <c r="N59" s="110" t="n">
        <v>0.0</v>
      </c>
      <c r="O59" s="52">
        <f>L59+M59-N59</f>
      </c>
      <c r="P59" s="109" t="n">
        <v>0.0</v>
      </c>
      <c r="Q59" s="110" t="n">
        <v>0.0</v>
      </c>
      <c r="R59" s="52">
        <f>O59+P59-Q59</f>
      </c>
      <c r="S59" s="109" t="n">
        <v>0.0</v>
      </c>
      <c r="T59" s="110" t="n">
        <v>0.0</v>
      </c>
      <c r="U59" s="52">
        <f>R59+S59-T59</f>
      </c>
      <c r="V59" s="109" t="n">
        <v>0.0</v>
      </c>
      <c r="W59" s="110" t="n">
        <v>0.0</v>
      </c>
      <c r="X59" s="52">
        <f>U59+V59-W59</f>
      </c>
      <c r="Y59" s="109" t="n">
        <v>0.0</v>
      </c>
      <c r="Z59" s="110" t="n">
        <v>0.0</v>
      </c>
      <c r="AA59" s="52">
        <f>X59+Y59-Z59</f>
      </c>
      <c r="AB59" s="109" t="n">
        <v>0.0</v>
      </c>
      <c r="AC59" s="110" t="n">
        <v>0.0</v>
      </c>
      <c r="AD59" s="52">
        <f>AA59+AB59-AC59</f>
      </c>
      <c r="AE59" s="109" t="n">
        <v>0.0</v>
      </c>
      <c r="AF59" s="110" t="n">
        <v>0.0</v>
      </c>
      <c r="AG59" s="52">
        <f>AD59+AE59-AF59</f>
      </c>
      <c r="AH59" s="109" t="n">
        <v>0.0</v>
      </c>
      <c r="AI59" s="110" t="n">
        <v>0.0</v>
      </c>
      <c r="AJ59" s="52">
        <f>AG59+AH59-AI59</f>
      </c>
      <c r="AK59" s="109" t="n">
        <v>0.0</v>
      </c>
      <c r="AL59" s="110" t="n">
        <v>0.0</v>
      </c>
      <c r="AM59" s="52">
        <f>AJ59+AK59-AL59</f>
      </c>
      <c r="AN59" s="42">
        <f>SUM(D59+G59+J59+M59+P59+S59+V59+Y59+AB59+AE59+AH59+AK59)</f>
      </c>
      <c r="AO59" s="43">
        <f>SUM(E59+H59+K59+N59+Q59+T59+W59+Z59+AC59+AF59+AI59+AL59)</f>
      </c>
      <c r="AP59" s="47">
        <f>C59+AN59-AO59</f>
      </c>
      <c r="AQ59" s="4"/>
    </row>
    <row r="60" hidden="true">
      <c r="A60" s="48" t="s">
        <v>34</v>
      </c>
      <c r="B60" s="49"/>
      <c r="C60" s="41" t="n">
        <v>0.0</v>
      </c>
      <c r="D60" s="109" t="n">
        <v>0.0</v>
      </c>
      <c r="E60" s="110" t="n">
        <v>0.0</v>
      </c>
      <c r="F60" s="52">
        <f>C60+D60-E60</f>
      </c>
      <c r="G60" s="109" t="n">
        <v>0.0</v>
      </c>
      <c r="H60" s="110" t="n">
        <v>0.0</v>
      </c>
      <c r="I60" s="52">
        <f>F60+G60-H60</f>
      </c>
      <c r="J60" s="109" t="n">
        <v>0.0</v>
      </c>
      <c r="K60" s="110" t="n">
        <v>0.0</v>
      </c>
      <c r="L60" s="52">
        <f>I60+J60-K60</f>
      </c>
      <c r="M60" s="109" t="n">
        <v>0.0</v>
      </c>
      <c r="N60" s="110" t="n">
        <v>0.0</v>
      </c>
      <c r="O60" s="52">
        <f>L60+M60-N60</f>
      </c>
      <c r="P60" s="109" t="n">
        <v>0.0</v>
      </c>
      <c r="Q60" s="110" t="n">
        <v>0.0</v>
      </c>
      <c r="R60" s="52">
        <f>O60+P60-Q60</f>
      </c>
      <c r="S60" s="109" t="n">
        <v>0.0</v>
      </c>
      <c r="T60" s="110" t="n">
        <v>0.0</v>
      </c>
      <c r="U60" s="52">
        <f>R60+S60-T60</f>
      </c>
      <c r="V60" s="109" t="n">
        <v>0.0</v>
      </c>
      <c r="W60" s="110" t="n">
        <v>0.0</v>
      </c>
      <c r="X60" s="52">
        <f>U60+V60-W60</f>
      </c>
      <c r="Y60" s="109" t="n">
        <v>0.0</v>
      </c>
      <c r="Z60" s="110" t="n">
        <v>0.0</v>
      </c>
      <c r="AA60" s="52">
        <f>X60+Y60-Z60</f>
      </c>
      <c r="AB60" s="109" t="n">
        <v>0.0</v>
      </c>
      <c r="AC60" s="110" t="n">
        <v>0.0</v>
      </c>
      <c r="AD60" s="52">
        <f>AA60+AB60-AC60</f>
      </c>
      <c r="AE60" s="109" t="n">
        <v>0.0</v>
      </c>
      <c r="AF60" s="110" t="n">
        <v>0.0</v>
      </c>
      <c r="AG60" s="52">
        <f>AD60+AE60-AF60</f>
      </c>
      <c r="AH60" s="109" t="n">
        <v>0.0</v>
      </c>
      <c r="AI60" s="110" t="n">
        <v>0.0</v>
      </c>
      <c r="AJ60" s="52">
        <f>AG60+AH60-AI60</f>
      </c>
      <c r="AK60" s="109" t="n">
        <v>0.0</v>
      </c>
      <c r="AL60" s="110" t="n">
        <v>0.0</v>
      </c>
      <c r="AM60" s="52">
        <f>AJ60+AK60-AL60</f>
      </c>
      <c r="AN60" s="42">
        <f>SUM(D60+G60+J60+M60+P60+S60+V60+Y60+AB60+AE60+AH60+AK60)</f>
      </c>
      <c r="AO60" s="43">
        <f>SUM(E60+H60+K60+N60+Q60+T60+W60+Z60+AC60+AF60+AI60+AL60)</f>
      </c>
      <c r="AP60" s="47">
        <f>C60+AN60-AO60</f>
      </c>
      <c r="AQ60" s="4"/>
    </row>
    <row r="61" hidden="true">
      <c r="A61" s="48" t="s">
        <v>35</v>
      </c>
      <c r="B61" s="49"/>
      <c r="C61" s="41" t="n">
        <v>0.0</v>
      </c>
      <c r="D61" s="109" t="n">
        <v>0.0</v>
      </c>
      <c r="E61" s="110" t="n">
        <v>0.0</v>
      </c>
      <c r="F61" s="52">
        <f>C61+D61-E61</f>
      </c>
      <c r="G61" s="109" t="n">
        <v>0.0</v>
      </c>
      <c r="H61" s="110" t="n">
        <v>0.0</v>
      </c>
      <c r="I61" s="52">
        <f>F61+G61-H61</f>
      </c>
      <c r="J61" s="109" t="n">
        <v>0.0</v>
      </c>
      <c r="K61" s="110" t="n">
        <v>0.0</v>
      </c>
      <c r="L61" s="52">
        <f>I61+J61-K61</f>
      </c>
      <c r="M61" s="109" t="n">
        <v>0.0</v>
      </c>
      <c r="N61" s="110" t="n">
        <v>0.0</v>
      </c>
      <c r="O61" s="52">
        <f>L61+M61-N61</f>
      </c>
      <c r="P61" s="109" t="n">
        <v>0.0</v>
      </c>
      <c r="Q61" s="110" t="n">
        <v>0.0</v>
      </c>
      <c r="R61" s="52">
        <f>O61+P61-Q61</f>
      </c>
      <c r="S61" s="109" t="n">
        <v>0.0</v>
      </c>
      <c r="T61" s="110" t="n">
        <v>0.0</v>
      </c>
      <c r="U61" s="52">
        <f>R61+S61-T61</f>
      </c>
      <c r="V61" s="109" t="n">
        <v>0.0</v>
      </c>
      <c r="W61" s="110" t="n">
        <v>0.0</v>
      </c>
      <c r="X61" s="52">
        <f>U61+V61-W61</f>
      </c>
      <c r="Y61" s="109" t="n">
        <v>0.0</v>
      </c>
      <c r="Z61" s="110" t="n">
        <v>0.0</v>
      </c>
      <c r="AA61" s="52">
        <f>X61+Y61-Z61</f>
      </c>
      <c r="AB61" s="109" t="n">
        <v>0.0</v>
      </c>
      <c r="AC61" s="110" t="n">
        <v>0.0</v>
      </c>
      <c r="AD61" s="52">
        <f>AA61+AB61-AC61</f>
      </c>
      <c r="AE61" s="109" t="n">
        <v>0.0</v>
      </c>
      <c r="AF61" s="110" t="n">
        <v>0.0</v>
      </c>
      <c r="AG61" s="52">
        <f>AD61+AE61-AF61</f>
      </c>
      <c r="AH61" s="109" t="n">
        <v>0.0</v>
      </c>
      <c r="AI61" s="110" t="n">
        <v>0.0</v>
      </c>
      <c r="AJ61" s="52">
        <f>AG61+AH61-AI61</f>
      </c>
      <c r="AK61" s="109" t="n">
        <v>0.0</v>
      </c>
      <c r="AL61" s="110" t="n">
        <v>0.0</v>
      </c>
      <c r="AM61" s="52">
        <f>AJ61+AK61-AL61</f>
      </c>
      <c r="AN61" s="42">
        <f>SUM(D61+G61+J61+M61+P61+S61+V61+Y61+AB61+AE61+AH61+AK61)</f>
      </c>
      <c r="AO61" s="43">
        <f>SUM(E61+H61+K61+N61+Q61+T61+W61+Z61+AC61+AF61+AI61+AL61)</f>
      </c>
      <c r="AP61" s="47">
        <f>C61+AN61-AO61</f>
      </c>
      <c r="AQ61" s="4"/>
    </row>
    <row r="62" hidden="true">
      <c r="A62" s="75" t="s">
        <v>36</v>
      </c>
      <c r="B62" s="76"/>
      <c r="C62" s="41" t="n">
        <v>0.0</v>
      </c>
      <c r="D62" s="111" t="n">
        <v>0.0</v>
      </c>
      <c r="E62" s="112" t="n">
        <v>0.0</v>
      </c>
      <c r="F62" s="77">
        <f>C62+D62-E62</f>
      </c>
      <c r="G62" s="111" t="n">
        <v>0.0</v>
      </c>
      <c r="H62" s="112" t="n">
        <v>0.0</v>
      </c>
      <c r="I62" s="77">
        <f>F62+G62-H62</f>
      </c>
      <c r="J62" s="111" t="n">
        <v>0.0</v>
      </c>
      <c r="K62" s="112" t="n">
        <v>0.0</v>
      </c>
      <c r="L62" s="77">
        <f>I62+J62-K62</f>
      </c>
      <c r="M62" s="111" t="n">
        <v>0.0</v>
      </c>
      <c r="N62" s="112" t="n">
        <v>0.0</v>
      </c>
      <c r="O62" s="77">
        <f>L62+M62-N62</f>
      </c>
      <c r="P62" s="111" t="n">
        <v>0.0</v>
      </c>
      <c r="Q62" s="112" t="n">
        <v>0.0</v>
      </c>
      <c r="R62" s="77">
        <f>O62+P62-Q62</f>
      </c>
      <c r="S62" s="111" t="n">
        <v>0.0</v>
      </c>
      <c r="T62" s="112" t="n">
        <v>0.0</v>
      </c>
      <c r="U62" s="77">
        <f>R62+S62-T62</f>
      </c>
      <c r="V62" s="111" t="n">
        <v>0.0</v>
      </c>
      <c r="W62" s="112" t="n">
        <v>0.0</v>
      </c>
      <c r="X62" s="77">
        <f>U62+V62-W62</f>
      </c>
      <c r="Y62" s="111" t="n">
        <v>0.0</v>
      </c>
      <c r="Z62" s="112" t="n">
        <v>0.0</v>
      </c>
      <c r="AA62" s="77">
        <f>X62+Y62-Z62</f>
      </c>
      <c r="AB62" s="111" t="n">
        <v>0.0</v>
      </c>
      <c r="AC62" s="112" t="n">
        <v>0.0</v>
      </c>
      <c r="AD62" s="77">
        <f>AA62+AB62-AC62</f>
      </c>
      <c r="AE62" s="111" t="n">
        <v>0.0</v>
      </c>
      <c r="AF62" s="112" t="n">
        <v>0.0</v>
      </c>
      <c r="AG62" s="77">
        <f>AD62+AE62-AF62</f>
      </c>
      <c r="AH62" s="111" t="n">
        <v>0.0</v>
      </c>
      <c r="AI62" s="112" t="n">
        <v>0.0</v>
      </c>
      <c r="AJ62" s="77">
        <f>AG62+AH62-AI62</f>
      </c>
      <c r="AK62" s="111" t="n">
        <v>0.0</v>
      </c>
      <c r="AL62" s="112" t="n">
        <v>0.0</v>
      </c>
      <c r="AM62" s="77">
        <f>AJ62+AK62-AL62</f>
      </c>
      <c r="AN62" s="80">
        <f>SUM(D62+G62+J62+M62+P62+S62+V62+Y62+AB62+AE62+AH62+AK62)</f>
      </c>
      <c r="AO62" s="81">
        <f>SUM(E62+H62+K62+N62+Q62+T62+W62+Z62+AC62+AF62+AI62+AL62)</f>
      </c>
      <c r="AP62" s="82">
        <f>C62+AN62-AO62</f>
      </c>
      <c r="AQ62" s="4"/>
    </row>
    <row r="63" hidden="true">
      <c r="A63" s="33" t="s">
        <v>37</v>
      </c>
      <c r="B63" s="61"/>
      <c r="C63" s="62">
        <f>SUM(C57:C62)</f>
      </c>
      <c r="D63" s="62">
        <f>SUM(D57:D62)</f>
      </c>
      <c r="E63" s="62">
        <f>SUM(E57:E62)</f>
      </c>
      <c r="F63" s="62">
        <f>SUM(F57:F62)</f>
      </c>
      <c r="G63" s="62">
        <f>SUM(G57:G62)</f>
      </c>
      <c r="H63" s="62">
        <f>SUM(H57:H62)</f>
      </c>
      <c r="I63" s="62">
        <f>SUM(I57:I62)</f>
      </c>
      <c r="J63" s="62">
        <f>SUM(J57:J62)</f>
      </c>
      <c r="K63" s="62">
        <f>SUM(K57:K62)</f>
      </c>
      <c r="L63" s="62">
        <f>SUM(L57:L62)</f>
      </c>
      <c r="M63" s="62">
        <f>SUM(M57:M62)</f>
      </c>
      <c r="N63" s="62">
        <f>SUM(N57:N62)</f>
      </c>
      <c r="O63" s="62">
        <f>SUM(O57:O62)</f>
      </c>
      <c r="P63" s="62">
        <f>SUM(P57:P62)</f>
      </c>
      <c r="Q63" s="62">
        <f>SUM(Q57:Q62)</f>
      </c>
      <c r="R63" s="62">
        <f>SUM(R57:R62)</f>
      </c>
      <c r="S63" s="62">
        <f>SUM(S57:S62)</f>
      </c>
      <c r="T63" s="62">
        <f>SUM(T57:T62)</f>
      </c>
      <c r="U63" s="62">
        <f>SUM(U57:U62)</f>
      </c>
      <c r="V63" s="62">
        <f>SUM(V57:V62)</f>
      </c>
      <c r="W63" s="62">
        <f>SUM(W57:W62)</f>
      </c>
      <c r="X63" s="62">
        <f>SUM(X57:X62)</f>
      </c>
      <c r="Y63" s="62">
        <f>SUM(Y57:Y62)</f>
      </c>
      <c r="Z63" s="62">
        <f>SUM(Z57:Z62)</f>
      </c>
      <c r="AA63" s="62">
        <f>SUM(AA57:AA62)</f>
      </c>
      <c r="AB63" s="62">
        <f>SUM(AB57:AB62)</f>
      </c>
      <c r="AC63" s="62">
        <f>SUM(AC57:AC62)</f>
      </c>
      <c r="AD63" s="62">
        <f>SUM(AD57:AD62)</f>
      </c>
      <c r="AE63" s="62">
        <f>SUM(AE57:AE62)</f>
      </c>
      <c r="AF63" s="62">
        <f>SUM(AF57:AF62)</f>
      </c>
      <c r="AG63" s="62">
        <f>SUM(AG57:AG62)</f>
      </c>
      <c r="AH63" s="62">
        <f>SUM(AH57:AH62)</f>
      </c>
      <c r="AI63" s="62">
        <f>SUM(AI57:AI62)</f>
      </c>
      <c r="AJ63" s="62">
        <f>SUM(AJ57:AJ62)</f>
      </c>
      <c r="AK63" s="62">
        <f>SUM(AK57:AK62)</f>
      </c>
      <c r="AL63" s="62">
        <f>SUM(AL57:AL62)</f>
      </c>
      <c r="AM63" s="62">
        <f>SUM(AM57:AM62)</f>
      </c>
      <c r="AN63" s="62">
        <f>SUM(AN57:AN62)</f>
      </c>
      <c r="AO63" s="62">
        <f>SUM(AO57:AO62)</f>
      </c>
      <c r="AP63" s="64">
        <f>SUM(AP57:AP62)</f>
      </c>
      <c r="AQ63" s="4"/>
    </row>
    <row r="64" hidden="true">
      <c r="A64" s="33" t="s">
        <v>44</v>
      </c>
      <c r="B64" s="61"/>
      <c r="C64" s="62">
        <f>C56+C63</f>
      </c>
      <c r="D64" s="62">
        <f>D56+D63</f>
      </c>
      <c r="E64" s="62">
        <f>E56+E63</f>
      </c>
      <c r="F64" s="62">
        <f>F56+F63</f>
      </c>
      <c r="G64" s="62">
        <f>G56+G63</f>
      </c>
      <c r="H64" s="62">
        <f>H56+H63</f>
      </c>
      <c r="I64" s="62">
        <f>I56+I63</f>
      </c>
      <c r="J64" s="62">
        <f>J56+J63</f>
      </c>
      <c r="K64" s="62">
        <f>K56+K63</f>
      </c>
      <c r="L64" s="62">
        <f>L56+L63</f>
      </c>
      <c r="M64" s="62">
        <f>M56+M63</f>
      </c>
      <c r="N64" s="62">
        <f>N56+N63</f>
      </c>
      <c r="O64" s="62">
        <f>O56+O63</f>
      </c>
      <c r="P64" s="62">
        <f>P56+P63</f>
      </c>
      <c r="Q64" s="62">
        <f>Q56+Q63</f>
      </c>
      <c r="R64" s="62">
        <f>R56+R63</f>
      </c>
      <c r="S64" s="62">
        <f>S56+S63</f>
      </c>
      <c r="T64" s="62">
        <f>T56+T63</f>
      </c>
      <c r="U64" s="62">
        <f>U56+U63</f>
      </c>
      <c r="V64" s="62">
        <f>V56+V63</f>
      </c>
      <c r="W64" s="62">
        <f>W56+W63</f>
      </c>
      <c r="X64" s="62">
        <f>X56+X63</f>
      </c>
      <c r="Y64" s="62">
        <f>Y56+Y63</f>
      </c>
      <c r="Z64" s="62">
        <f>Z56+Z63</f>
      </c>
      <c r="AA64" s="62">
        <f>AA56+AA63</f>
      </c>
      <c r="AB64" s="62">
        <f>AB56+AB63</f>
      </c>
      <c r="AC64" s="62">
        <f>AC56+AC63</f>
      </c>
      <c r="AD64" s="62">
        <f>AD56+AD63</f>
      </c>
      <c r="AE64" s="62">
        <f>AE56+AE63</f>
      </c>
      <c r="AF64" s="62">
        <f>AF56+AF63</f>
      </c>
      <c r="AG64" s="62">
        <f>AG56+AG63</f>
      </c>
      <c r="AH64" s="62">
        <f>AH56+AH63</f>
      </c>
      <c r="AI64" s="62">
        <f>AI56+AI63</f>
      </c>
      <c r="AJ64" s="62">
        <f>AJ56+AJ63</f>
      </c>
      <c r="AK64" s="62">
        <f>AK56+AK63</f>
      </c>
      <c r="AL64" s="62">
        <f>AL56+AL63</f>
      </c>
      <c r="AM64" s="62">
        <f>AM56+AM63</f>
      </c>
      <c r="AN64" s="62">
        <f>AN56+AN63</f>
      </c>
      <c r="AO64" s="62">
        <f>AO56+AO63</f>
      </c>
      <c r="AP64" s="64">
        <f>AP56+AP63</f>
      </c>
      <c r="AQ64" s="4"/>
    </row>
    <row r="65" hidden="true">
      <c r="A65" s="33" t="s">
        <v>45</v>
      </c>
      <c r="B65" s="34"/>
      <c r="C65" s="103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5"/>
      <c r="V65" s="104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4"/>
      <c r="AH65" s="106"/>
      <c r="AI65" s="106"/>
      <c r="AJ65" s="104"/>
      <c r="AK65" s="104"/>
      <c r="AL65" s="104"/>
      <c r="AM65" s="104"/>
      <c r="AN65" s="104"/>
      <c r="AO65" s="104"/>
      <c r="AP65" s="104"/>
      <c r="AQ65" s="4"/>
    </row>
    <row r="66" hidden="true">
      <c r="A66" s="39" t="s">
        <v>26</v>
      </c>
      <c r="B66" s="40"/>
      <c r="C66" s="41" t="n">
        <v>0.0</v>
      </c>
      <c r="D66" s="107" t="n">
        <v>0.0</v>
      </c>
      <c r="E66" s="108" t="n">
        <v>0.0</v>
      </c>
      <c r="F66" s="44">
        <f>C66+D66-E66</f>
      </c>
      <c r="G66" s="107" t="n">
        <v>0.0</v>
      </c>
      <c r="H66" s="108" t="n">
        <v>0.0</v>
      </c>
      <c r="I66" s="44">
        <f>F66+G66-H66</f>
      </c>
      <c r="J66" s="107" t="n">
        <v>0.0</v>
      </c>
      <c r="K66" s="108" t="n">
        <v>0.0</v>
      </c>
      <c r="L66" s="44">
        <f>I66+J66-K66</f>
      </c>
      <c r="M66" s="107" t="n">
        <v>0.0</v>
      </c>
      <c r="N66" s="108" t="n">
        <v>0.0</v>
      </c>
      <c r="O66" s="44">
        <f>L66+M66-N66</f>
      </c>
      <c r="P66" s="107" t="n">
        <v>0.0</v>
      </c>
      <c r="Q66" s="108" t="n">
        <v>0.0</v>
      </c>
      <c r="R66" s="44">
        <f>O66+P66-Q66</f>
      </c>
      <c r="S66" s="107" t="n">
        <v>0.0</v>
      </c>
      <c r="T66" s="108" t="n">
        <v>0.0</v>
      </c>
      <c r="U66" s="44">
        <f>R66+S66-T66</f>
      </c>
      <c r="V66" s="107" t="n">
        <v>0.0</v>
      </c>
      <c r="W66" s="108" t="n">
        <v>0.0</v>
      </c>
      <c r="X66" s="44">
        <f>U66+V66-W66</f>
      </c>
      <c r="Y66" s="107" t="n">
        <v>0.0</v>
      </c>
      <c r="Z66" s="108" t="n">
        <v>0.0</v>
      </c>
      <c r="AA66" s="44">
        <f>X66+Y66-Z66</f>
      </c>
      <c r="AB66" s="107" t="n">
        <v>0.0</v>
      </c>
      <c r="AC66" s="108" t="n">
        <v>0.0</v>
      </c>
      <c r="AD66" s="44">
        <f>AA66+AB66-AC66</f>
      </c>
      <c r="AE66" s="107" t="n">
        <v>0.0</v>
      </c>
      <c r="AF66" s="108" t="n">
        <v>0.0</v>
      </c>
      <c r="AG66" s="44">
        <f>AD66+AE66-AF66</f>
      </c>
      <c r="AH66" s="107" t="n">
        <v>0.0</v>
      </c>
      <c r="AI66" s="108" t="n">
        <v>0.0</v>
      </c>
      <c r="AJ66" s="44">
        <f>AG66+AH66-AI66</f>
      </c>
      <c r="AK66" s="107" t="n">
        <v>0.0</v>
      </c>
      <c r="AL66" s="108" t="n">
        <v>0.0</v>
      </c>
      <c r="AM66" s="44">
        <f>AJ66+AK66-AL66</f>
      </c>
      <c r="AN66" s="42">
        <f>SUM(D66+G66+J66+M66+P66+S66+V66+Y66+AB66+AE66+AH66+AK66)</f>
      </c>
      <c r="AO66" s="43">
        <f>SUM(E66+H66+K66+N66+Q66+T66+W66+Z66+AC66+AF66+AI66+AL66)</f>
      </c>
      <c r="AP66" s="47">
        <f>C66+AN66-AO66</f>
      </c>
      <c r="AQ66" s="4"/>
    </row>
    <row r="67" hidden="true">
      <c r="A67" s="48" t="s">
        <v>27</v>
      </c>
      <c r="B67" s="49"/>
      <c r="C67" s="41" t="n">
        <v>0.0</v>
      </c>
      <c r="D67" s="109" t="n">
        <v>0.0</v>
      </c>
      <c r="E67" s="110" t="n">
        <v>0.0</v>
      </c>
      <c r="F67" s="52">
        <f>C67+D67-E67</f>
      </c>
      <c r="G67" s="109" t="n">
        <v>0.0</v>
      </c>
      <c r="H67" s="110" t="n">
        <v>0.0</v>
      </c>
      <c r="I67" s="52">
        <f>F67+G67-H67</f>
      </c>
      <c r="J67" s="109" t="n">
        <v>0.0</v>
      </c>
      <c r="K67" s="110" t="n">
        <v>0.0</v>
      </c>
      <c r="L67" s="52">
        <f>I67+J67-K67</f>
      </c>
      <c r="M67" s="109" t="n">
        <v>0.0</v>
      </c>
      <c r="N67" s="110" t="n">
        <v>0.0</v>
      </c>
      <c r="O67" s="52">
        <f>L67+M67-N67</f>
      </c>
      <c r="P67" s="109" t="n">
        <v>0.0</v>
      </c>
      <c r="Q67" s="110" t="n">
        <v>0.0</v>
      </c>
      <c r="R67" s="52">
        <f>O67+P67-Q67</f>
      </c>
      <c r="S67" s="109" t="n">
        <v>0.0</v>
      </c>
      <c r="T67" s="110" t="n">
        <v>0.0</v>
      </c>
      <c r="U67" s="52">
        <f>R67+S67-T67</f>
      </c>
      <c r="V67" s="109" t="n">
        <v>0.0</v>
      </c>
      <c r="W67" s="110" t="n">
        <v>0.0</v>
      </c>
      <c r="X67" s="52">
        <f>U67+V67-W67</f>
      </c>
      <c r="Y67" s="109" t="n">
        <v>0.0</v>
      </c>
      <c r="Z67" s="110" t="n">
        <v>0.0</v>
      </c>
      <c r="AA67" s="52">
        <f>X67+Y67-Z67</f>
      </c>
      <c r="AB67" s="109" t="n">
        <v>0.0</v>
      </c>
      <c r="AC67" s="110" t="n">
        <v>0.0</v>
      </c>
      <c r="AD67" s="52">
        <f>AA67+AB67-AC67</f>
      </c>
      <c r="AE67" s="109" t="n">
        <v>0.0</v>
      </c>
      <c r="AF67" s="110" t="n">
        <v>0.0</v>
      </c>
      <c r="AG67" s="52">
        <f>AD67+AE67-AF67</f>
      </c>
      <c r="AH67" s="109" t="n">
        <v>0.0</v>
      </c>
      <c r="AI67" s="110" t="n">
        <v>0.0</v>
      </c>
      <c r="AJ67" s="52">
        <f>AG67+AH67-AI67</f>
      </c>
      <c r="AK67" s="109" t="n">
        <v>0.0</v>
      </c>
      <c r="AL67" s="110" t="n">
        <v>0.0</v>
      </c>
      <c r="AM67" s="52">
        <f>AJ67+AK67-AL67</f>
      </c>
      <c r="AN67" s="42">
        <f>SUM(D67+G67+J67+M67+P67+S67+V67+Y67+AB67+AE67+AH67+AK67)</f>
      </c>
      <c r="AO67" s="43">
        <f>SUM(E67+H67+K67+N67+Q67+T67+W67+Z67+AC67+AF67+AI67+AL67)</f>
      </c>
      <c r="AP67" s="47">
        <f>C67+AN67-AO67</f>
      </c>
      <c r="AQ67" s="4"/>
    </row>
    <row r="68" hidden="true">
      <c r="A68" s="48" t="s">
        <v>28</v>
      </c>
      <c r="B68" s="49"/>
      <c r="C68" s="41" t="n">
        <v>0.0</v>
      </c>
      <c r="D68" s="109" t="n">
        <v>0.0</v>
      </c>
      <c r="E68" s="110" t="n">
        <v>0.0</v>
      </c>
      <c r="F68" s="52">
        <f>C68+D68-E68</f>
      </c>
      <c r="G68" s="109" t="n">
        <v>0.0</v>
      </c>
      <c r="H68" s="110" t="n">
        <v>0.0</v>
      </c>
      <c r="I68" s="52">
        <f>F68+G68-H68</f>
      </c>
      <c r="J68" s="109" t="n">
        <v>0.0</v>
      </c>
      <c r="K68" s="110" t="n">
        <v>0.0</v>
      </c>
      <c r="L68" s="52">
        <f>I68+J68-K68</f>
      </c>
      <c r="M68" s="109" t="n">
        <v>0.0</v>
      </c>
      <c r="N68" s="110" t="n">
        <v>0.0</v>
      </c>
      <c r="O68" s="52">
        <f>L68+M68-N68</f>
      </c>
      <c r="P68" s="109" t="n">
        <v>0.0</v>
      </c>
      <c r="Q68" s="110" t="n">
        <v>0.0</v>
      </c>
      <c r="R68" s="52">
        <f>O68+P68-Q68</f>
      </c>
      <c r="S68" s="109" t="n">
        <v>0.0</v>
      </c>
      <c r="T68" s="110" t="n">
        <v>0.0</v>
      </c>
      <c r="U68" s="52">
        <f>R68+S68-T68</f>
      </c>
      <c r="V68" s="109" t="n">
        <v>0.0</v>
      </c>
      <c r="W68" s="110" t="n">
        <v>0.0</v>
      </c>
      <c r="X68" s="52">
        <f>U68+V68-W68</f>
      </c>
      <c r="Y68" s="109" t="n">
        <v>0.0</v>
      </c>
      <c r="Z68" s="110" t="n">
        <v>0.0</v>
      </c>
      <c r="AA68" s="52">
        <f>X68+Y68-Z68</f>
      </c>
      <c r="AB68" s="109" t="n">
        <v>0.0</v>
      </c>
      <c r="AC68" s="110" t="n">
        <v>0.0</v>
      </c>
      <c r="AD68" s="52">
        <f>AA68+AB68-AC68</f>
      </c>
      <c r="AE68" s="109" t="n">
        <v>0.0</v>
      </c>
      <c r="AF68" s="110" t="n">
        <v>0.0</v>
      </c>
      <c r="AG68" s="52">
        <f>AD68+AE68-AF68</f>
      </c>
      <c r="AH68" s="109" t="n">
        <v>0.0</v>
      </c>
      <c r="AI68" s="110" t="n">
        <v>0.0</v>
      </c>
      <c r="AJ68" s="52">
        <f>AG68+AH68-AI68</f>
      </c>
      <c r="AK68" s="109" t="n">
        <v>0.0</v>
      </c>
      <c r="AL68" s="110" t="n">
        <v>0.0</v>
      </c>
      <c r="AM68" s="52">
        <f>AJ68+AK68-AL68</f>
      </c>
      <c r="AN68" s="42">
        <f>SUM(D68+G68+J68+M68+P68+S68+V68+Y68+AB68+AE68+AH68+AK68)</f>
      </c>
      <c r="AO68" s="43">
        <f>SUM(E68+H68+K68+N68+Q68+T68+W68+Z68+AC68+AF68+AI68+AL68)</f>
      </c>
      <c r="AP68" s="47">
        <f>C68+AN68-AO68</f>
      </c>
      <c r="AQ68" s="4"/>
    </row>
    <row r="69" hidden="true">
      <c r="A69" s="48" t="s">
        <v>29</v>
      </c>
      <c r="B69" s="49"/>
      <c r="C69" s="41" t="n">
        <v>0.0</v>
      </c>
      <c r="D69" s="111" t="n">
        <v>0.0</v>
      </c>
      <c r="E69" s="112" t="n">
        <v>0.0</v>
      </c>
      <c r="F69" s="52">
        <f>C69+D69-E69</f>
      </c>
      <c r="G69" s="111" t="n">
        <v>0.0</v>
      </c>
      <c r="H69" s="112" t="n">
        <v>0.0</v>
      </c>
      <c r="I69" s="52">
        <f>F69+G69-H69</f>
      </c>
      <c r="J69" s="111" t="n">
        <v>0.0</v>
      </c>
      <c r="K69" s="112" t="n">
        <v>0.0</v>
      </c>
      <c r="L69" s="52">
        <f>I69+J69-K69</f>
      </c>
      <c r="M69" s="111" t="n">
        <v>0.0</v>
      </c>
      <c r="N69" s="112" t="n">
        <v>0.0</v>
      </c>
      <c r="O69" s="52">
        <f>L69+M69-N69</f>
      </c>
      <c r="P69" s="111" t="n">
        <v>0.0</v>
      </c>
      <c r="Q69" s="112" t="n">
        <v>0.0</v>
      </c>
      <c r="R69" s="52">
        <f>O69+P69-Q69</f>
      </c>
      <c r="S69" s="111" t="n">
        <v>0.0</v>
      </c>
      <c r="T69" s="112" t="n">
        <v>0.0</v>
      </c>
      <c r="U69" s="52">
        <f>R69+S69-T69</f>
      </c>
      <c r="V69" s="111" t="n">
        <v>0.0</v>
      </c>
      <c r="W69" s="112" t="n">
        <v>0.0</v>
      </c>
      <c r="X69" s="52">
        <f>U69+V69-W69</f>
      </c>
      <c r="Y69" s="111" t="n">
        <v>0.0</v>
      </c>
      <c r="Z69" s="112" t="n">
        <v>0.0</v>
      </c>
      <c r="AA69" s="52">
        <f>X69+Y69-Z69</f>
      </c>
      <c r="AB69" s="111" t="n">
        <v>0.0</v>
      </c>
      <c r="AC69" s="112" t="n">
        <v>0.0</v>
      </c>
      <c r="AD69" s="52">
        <f>AA69+AB69-AC69</f>
      </c>
      <c r="AE69" s="111" t="n">
        <v>0.0</v>
      </c>
      <c r="AF69" s="112" t="n">
        <v>0.0</v>
      </c>
      <c r="AG69" s="52">
        <f>AD69+AE69-AF69</f>
      </c>
      <c r="AH69" s="111" t="n">
        <v>0.0</v>
      </c>
      <c r="AI69" s="112" t="n">
        <v>0.0</v>
      </c>
      <c r="AJ69" s="52">
        <f>AG69+AH69-AI69</f>
      </c>
      <c r="AK69" s="111" t="n">
        <v>0.0</v>
      </c>
      <c r="AL69" s="112" t="n">
        <v>0.0</v>
      </c>
      <c r="AM69" s="52">
        <f>AJ69+AK69-AL69</f>
      </c>
      <c r="AN69" s="42">
        <f>SUM(D69+G69+J69+M69+P69+S69+V69+Y69+AB69+AE69+AH69+AK69)</f>
      </c>
      <c r="AO69" s="43">
        <f>SUM(E69+H69+K69+N69+Q69+T69+W69+Z69+AC69+AF69+AI69+AL69)</f>
      </c>
      <c r="AP69" s="47">
        <f>C69+AN69-AO69</f>
      </c>
      <c r="AQ69" s="4"/>
    </row>
    <row r="70" hidden="true">
      <c r="A70" s="33" t="s">
        <v>30</v>
      </c>
      <c r="B70" s="61"/>
      <c r="C70" s="62">
        <f>SUM(C66:C69)</f>
      </c>
      <c r="D70" s="63">
        <f>SUM(D66:D69)</f>
      </c>
      <c r="E70" s="63">
        <f>SUM(E66:E69)</f>
      </c>
      <c r="F70" s="62">
        <f>SUM(F66:F69)</f>
      </c>
      <c r="G70" s="63">
        <f>SUM(G66:G69)</f>
      </c>
      <c r="H70" s="63">
        <f>SUM(H66:H69)</f>
      </c>
      <c r="I70" s="62">
        <f>SUM(I66:I69)</f>
      </c>
      <c r="J70" s="63">
        <f>SUM(J66:J69)</f>
      </c>
      <c r="K70" s="63">
        <f>SUM(K66:K69)</f>
      </c>
      <c r="L70" s="62">
        <f>SUM(L66:L69)</f>
      </c>
      <c r="M70" s="63">
        <f>SUM(M66:M69)</f>
      </c>
      <c r="N70" s="63">
        <f>SUM(N66:N69)</f>
      </c>
      <c r="O70" s="62">
        <f>SUM(O66:O69)</f>
      </c>
      <c r="P70" s="63">
        <f>SUM(P66:P69)</f>
      </c>
      <c r="Q70" s="63">
        <f>SUM(Q66:Q69)</f>
      </c>
      <c r="R70" s="62">
        <f>SUM(R66:R69)</f>
      </c>
      <c r="S70" s="63">
        <f>SUM(S66:S69)</f>
      </c>
      <c r="T70" s="63">
        <f>SUM(T66:T69)</f>
      </c>
      <c r="U70" s="62">
        <f>SUM(U66:U69)</f>
      </c>
      <c r="V70" s="63">
        <f>SUM(V66:V69)</f>
      </c>
      <c r="W70" s="63">
        <f>SUM(W66:W69)</f>
      </c>
      <c r="X70" s="62">
        <f>SUM(X66:X69)</f>
      </c>
      <c r="Y70" s="63">
        <f>SUM(Y66:Y69)</f>
      </c>
      <c r="Z70" s="63">
        <f>SUM(Z66:Z69)</f>
      </c>
      <c r="AA70" s="62">
        <f>SUM(AA66:AA69)</f>
      </c>
      <c r="AB70" s="63">
        <f>SUM(AB66:AB69)</f>
      </c>
      <c r="AC70" s="63">
        <f>SUM(AC66:AC69)</f>
      </c>
      <c r="AD70" s="62">
        <f>SUM(AD66:AD69)</f>
      </c>
      <c r="AE70" s="63">
        <f>SUM(AE66:AE69)</f>
      </c>
      <c r="AF70" s="63">
        <f>SUM(AF66:AF69)</f>
      </c>
      <c r="AG70" s="62">
        <f>SUM(AG66:AG69)</f>
      </c>
      <c r="AH70" s="63">
        <f>SUM(AH66:AH69)</f>
      </c>
      <c r="AI70" s="63">
        <f>SUM(AI66:AI69)</f>
      </c>
      <c r="AJ70" s="62">
        <f>SUM(AJ66:AJ69)</f>
      </c>
      <c r="AK70" s="63">
        <f>SUM(AK66:AK69)</f>
      </c>
      <c r="AL70" s="63">
        <f>SUM(AL66:AL69)</f>
      </c>
      <c r="AM70" s="62">
        <f>SUM(AM66:AM69)</f>
      </c>
      <c r="AN70" s="62">
        <f>SUM(AN66:AN69)</f>
      </c>
      <c r="AO70" s="62">
        <f>SUM(AO66:AO69)</f>
      </c>
      <c r="AP70" s="64">
        <f>SUM(AP66:AP69)</f>
      </c>
      <c r="AQ70" s="4"/>
    </row>
    <row r="71" hidden="true">
      <c r="A71" s="48" t="s">
        <v>31</v>
      </c>
      <c r="B71" s="49"/>
      <c r="C71" s="41" t="n">
        <v>0.0</v>
      </c>
      <c r="D71" s="107" t="n">
        <v>0.0</v>
      </c>
      <c r="E71" s="108" t="n">
        <v>0.0</v>
      </c>
      <c r="F71" s="52">
        <f>C71+D71-E71</f>
      </c>
      <c r="G71" s="107" t="n">
        <v>0.0</v>
      </c>
      <c r="H71" s="108" t="n">
        <v>0.0</v>
      </c>
      <c r="I71" s="52">
        <f>F71+G71-H71</f>
      </c>
      <c r="J71" s="107" t="n">
        <v>0.0</v>
      </c>
      <c r="K71" s="108" t="n">
        <v>0.0</v>
      </c>
      <c r="L71" s="52">
        <f>I71+J71-K71</f>
      </c>
      <c r="M71" s="107" t="n">
        <v>0.0</v>
      </c>
      <c r="N71" s="108" t="n">
        <v>0.0</v>
      </c>
      <c r="O71" s="52">
        <f>L71+M71-N71</f>
      </c>
      <c r="P71" s="107" t="n">
        <v>0.0</v>
      </c>
      <c r="Q71" s="108" t="n">
        <v>0.0</v>
      </c>
      <c r="R71" s="52">
        <f>O71+P71-Q71</f>
      </c>
      <c r="S71" s="107" t="n">
        <v>0.0</v>
      </c>
      <c r="T71" s="108" t="n">
        <v>0.0</v>
      </c>
      <c r="U71" s="52">
        <f>R71+S71-T71</f>
      </c>
      <c r="V71" s="107" t="n">
        <v>0.0</v>
      </c>
      <c r="W71" s="108" t="n">
        <v>0.0</v>
      </c>
      <c r="X71" s="52">
        <f>U71+V71-W71</f>
      </c>
      <c r="Y71" s="107" t="n">
        <v>0.0</v>
      </c>
      <c r="Z71" s="108" t="n">
        <v>0.0</v>
      </c>
      <c r="AA71" s="52">
        <f>X71+Y71-Z71</f>
      </c>
      <c r="AB71" s="107" t="n">
        <v>0.0</v>
      </c>
      <c r="AC71" s="108" t="n">
        <v>0.0</v>
      </c>
      <c r="AD71" s="52">
        <f>AA71+AB71-AC71</f>
      </c>
      <c r="AE71" s="107" t="n">
        <v>0.0</v>
      </c>
      <c r="AF71" s="108" t="n">
        <v>0.0</v>
      </c>
      <c r="AG71" s="52">
        <f>AD71+AE71-AF71</f>
      </c>
      <c r="AH71" s="107" t="n">
        <v>0.0</v>
      </c>
      <c r="AI71" s="108" t="n">
        <v>0.0</v>
      </c>
      <c r="AJ71" s="52">
        <f>AG71+AH71-AI71</f>
      </c>
      <c r="AK71" s="107" t="n">
        <v>0.0</v>
      </c>
      <c r="AL71" s="108" t="n">
        <v>0.0</v>
      </c>
      <c r="AM71" s="52">
        <f>AJ71+AK71-AL71</f>
      </c>
      <c r="AN71" s="42">
        <f>SUM(D71+G71+J71+M71+P71+S71+V71+Y71+AB71+AE71+AH71+AK71)</f>
      </c>
      <c r="AO71" s="43">
        <f>SUM(E71+H71+K71+N71+Q71+T71+W71+Z71+AC71+AF71+AI71+AL71)</f>
      </c>
      <c r="AP71" s="47">
        <f>C71+AN71-AO71</f>
      </c>
      <c r="AQ71" s="4"/>
    </row>
    <row r="72" hidden="true">
      <c r="A72" s="48" t="s">
        <v>32</v>
      </c>
      <c r="B72" s="49"/>
      <c r="C72" s="41" t="n">
        <v>0.0</v>
      </c>
      <c r="D72" s="109" t="n">
        <v>0.0</v>
      </c>
      <c r="E72" s="110" t="n">
        <v>0.0</v>
      </c>
      <c r="F72" s="52">
        <f>C72+D72-E72</f>
      </c>
      <c r="G72" s="109" t="n">
        <v>0.0</v>
      </c>
      <c r="H72" s="110" t="n">
        <v>0.0</v>
      </c>
      <c r="I72" s="52">
        <f>F72+G72-H72</f>
      </c>
      <c r="J72" s="109" t="n">
        <v>0.0</v>
      </c>
      <c r="K72" s="110" t="n">
        <v>0.0</v>
      </c>
      <c r="L72" s="52">
        <f>I72+J72-K72</f>
      </c>
      <c r="M72" s="109" t="n">
        <v>0.0</v>
      </c>
      <c r="N72" s="110" t="n">
        <v>0.0</v>
      </c>
      <c r="O72" s="52">
        <f>L72+M72-N72</f>
      </c>
      <c r="P72" s="109" t="n">
        <v>0.0</v>
      </c>
      <c r="Q72" s="110" t="n">
        <v>0.0</v>
      </c>
      <c r="R72" s="52">
        <f>O72+P72-Q72</f>
      </c>
      <c r="S72" s="109" t="n">
        <v>0.0</v>
      </c>
      <c r="T72" s="110" t="n">
        <v>0.0</v>
      </c>
      <c r="U72" s="52">
        <f>R72+S72-T72</f>
      </c>
      <c r="V72" s="109" t="n">
        <v>0.0</v>
      </c>
      <c r="W72" s="110" t="n">
        <v>0.0</v>
      </c>
      <c r="X72" s="52">
        <f>U72+V72-W72</f>
      </c>
      <c r="Y72" s="109" t="n">
        <v>0.0</v>
      </c>
      <c r="Z72" s="110" t="n">
        <v>0.0</v>
      </c>
      <c r="AA72" s="52">
        <f>X72+Y72-Z72</f>
      </c>
      <c r="AB72" s="109" t="n">
        <v>0.0</v>
      </c>
      <c r="AC72" s="110" t="n">
        <v>0.0</v>
      </c>
      <c r="AD72" s="52">
        <f>AA72+AB72-AC72</f>
      </c>
      <c r="AE72" s="109" t="n">
        <v>0.0</v>
      </c>
      <c r="AF72" s="110" t="n">
        <v>0.0</v>
      </c>
      <c r="AG72" s="52">
        <f>AD72+AE72-AF72</f>
      </c>
      <c r="AH72" s="109" t="n">
        <v>0.0</v>
      </c>
      <c r="AI72" s="110" t="n">
        <v>0.0</v>
      </c>
      <c r="AJ72" s="52">
        <f>AG72+AH72-AI72</f>
      </c>
      <c r="AK72" s="109" t="n">
        <v>0.0</v>
      </c>
      <c r="AL72" s="110" t="n">
        <v>0.0</v>
      </c>
      <c r="AM72" s="52">
        <f>AJ72+AK72-AL72</f>
      </c>
      <c r="AN72" s="42">
        <f>SUM(D72+G72+J72+M72+P72+S72+V72+Y72+AB72+AE72+AH72+AK72)</f>
      </c>
      <c r="AO72" s="43">
        <f>SUM(E72+H72+K72+N72+Q72+T72+W72+Z72+AC72+AF72+AI72+AL72)</f>
      </c>
      <c r="AP72" s="47">
        <f>C72+AN72-AO72</f>
      </c>
      <c r="AQ72" s="4"/>
    </row>
    <row r="73" hidden="true">
      <c r="A73" s="48" t="s">
        <v>33</v>
      </c>
      <c r="B73" s="49"/>
      <c r="C73" s="41" t="n">
        <v>0.0</v>
      </c>
      <c r="D73" s="109" t="n">
        <v>0.0</v>
      </c>
      <c r="E73" s="110" t="n">
        <v>0.0</v>
      </c>
      <c r="F73" s="52">
        <f>C73+D73-E73</f>
      </c>
      <c r="G73" s="109" t="n">
        <v>0.0</v>
      </c>
      <c r="H73" s="110" t="n">
        <v>0.0</v>
      </c>
      <c r="I73" s="52">
        <f>F73+G73-H73</f>
      </c>
      <c r="J73" s="109" t="n">
        <v>0.0</v>
      </c>
      <c r="K73" s="110" t="n">
        <v>0.0</v>
      </c>
      <c r="L73" s="52">
        <f>I73+J73-K73</f>
      </c>
      <c r="M73" s="109" t="n">
        <v>0.0</v>
      </c>
      <c r="N73" s="110" t="n">
        <v>0.0</v>
      </c>
      <c r="O73" s="52">
        <f>L73+M73-N73</f>
      </c>
      <c r="P73" s="109" t="n">
        <v>0.0</v>
      </c>
      <c r="Q73" s="110" t="n">
        <v>0.0</v>
      </c>
      <c r="R73" s="52">
        <f>O73+P73-Q73</f>
      </c>
      <c r="S73" s="109" t="n">
        <v>0.0</v>
      </c>
      <c r="T73" s="110" t="n">
        <v>0.0</v>
      </c>
      <c r="U73" s="52">
        <f>R73+S73-T73</f>
      </c>
      <c r="V73" s="109" t="n">
        <v>0.0</v>
      </c>
      <c r="W73" s="110" t="n">
        <v>0.0</v>
      </c>
      <c r="X73" s="52">
        <f>U73+V73-W73</f>
      </c>
      <c r="Y73" s="109" t="n">
        <v>0.0</v>
      </c>
      <c r="Z73" s="110" t="n">
        <v>0.0</v>
      </c>
      <c r="AA73" s="52">
        <f>X73+Y73-Z73</f>
      </c>
      <c r="AB73" s="109" t="n">
        <v>0.0</v>
      </c>
      <c r="AC73" s="110" t="n">
        <v>0.0</v>
      </c>
      <c r="AD73" s="52">
        <f>AA73+AB73-AC73</f>
      </c>
      <c r="AE73" s="109" t="n">
        <v>0.0</v>
      </c>
      <c r="AF73" s="110" t="n">
        <v>0.0</v>
      </c>
      <c r="AG73" s="52">
        <f>AD73+AE73-AF73</f>
      </c>
      <c r="AH73" s="109" t="n">
        <v>0.0</v>
      </c>
      <c r="AI73" s="110" t="n">
        <v>0.0</v>
      </c>
      <c r="AJ73" s="52">
        <f>AG73+AH73-AI73</f>
      </c>
      <c r="AK73" s="109" t="n">
        <v>0.0</v>
      </c>
      <c r="AL73" s="110" t="n">
        <v>0.0</v>
      </c>
      <c r="AM73" s="52">
        <f>AJ73+AK73-AL73</f>
      </c>
      <c r="AN73" s="42">
        <f>SUM(D73+G73+J73+M73+P73+S73+V73+Y73+AB73+AE73+AH73+AK73)</f>
      </c>
      <c r="AO73" s="43">
        <f>SUM(E73+H73+K73+N73+Q73+T73+W73+Z73+AC73+AF73+AI73+AL73)</f>
      </c>
      <c r="AP73" s="47">
        <f>C73+AN73-AO73</f>
      </c>
      <c r="AQ73" s="4"/>
    </row>
    <row r="74" hidden="true">
      <c r="A74" s="48" t="s">
        <v>34</v>
      </c>
      <c r="B74" s="49"/>
      <c r="C74" s="41" t="n">
        <v>0.0</v>
      </c>
      <c r="D74" s="109" t="n">
        <v>0.0</v>
      </c>
      <c r="E74" s="110" t="n">
        <v>0.0</v>
      </c>
      <c r="F74" s="52">
        <f>C74+D74-E74</f>
      </c>
      <c r="G74" s="109" t="n">
        <v>0.0</v>
      </c>
      <c r="H74" s="110" t="n">
        <v>0.0</v>
      </c>
      <c r="I74" s="52">
        <f>F74+G74-H74</f>
      </c>
      <c r="J74" s="109" t="n">
        <v>0.0</v>
      </c>
      <c r="K74" s="110" t="n">
        <v>0.0</v>
      </c>
      <c r="L74" s="52">
        <f>I74+J74-K74</f>
      </c>
      <c r="M74" s="109" t="n">
        <v>0.0</v>
      </c>
      <c r="N74" s="110" t="n">
        <v>0.0</v>
      </c>
      <c r="O74" s="52">
        <f>L74+M74-N74</f>
      </c>
      <c r="P74" s="109" t="n">
        <v>0.0</v>
      </c>
      <c r="Q74" s="110" t="n">
        <v>0.0</v>
      </c>
      <c r="R74" s="52">
        <f>O74+P74-Q74</f>
      </c>
      <c r="S74" s="109" t="n">
        <v>0.0</v>
      </c>
      <c r="T74" s="110" t="n">
        <v>0.0</v>
      </c>
      <c r="U74" s="52">
        <f>R74+S74-T74</f>
      </c>
      <c r="V74" s="109" t="n">
        <v>0.0</v>
      </c>
      <c r="W74" s="110" t="n">
        <v>0.0</v>
      </c>
      <c r="X74" s="52">
        <f>U74+V74-W74</f>
      </c>
      <c r="Y74" s="109" t="n">
        <v>0.0</v>
      </c>
      <c r="Z74" s="110" t="n">
        <v>0.0</v>
      </c>
      <c r="AA74" s="52">
        <f>X74+Y74-Z74</f>
      </c>
      <c r="AB74" s="109" t="n">
        <v>0.0</v>
      </c>
      <c r="AC74" s="110" t="n">
        <v>0.0</v>
      </c>
      <c r="AD74" s="52">
        <f>AA74+AB74-AC74</f>
      </c>
      <c r="AE74" s="109" t="n">
        <v>0.0</v>
      </c>
      <c r="AF74" s="110" t="n">
        <v>0.0</v>
      </c>
      <c r="AG74" s="52">
        <f>AD74+AE74-AF74</f>
      </c>
      <c r="AH74" s="109" t="n">
        <v>0.0</v>
      </c>
      <c r="AI74" s="110" t="n">
        <v>0.0</v>
      </c>
      <c r="AJ74" s="52">
        <f>AG74+AH74-AI74</f>
      </c>
      <c r="AK74" s="109" t="n">
        <v>0.0</v>
      </c>
      <c r="AL74" s="110" t="n">
        <v>0.0</v>
      </c>
      <c r="AM74" s="52">
        <f>AJ74+AK74-AL74</f>
      </c>
      <c r="AN74" s="42">
        <f>SUM(D74+G74+J74+M74+P74+S74+V74+Y74+AB74+AE74+AH74+AK74)</f>
      </c>
      <c r="AO74" s="43">
        <f>SUM(E74+H74+K74+N74+Q74+T74+W74+Z74+AC74+AF74+AI74+AL74)</f>
      </c>
      <c r="AP74" s="47">
        <f>C74+AN74-AO74</f>
      </c>
      <c r="AQ74" s="4"/>
    </row>
    <row r="75" hidden="true">
      <c r="A75" s="48" t="s">
        <v>35</v>
      </c>
      <c r="B75" s="49"/>
      <c r="C75" s="41" t="n">
        <v>0.0</v>
      </c>
      <c r="D75" s="109" t="n">
        <v>0.0</v>
      </c>
      <c r="E75" s="110" t="n">
        <v>0.0</v>
      </c>
      <c r="F75" s="52">
        <f>C75+D75-E75</f>
      </c>
      <c r="G75" s="109" t="n">
        <v>0.0</v>
      </c>
      <c r="H75" s="110" t="n">
        <v>0.0</v>
      </c>
      <c r="I75" s="52">
        <f>F75+G75-H75</f>
      </c>
      <c r="J75" s="109" t="n">
        <v>0.0</v>
      </c>
      <c r="K75" s="110" t="n">
        <v>0.0</v>
      </c>
      <c r="L75" s="52">
        <f>I75+J75-K75</f>
      </c>
      <c r="M75" s="109" t="n">
        <v>0.0</v>
      </c>
      <c r="N75" s="110" t="n">
        <v>0.0</v>
      </c>
      <c r="O75" s="52">
        <f>L75+M75-N75</f>
      </c>
      <c r="P75" s="109" t="n">
        <v>0.0</v>
      </c>
      <c r="Q75" s="110" t="n">
        <v>0.0</v>
      </c>
      <c r="R75" s="52">
        <f>O75+P75-Q75</f>
      </c>
      <c r="S75" s="109" t="n">
        <v>0.0</v>
      </c>
      <c r="T75" s="110" t="n">
        <v>0.0</v>
      </c>
      <c r="U75" s="52">
        <f>R75+S75-T75</f>
      </c>
      <c r="V75" s="109" t="n">
        <v>0.0</v>
      </c>
      <c r="W75" s="110" t="n">
        <v>0.0</v>
      </c>
      <c r="X75" s="52">
        <f>U75+V75-W75</f>
      </c>
      <c r="Y75" s="109" t="n">
        <v>0.0</v>
      </c>
      <c r="Z75" s="110" t="n">
        <v>0.0</v>
      </c>
      <c r="AA75" s="52">
        <f>X75+Y75-Z75</f>
      </c>
      <c r="AB75" s="109" t="n">
        <v>0.0</v>
      </c>
      <c r="AC75" s="110" t="n">
        <v>0.0</v>
      </c>
      <c r="AD75" s="52">
        <f>AA75+AB75-AC75</f>
      </c>
      <c r="AE75" s="109" t="n">
        <v>0.0</v>
      </c>
      <c r="AF75" s="110" t="n">
        <v>0.0</v>
      </c>
      <c r="AG75" s="52">
        <f>AD75+AE75-AF75</f>
      </c>
      <c r="AH75" s="109" t="n">
        <v>0.0</v>
      </c>
      <c r="AI75" s="110" t="n">
        <v>0.0</v>
      </c>
      <c r="AJ75" s="52">
        <f>AG75+AH75-AI75</f>
      </c>
      <c r="AK75" s="109" t="n">
        <v>0.0</v>
      </c>
      <c r="AL75" s="110" t="n">
        <v>0.0</v>
      </c>
      <c r="AM75" s="52">
        <f>AJ75+AK75-AL75</f>
      </c>
      <c r="AN75" s="42">
        <f>SUM(D75+G75+J75+M75+P75+S75+V75+Y75+AB75+AE75+AH75+AK75)</f>
      </c>
      <c r="AO75" s="43">
        <f>SUM(E75+H75+K75+N75+Q75+T75+W75+Z75+AC75+AF75+AI75+AL75)</f>
      </c>
      <c r="AP75" s="47">
        <f>C75+AN75-AO75</f>
      </c>
      <c r="AQ75" s="4"/>
    </row>
    <row r="76" hidden="true">
      <c r="A76" s="75" t="s">
        <v>36</v>
      </c>
      <c r="B76" s="76"/>
      <c r="C76" s="41" t="n">
        <v>0.0</v>
      </c>
      <c r="D76" s="111" t="n">
        <v>0.0</v>
      </c>
      <c r="E76" s="112" t="n">
        <v>0.0</v>
      </c>
      <c r="F76" s="77">
        <f>C76+D76-E76</f>
      </c>
      <c r="G76" s="111" t="n">
        <v>0.0</v>
      </c>
      <c r="H76" s="112" t="n">
        <v>0.0</v>
      </c>
      <c r="I76" s="77">
        <f>F76+G76-H76</f>
      </c>
      <c r="J76" s="111" t="n">
        <v>0.0</v>
      </c>
      <c r="K76" s="112" t="n">
        <v>0.0</v>
      </c>
      <c r="L76" s="77">
        <f>I76+J76-K76</f>
      </c>
      <c r="M76" s="111" t="n">
        <v>0.0</v>
      </c>
      <c r="N76" s="112" t="n">
        <v>0.0</v>
      </c>
      <c r="O76" s="77">
        <f>L76+M76-N76</f>
      </c>
      <c r="P76" s="111" t="n">
        <v>0.0</v>
      </c>
      <c r="Q76" s="112" t="n">
        <v>0.0</v>
      </c>
      <c r="R76" s="77">
        <f>O76+P76-Q76</f>
      </c>
      <c r="S76" s="111" t="n">
        <v>0.0</v>
      </c>
      <c r="T76" s="112" t="n">
        <v>0.0</v>
      </c>
      <c r="U76" s="77">
        <f>R76+S76-T76</f>
      </c>
      <c r="V76" s="111" t="n">
        <v>0.0</v>
      </c>
      <c r="W76" s="112" t="n">
        <v>0.0</v>
      </c>
      <c r="X76" s="77">
        <f>U76+V76-W76</f>
      </c>
      <c r="Y76" s="111" t="n">
        <v>0.0</v>
      </c>
      <c r="Z76" s="112" t="n">
        <v>0.0</v>
      </c>
      <c r="AA76" s="77">
        <f>X76+Y76-Z76</f>
      </c>
      <c r="AB76" s="111" t="n">
        <v>0.0</v>
      </c>
      <c r="AC76" s="112" t="n">
        <v>0.0</v>
      </c>
      <c r="AD76" s="77">
        <f>AA76+AB76-AC76</f>
      </c>
      <c r="AE76" s="111" t="n">
        <v>0.0</v>
      </c>
      <c r="AF76" s="112" t="n">
        <v>0.0</v>
      </c>
      <c r="AG76" s="77">
        <f>AD76+AE76-AF76</f>
      </c>
      <c r="AH76" s="111" t="n">
        <v>0.0</v>
      </c>
      <c r="AI76" s="112" t="n">
        <v>0.0</v>
      </c>
      <c r="AJ76" s="77">
        <f>AG76+AH76-AI76</f>
      </c>
      <c r="AK76" s="111" t="n">
        <v>0.0</v>
      </c>
      <c r="AL76" s="112" t="n">
        <v>0.0</v>
      </c>
      <c r="AM76" s="77">
        <f>AJ76+AK76-AL76</f>
      </c>
      <c r="AN76" s="80">
        <f>SUM(D76+G76+J76+M76+P76+S76+V76+Y76+AB76+AE76+AH76+AK76)</f>
      </c>
      <c r="AO76" s="81">
        <f>SUM(E76+H76+K76+N76+Q76+T76+W76+Z76+AC76+AF76+AI76+AL76)</f>
      </c>
      <c r="AP76" s="82">
        <f>C76+AN76-AO76</f>
      </c>
      <c r="AQ76" s="4"/>
    </row>
    <row r="77" hidden="true">
      <c r="A77" s="33" t="s">
        <v>37</v>
      </c>
      <c r="B77" s="61"/>
      <c r="C77" s="62">
        <f>SUM(C71:C76)</f>
      </c>
      <c r="D77" s="62">
        <f>SUM(D71:D76)</f>
      </c>
      <c r="E77" s="62">
        <f>SUM(E71:E76)</f>
      </c>
      <c r="F77" s="62">
        <f>SUM(F71:F76)</f>
      </c>
      <c r="G77" s="62">
        <f>SUM(G71:G76)</f>
      </c>
      <c r="H77" s="62">
        <f>SUM(H71:H76)</f>
      </c>
      <c r="I77" s="62">
        <f>SUM(I71:I76)</f>
      </c>
      <c r="J77" s="62">
        <f>SUM(J71:J76)</f>
      </c>
      <c r="K77" s="62">
        <f>SUM(K71:K76)</f>
      </c>
      <c r="L77" s="62">
        <f>SUM(L71:L76)</f>
      </c>
      <c r="M77" s="62">
        <f>SUM(M71:M76)</f>
      </c>
      <c r="N77" s="62">
        <f>SUM(N71:N76)</f>
      </c>
      <c r="O77" s="62">
        <f>SUM(O71:O76)</f>
      </c>
      <c r="P77" s="62">
        <f>SUM(P71:P76)</f>
      </c>
      <c r="Q77" s="62">
        <f>SUM(Q71:Q76)</f>
      </c>
      <c r="R77" s="62">
        <f>SUM(R71:R76)</f>
      </c>
      <c r="S77" s="62">
        <f>SUM(S71:S76)</f>
      </c>
      <c r="T77" s="62">
        <f>SUM(T71:T76)</f>
      </c>
      <c r="U77" s="62">
        <f>SUM(U71:U76)</f>
      </c>
      <c r="V77" s="62">
        <f>SUM(V71:V76)</f>
      </c>
      <c r="W77" s="62">
        <f>SUM(W71:W76)</f>
      </c>
      <c r="X77" s="62">
        <f>SUM(X71:X76)</f>
      </c>
      <c r="Y77" s="62">
        <f>SUM(Y71:Y76)</f>
      </c>
      <c r="Z77" s="62">
        <f>SUM(Z71:Z76)</f>
      </c>
      <c r="AA77" s="62">
        <f>SUM(AA71:AA76)</f>
      </c>
      <c r="AB77" s="62">
        <f>SUM(AB71:AB76)</f>
      </c>
      <c r="AC77" s="62">
        <f>SUM(AC71:AC76)</f>
      </c>
      <c r="AD77" s="62">
        <f>SUM(AD71:AD76)</f>
      </c>
      <c r="AE77" s="62">
        <f>SUM(AE71:AE76)</f>
      </c>
      <c r="AF77" s="62">
        <f>SUM(AF71:AF76)</f>
      </c>
      <c r="AG77" s="62">
        <f>SUM(AG71:AG76)</f>
      </c>
      <c r="AH77" s="62">
        <f>SUM(AH71:AH76)</f>
      </c>
      <c r="AI77" s="62">
        <f>SUM(AI71:AI76)</f>
      </c>
      <c r="AJ77" s="62">
        <f>SUM(AJ71:AJ76)</f>
      </c>
      <c r="AK77" s="62">
        <f>SUM(AK71:AK76)</f>
      </c>
      <c r="AL77" s="62">
        <f>SUM(AL71:AL76)</f>
      </c>
      <c r="AM77" s="62">
        <f>SUM(AM71:AM76)</f>
      </c>
      <c r="AN77" s="62">
        <f>SUM(AN71:AN76)</f>
      </c>
      <c r="AO77" s="62">
        <f>SUM(AO71:AO76)</f>
      </c>
      <c r="AP77" s="64">
        <f>SUM(AP71:AP76)</f>
      </c>
      <c r="AQ77" s="4"/>
    </row>
    <row r="78" hidden="true">
      <c r="A78" s="33" t="s">
        <v>46</v>
      </c>
      <c r="B78" s="61"/>
      <c r="C78" s="62">
        <f>C70+C77</f>
      </c>
      <c r="D78" s="62">
        <f>D70+D77</f>
      </c>
      <c r="E78" s="62">
        <f>E70+E77</f>
      </c>
      <c r="F78" s="62">
        <f>F70+F77</f>
      </c>
      <c r="G78" s="62">
        <f>G70+G77</f>
      </c>
      <c r="H78" s="62">
        <f>H70+H77</f>
      </c>
      <c r="I78" s="62">
        <f>I70+I77</f>
      </c>
      <c r="J78" s="62">
        <f>J70+J77</f>
      </c>
      <c r="K78" s="62">
        <f>K70+K77</f>
      </c>
      <c r="L78" s="62">
        <f>L70+L77</f>
      </c>
      <c r="M78" s="62">
        <f>M70+M77</f>
      </c>
      <c r="N78" s="62">
        <f>N70+N77</f>
      </c>
      <c r="O78" s="62">
        <f>O70+O77</f>
      </c>
      <c r="P78" s="62">
        <f>P70+P77</f>
      </c>
      <c r="Q78" s="62">
        <f>Q70+Q77</f>
      </c>
      <c r="R78" s="62">
        <f>R70+R77</f>
      </c>
      <c r="S78" s="62">
        <f>S70+S77</f>
      </c>
      <c r="T78" s="62">
        <f>T70+T77</f>
      </c>
      <c r="U78" s="62">
        <f>U70+U77</f>
      </c>
      <c r="V78" s="62">
        <f>V70+V77</f>
      </c>
      <c r="W78" s="62">
        <f>W70+W77</f>
      </c>
      <c r="X78" s="62">
        <f>X70+X77</f>
      </c>
      <c r="Y78" s="62">
        <f>Y70+Y77</f>
      </c>
      <c r="Z78" s="62">
        <f>Z70+Z77</f>
      </c>
      <c r="AA78" s="62">
        <f>AA70+AA77</f>
      </c>
      <c r="AB78" s="62">
        <f>AB70+AB77</f>
      </c>
      <c r="AC78" s="62">
        <f>AC70+AC77</f>
      </c>
      <c r="AD78" s="62">
        <f>AD70+AD77</f>
      </c>
      <c r="AE78" s="62">
        <f>AE70+AE77</f>
      </c>
      <c r="AF78" s="62">
        <f>AF70+AF77</f>
      </c>
      <c r="AG78" s="62">
        <f>AG70+AG77</f>
      </c>
      <c r="AH78" s="62">
        <f>AH70+AH77</f>
      </c>
      <c r="AI78" s="62">
        <f>AI70+AI77</f>
      </c>
      <c r="AJ78" s="62">
        <f>AJ70+AJ77</f>
      </c>
      <c r="AK78" s="62">
        <f>AK70+AK77</f>
      </c>
      <c r="AL78" s="62">
        <f>AL70+AL77</f>
      </c>
      <c r="AM78" s="62">
        <f>AM70+AM77</f>
      </c>
      <c r="AN78" s="62">
        <f>AN70+AN77</f>
      </c>
      <c r="AO78" s="62">
        <f>AO70+AO77</f>
      </c>
      <c r="AP78" s="64">
        <f>AP70+AP77</f>
      </c>
      <c r="AQ78" s="4"/>
    </row>
    <row r="79" hidden="true">
      <c r="A79" s="33" t="s">
        <v>47</v>
      </c>
      <c r="B79" s="34"/>
      <c r="C79" s="103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  <c r="T79" s="104"/>
      <c r="U79" s="105"/>
      <c r="V79" s="104"/>
      <c r="W79" s="104"/>
      <c r="X79" s="104"/>
      <c r="Y79" s="104"/>
      <c r="Z79" s="104"/>
      <c r="AA79" s="104"/>
      <c r="AB79" s="104"/>
      <c r="AC79" s="104"/>
      <c r="AD79" s="104"/>
      <c r="AE79" s="104"/>
      <c r="AF79" s="104"/>
      <c r="AG79" s="104"/>
      <c r="AH79" s="106"/>
      <c r="AI79" s="106"/>
      <c r="AJ79" s="104"/>
      <c r="AK79" s="104"/>
      <c r="AL79" s="104"/>
      <c r="AM79" s="104"/>
      <c r="AN79" s="104"/>
      <c r="AO79" s="104"/>
      <c r="AP79" s="104"/>
      <c r="AQ79" s="4"/>
    </row>
    <row r="80" hidden="true">
      <c r="A80" s="39" t="s">
        <v>26</v>
      </c>
      <c r="B80" s="40"/>
      <c r="C80" s="41" t="n">
        <v>0.0</v>
      </c>
      <c r="D80" s="107" t="n">
        <v>0.0</v>
      </c>
      <c r="E80" s="108" t="n">
        <v>0.0</v>
      </c>
      <c r="F80" s="44">
        <f>C80+D80-E80</f>
      </c>
      <c r="G80" s="107" t="n">
        <v>0.0</v>
      </c>
      <c r="H80" s="108" t="n">
        <v>0.0</v>
      </c>
      <c r="I80" s="44">
        <f>F80+G80-H80</f>
      </c>
      <c r="J80" s="107" t="n">
        <v>0.0</v>
      </c>
      <c r="K80" s="108" t="n">
        <v>0.0</v>
      </c>
      <c r="L80" s="44">
        <f>I80+J80-K80</f>
      </c>
      <c r="M80" s="107" t="n">
        <v>0.0</v>
      </c>
      <c r="N80" s="108" t="n">
        <v>0.0</v>
      </c>
      <c r="O80" s="44">
        <f>L80+M80-N80</f>
      </c>
      <c r="P80" s="107" t="n">
        <v>0.0</v>
      </c>
      <c r="Q80" s="108" t="n">
        <v>0.0</v>
      </c>
      <c r="R80" s="44">
        <f>O80+P80-Q80</f>
      </c>
      <c r="S80" s="107" t="n">
        <v>0.0</v>
      </c>
      <c r="T80" s="108" t="n">
        <v>0.0</v>
      </c>
      <c r="U80" s="44">
        <f>R80+S80-T80</f>
      </c>
      <c r="V80" s="107" t="n">
        <v>0.0</v>
      </c>
      <c r="W80" s="108" t="n">
        <v>0.0</v>
      </c>
      <c r="X80" s="44">
        <f>U80+V80-W80</f>
      </c>
      <c r="Y80" s="107" t="n">
        <v>0.0</v>
      </c>
      <c r="Z80" s="108" t="n">
        <v>0.0</v>
      </c>
      <c r="AA80" s="44">
        <f>X80+Y80-Z80</f>
      </c>
      <c r="AB80" s="107" t="n">
        <v>0.0</v>
      </c>
      <c r="AC80" s="108" t="n">
        <v>0.0</v>
      </c>
      <c r="AD80" s="44">
        <f>AA80+AB80-AC80</f>
      </c>
      <c r="AE80" s="107" t="n">
        <v>0.0</v>
      </c>
      <c r="AF80" s="108" t="n">
        <v>0.0</v>
      </c>
      <c r="AG80" s="44">
        <f>AD80+AE80-AF80</f>
      </c>
      <c r="AH80" s="107" t="n">
        <v>0.0</v>
      </c>
      <c r="AI80" s="108" t="n">
        <v>0.0</v>
      </c>
      <c r="AJ80" s="44">
        <f>AG80+AH80-AI80</f>
      </c>
      <c r="AK80" s="107" t="n">
        <v>0.0</v>
      </c>
      <c r="AL80" s="108" t="n">
        <v>0.0</v>
      </c>
      <c r="AM80" s="44">
        <f>AJ80+AK80-AL80</f>
      </c>
      <c r="AN80" s="42">
        <f>SUM(D80+G80+J80+M80+P80+S80+V80+Y80+AB80+AE80+AH80+AK80)</f>
      </c>
      <c r="AO80" s="43">
        <f>SUM(E80+H80+K80+N80+Q80+T80+W80+Z80+AC80+AF80+AI80+AL80)</f>
      </c>
      <c r="AP80" s="47">
        <f>C80+AN80-AO80</f>
      </c>
      <c r="AQ80" s="4"/>
    </row>
    <row r="81" hidden="true">
      <c r="A81" s="48" t="s">
        <v>27</v>
      </c>
      <c r="B81" s="49"/>
      <c r="C81" s="41" t="n">
        <v>0.0</v>
      </c>
      <c r="D81" s="109" t="n">
        <v>0.0</v>
      </c>
      <c r="E81" s="110" t="n">
        <v>0.0</v>
      </c>
      <c r="F81" s="52">
        <f>C81+D81-E81</f>
      </c>
      <c r="G81" s="109" t="n">
        <v>0.0</v>
      </c>
      <c r="H81" s="110" t="n">
        <v>0.0</v>
      </c>
      <c r="I81" s="52">
        <f>F81+G81-H81</f>
      </c>
      <c r="J81" s="109" t="n">
        <v>0.0</v>
      </c>
      <c r="K81" s="110" t="n">
        <v>0.0</v>
      </c>
      <c r="L81" s="52">
        <f>I81+J81-K81</f>
      </c>
      <c r="M81" s="109" t="n">
        <v>0.0</v>
      </c>
      <c r="N81" s="110" t="n">
        <v>0.0</v>
      </c>
      <c r="O81" s="52">
        <f>L81+M81-N81</f>
      </c>
      <c r="P81" s="109" t="n">
        <v>0.0</v>
      </c>
      <c r="Q81" s="110" t="n">
        <v>0.0</v>
      </c>
      <c r="R81" s="52">
        <f>O81+P81-Q81</f>
      </c>
      <c r="S81" s="109" t="n">
        <v>0.0</v>
      </c>
      <c r="T81" s="110" t="n">
        <v>0.0</v>
      </c>
      <c r="U81" s="52">
        <f>R81+S81-T81</f>
      </c>
      <c r="V81" s="109" t="n">
        <v>0.0</v>
      </c>
      <c r="W81" s="110" t="n">
        <v>0.0</v>
      </c>
      <c r="X81" s="52">
        <f>U81+V81-W81</f>
      </c>
      <c r="Y81" s="109" t="n">
        <v>0.0</v>
      </c>
      <c r="Z81" s="110" t="n">
        <v>0.0</v>
      </c>
      <c r="AA81" s="52">
        <f>X81+Y81-Z81</f>
      </c>
      <c r="AB81" s="109" t="n">
        <v>0.0</v>
      </c>
      <c r="AC81" s="110" t="n">
        <v>0.0</v>
      </c>
      <c r="AD81" s="52">
        <f>AA81+AB81-AC81</f>
      </c>
      <c r="AE81" s="109" t="n">
        <v>0.0</v>
      </c>
      <c r="AF81" s="110" t="n">
        <v>0.0</v>
      </c>
      <c r="AG81" s="52">
        <f>AD81+AE81-AF81</f>
      </c>
      <c r="AH81" s="109" t="n">
        <v>0.0</v>
      </c>
      <c r="AI81" s="110" t="n">
        <v>0.0</v>
      </c>
      <c r="AJ81" s="52">
        <f>AG81+AH81-AI81</f>
      </c>
      <c r="AK81" s="109" t="n">
        <v>0.0</v>
      </c>
      <c r="AL81" s="110" t="n">
        <v>0.0</v>
      </c>
      <c r="AM81" s="52">
        <f>AJ81+AK81-AL81</f>
      </c>
      <c r="AN81" s="42">
        <f>SUM(D81+G81+J81+M81+P81+S81+V81+Y81+AB81+AE81+AH81+AK81)</f>
      </c>
      <c r="AO81" s="43">
        <f>SUM(E81+H81+K81+N81+Q81+T81+W81+Z81+AC81+AF81+AI81+AL81)</f>
      </c>
      <c r="AP81" s="47">
        <f>C81+AN81-AO81</f>
      </c>
      <c r="AQ81" s="4"/>
    </row>
    <row r="82" hidden="true">
      <c r="A82" s="48" t="s">
        <v>28</v>
      </c>
      <c r="B82" s="49"/>
      <c r="C82" s="41" t="n">
        <v>0.0</v>
      </c>
      <c r="D82" s="109" t="n">
        <v>0.0</v>
      </c>
      <c r="E82" s="110" t="n">
        <v>0.0</v>
      </c>
      <c r="F82" s="52">
        <f>C82+D82-E82</f>
      </c>
      <c r="G82" s="109" t="n">
        <v>0.0</v>
      </c>
      <c r="H82" s="110" t="n">
        <v>0.0</v>
      </c>
      <c r="I82" s="52">
        <f>F82+G82-H82</f>
      </c>
      <c r="J82" s="109" t="n">
        <v>0.0</v>
      </c>
      <c r="K82" s="110" t="n">
        <v>0.0</v>
      </c>
      <c r="L82" s="52">
        <f>I82+J82-K82</f>
      </c>
      <c r="M82" s="109" t="n">
        <v>0.0</v>
      </c>
      <c r="N82" s="110" t="n">
        <v>0.0</v>
      </c>
      <c r="O82" s="52">
        <f>L82+M82-N82</f>
      </c>
      <c r="P82" s="109" t="n">
        <v>0.0</v>
      </c>
      <c r="Q82" s="110" t="n">
        <v>0.0</v>
      </c>
      <c r="R82" s="52">
        <f>O82+P82-Q82</f>
      </c>
      <c r="S82" s="109" t="n">
        <v>0.0</v>
      </c>
      <c r="T82" s="110" t="n">
        <v>0.0</v>
      </c>
      <c r="U82" s="52">
        <f>R82+S82-T82</f>
      </c>
      <c r="V82" s="109" t="n">
        <v>0.0</v>
      </c>
      <c r="W82" s="110" t="n">
        <v>0.0</v>
      </c>
      <c r="X82" s="52">
        <f>U82+V82-W82</f>
      </c>
      <c r="Y82" s="109" t="n">
        <v>0.0</v>
      </c>
      <c r="Z82" s="110" t="n">
        <v>0.0</v>
      </c>
      <c r="AA82" s="52">
        <f>X82+Y82-Z82</f>
      </c>
      <c r="AB82" s="109" t="n">
        <v>0.0</v>
      </c>
      <c r="AC82" s="110" t="n">
        <v>0.0</v>
      </c>
      <c r="AD82" s="52">
        <f>AA82+AB82-AC82</f>
      </c>
      <c r="AE82" s="109" t="n">
        <v>0.0</v>
      </c>
      <c r="AF82" s="110" t="n">
        <v>0.0</v>
      </c>
      <c r="AG82" s="52">
        <f>AD82+AE82-AF82</f>
      </c>
      <c r="AH82" s="109" t="n">
        <v>0.0</v>
      </c>
      <c r="AI82" s="110" t="n">
        <v>0.0</v>
      </c>
      <c r="AJ82" s="52">
        <f>AG82+AH82-AI82</f>
      </c>
      <c r="AK82" s="109" t="n">
        <v>0.0</v>
      </c>
      <c r="AL82" s="110" t="n">
        <v>0.0</v>
      </c>
      <c r="AM82" s="52">
        <f>AJ82+AK82-AL82</f>
      </c>
      <c r="AN82" s="42">
        <f>SUM(D82+G82+J82+M82+P82+S82+V82+Y82+AB82+AE82+AH82+AK82)</f>
      </c>
      <c r="AO82" s="43">
        <f>SUM(E82+H82+K82+N82+Q82+T82+W82+Z82+AC82+AF82+AI82+AL82)</f>
      </c>
      <c r="AP82" s="47">
        <f>C82+AN82-AO82</f>
      </c>
      <c r="AQ82" s="4"/>
    </row>
    <row r="83" hidden="true">
      <c r="A83" s="48" t="s">
        <v>29</v>
      </c>
      <c r="B83" s="49"/>
      <c r="C83" s="41" t="n">
        <v>0.0</v>
      </c>
      <c r="D83" s="111" t="n">
        <v>0.0</v>
      </c>
      <c r="E83" s="112" t="n">
        <v>0.0</v>
      </c>
      <c r="F83" s="52">
        <f>C83+D83-E83</f>
      </c>
      <c r="G83" s="111" t="n">
        <v>0.0</v>
      </c>
      <c r="H83" s="112" t="n">
        <v>0.0</v>
      </c>
      <c r="I83" s="52">
        <f>F83+G83-H83</f>
      </c>
      <c r="J83" s="111" t="n">
        <v>0.0</v>
      </c>
      <c r="K83" s="112" t="n">
        <v>0.0</v>
      </c>
      <c r="L83" s="52">
        <f>I83+J83-K83</f>
      </c>
      <c r="M83" s="111" t="n">
        <v>0.0</v>
      </c>
      <c r="N83" s="112" t="n">
        <v>0.0</v>
      </c>
      <c r="O83" s="52">
        <f>L83+M83-N83</f>
      </c>
      <c r="P83" s="111" t="n">
        <v>0.0</v>
      </c>
      <c r="Q83" s="112" t="n">
        <v>0.0</v>
      </c>
      <c r="R83" s="52">
        <f>O83+P83-Q83</f>
      </c>
      <c r="S83" s="111" t="n">
        <v>0.0</v>
      </c>
      <c r="T83" s="112" t="n">
        <v>0.0</v>
      </c>
      <c r="U83" s="52">
        <f>R83+S83-T83</f>
      </c>
      <c r="V83" s="111" t="n">
        <v>0.0</v>
      </c>
      <c r="W83" s="112" t="n">
        <v>0.0</v>
      </c>
      <c r="X83" s="52">
        <f>U83+V83-W83</f>
      </c>
      <c r="Y83" s="111" t="n">
        <v>0.0</v>
      </c>
      <c r="Z83" s="112" t="n">
        <v>0.0</v>
      </c>
      <c r="AA83" s="52">
        <f>X83+Y83-Z83</f>
      </c>
      <c r="AB83" s="111" t="n">
        <v>0.0</v>
      </c>
      <c r="AC83" s="112" t="n">
        <v>0.0</v>
      </c>
      <c r="AD83" s="52">
        <f>AA83+AB83-AC83</f>
      </c>
      <c r="AE83" s="111" t="n">
        <v>0.0</v>
      </c>
      <c r="AF83" s="112" t="n">
        <v>0.0</v>
      </c>
      <c r="AG83" s="52">
        <f>AD83+AE83-AF83</f>
      </c>
      <c r="AH83" s="111" t="n">
        <v>0.0</v>
      </c>
      <c r="AI83" s="112" t="n">
        <v>0.0</v>
      </c>
      <c r="AJ83" s="52">
        <f>AG83+AH83-AI83</f>
      </c>
      <c r="AK83" s="111" t="n">
        <v>0.0</v>
      </c>
      <c r="AL83" s="112" t="n">
        <v>0.0</v>
      </c>
      <c r="AM83" s="52">
        <f>AJ83+AK83-AL83</f>
      </c>
      <c r="AN83" s="42">
        <f>SUM(D83+G83+J83+M83+P83+S83+V83+Y83+AB83+AE83+AH83+AK83)</f>
      </c>
      <c r="AO83" s="43">
        <f>SUM(E83+H83+K83+N83+Q83+T83+W83+Z83+AC83+AF83+AI83+AL83)</f>
      </c>
      <c r="AP83" s="47">
        <f>C83+AN83-AO83</f>
      </c>
      <c r="AQ83" s="4"/>
    </row>
    <row r="84" hidden="true">
      <c r="A84" s="33" t="s">
        <v>30</v>
      </c>
      <c r="B84" s="61"/>
      <c r="C84" s="62">
        <f>SUM(C80:C83)</f>
      </c>
      <c r="D84" s="63">
        <f>SUM(D80:D83)</f>
      </c>
      <c r="E84" s="63">
        <f>SUM(E80:E83)</f>
      </c>
      <c r="F84" s="62">
        <f>SUM(F80:F83)</f>
      </c>
      <c r="G84" s="63">
        <f>SUM(G80:G83)</f>
      </c>
      <c r="H84" s="63">
        <f>SUM(H80:H83)</f>
      </c>
      <c r="I84" s="62">
        <f>SUM(I80:I83)</f>
      </c>
      <c r="J84" s="63">
        <f>SUM(J80:J83)</f>
      </c>
      <c r="K84" s="63">
        <f>SUM(K80:K83)</f>
      </c>
      <c r="L84" s="62">
        <f>SUM(L80:L83)</f>
      </c>
      <c r="M84" s="63">
        <f>SUM(M80:M83)</f>
      </c>
      <c r="N84" s="63">
        <f>SUM(N80:N83)</f>
      </c>
      <c r="O84" s="62">
        <f>SUM(O80:O83)</f>
      </c>
      <c r="P84" s="63">
        <f>SUM(P80:P83)</f>
      </c>
      <c r="Q84" s="63">
        <f>SUM(Q80:Q83)</f>
      </c>
      <c r="R84" s="62">
        <f>SUM(R80:R83)</f>
      </c>
      <c r="S84" s="63">
        <f>SUM(S80:S83)</f>
      </c>
      <c r="T84" s="63">
        <f>SUM(T80:T83)</f>
      </c>
      <c r="U84" s="62">
        <f>SUM(U80:U83)</f>
      </c>
      <c r="V84" s="63">
        <f>SUM(V80:V83)</f>
      </c>
      <c r="W84" s="63">
        <f>SUM(W80:W83)</f>
      </c>
      <c r="X84" s="62">
        <f>SUM(X80:X83)</f>
      </c>
      <c r="Y84" s="63">
        <f>SUM(Y80:Y83)</f>
      </c>
      <c r="Z84" s="63">
        <f>SUM(Z80:Z83)</f>
      </c>
      <c r="AA84" s="62">
        <f>SUM(AA80:AA83)</f>
      </c>
      <c r="AB84" s="63">
        <f>SUM(AB80:AB83)</f>
      </c>
      <c r="AC84" s="63">
        <f>SUM(AC80:AC83)</f>
      </c>
      <c r="AD84" s="62">
        <f>SUM(AD80:AD83)</f>
      </c>
      <c r="AE84" s="63">
        <f>SUM(AE80:AE83)</f>
      </c>
      <c r="AF84" s="63">
        <f>SUM(AF80:AF83)</f>
      </c>
      <c r="AG84" s="62">
        <f>SUM(AG80:AG83)</f>
      </c>
      <c r="AH84" s="63">
        <f>SUM(AH80:AH83)</f>
      </c>
      <c r="AI84" s="63">
        <f>SUM(AI80:AI83)</f>
      </c>
      <c r="AJ84" s="62">
        <f>SUM(AJ80:AJ83)</f>
      </c>
      <c r="AK84" s="63">
        <f>SUM(AK80:AK83)</f>
      </c>
      <c r="AL84" s="63">
        <f>SUM(AL80:AL83)</f>
      </c>
      <c r="AM84" s="62">
        <f>SUM(AM80:AM83)</f>
      </c>
      <c r="AN84" s="62">
        <f>SUM(AN80:AN83)</f>
      </c>
      <c r="AO84" s="62">
        <f>SUM(AO80:AO83)</f>
      </c>
      <c r="AP84" s="64">
        <f>SUM(AP80:AP83)</f>
      </c>
      <c r="AQ84" s="4"/>
    </row>
    <row r="85" hidden="true">
      <c r="A85" s="48" t="s">
        <v>31</v>
      </c>
      <c r="B85" s="49"/>
      <c r="C85" s="41" t="n">
        <v>0.0</v>
      </c>
      <c r="D85" s="107" t="n">
        <v>0.0</v>
      </c>
      <c r="E85" s="108" t="n">
        <v>0.0</v>
      </c>
      <c r="F85" s="52">
        <f>C85+D85-E85</f>
      </c>
      <c r="G85" s="107" t="n">
        <v>0.0</v>
      </c>
      <c r="H85" s="108" t="n">
        <v>0.0</v>
      </c>
      <c r="I85" s="52">
        <f>F85+G85-H85</f>
      </c>
      <c r="J85" s="107" t="n">
        <v>0.0</v>
      </c>
      <c r="K85" s="108" t="n">
        <v>0.0</v>
      </c>
      <c r="L85" s="52">
        <f>I85+J85-K85</f>
      </c>
      <c r="M85" s="107" t="n">
        <v>0.0</v>
      </c>
      <c r="N85" s="108" t="n">
        <v>0.0</v>
      </c>
      <c r="O85" s="52">
        <f>L85+M85-N85</f>
      </c>
      <c r="P85" s="107" t="n">
        <v>0.0</v>
      </c>
      <c r="Q85" s="108" t="n">
        <v>0.0</v>
      </c>
      <c r="R85" s="52">
        <f>O85+P85-Q85</f>
      </c>
      <c r="S85" s="107" t="n">
        <v>0.0</v>
      </c>
      <c r="T85" s="108" t="n">
        <v>0.0</v>
      </c>
      <c r="U85" s="52">
        <f>R85+S85-T85</f>
      </c>
      <c r="V85" s="107" t="n">
        <v>0.0</v>
      </c>
      <c r="W85" s="108" t="n">
        <v>0.0</v>
      </c>
      <c r="X85" s="52">
        <f>U85+V85-W85</f>
      </c>
      <c r="Y85" s="107" t="n">
        <v>0.0</v>
      </c>
      <c r="Z85" s="108" t="n">
        <v>0.0</v>
      </c>
      <c r="AA85" s="52">
        <f>X85+Y85-Z85</f>
      </c>
      <c r="AB85" s="107" t="n">
        <v>0.0</v>
      </c>
      <c r="AC85" s="108" t="n">
        <v>0.0</v>
      </c>
      <c r="AD85" s="52">
        <f>AA85+AB85-AC85</f>
      </c>
      <c r="AE85" s="107" t="n">
        <v>0.0</v>
      </c>
      <c r="AF85" s="108" t="n">
        <v>0.0</v>
      </c>
      <c r="AG85" s="52">
        <f>AD85+AE85-AF85</f>
      </c>
      <c r="AH85" s="107" t="n">
        <v>0.0</v>
      </c>
      <c r="AI85" s="108" t="n">
        <v>0.0</v>
      </c>
      <c r="AJ85" s="52">
        <f>AG85+AH85-AI85</f>
      </c>
      <c r="AK85" s="107" t="n">
        <v>0.0</v>
      </c>
      <c r="AL85" s="108" t="n">
        <v>0.0</v>
      </c>
      <c r="AM85" s="52">
        <f>AJ85+AK85-AL85</f>
      </c>
      <c r="AN85" s="42">
        <f>SUM(D85+G85+J85+M85+P85+S85+V85+Y85+AB85+AE85+AH85+AK85)</f>
      </c>
      <c r="AO85" s="43">
        <f>SUM(E85+H85+K85+N85+Q85+T85+W85+Z85+AC85+AF85+AI85+AL85)</f>
      </c>
      <c r="AP85" s="47">
        <f>C85+AN85-AO85</f>
      </c>
      <c r="AQ85" s="4"/>
    </row>
    <row r="86" hidden="true">
      <c r="A86" s="48" t="s">
        <v>32</v>
      </c>
      <c r="B86" s="49"/>
      <c r="C86" s="41" t="n">
        <v>0.0</v>
      </c>
      <c r="D86" s="109" t="n">
        <v>0.0</v>
      </c>
      <c r="E86" s="110" t="n">
        <v>0.0</v>
      </c>
      <c r="F86" s="52">
        <f>C86+D86-E86</f>
      </c>
      <c r="G86" s="109" t="n">
        <v>0.0</v>
      </c>
      <c r="H86" s="110" t="n">
        <v>0.0</v>
      </c>
      <c r="I86" s="52">
        <f>F86+G86-H86</f>
      </c>
      <c r="J86" s="109" t="n">
        <v>0.0</v>
      </c>
      <c r="K86" s="110" t="n">
        <v>0.0</v>
      </c>
      <c r="L86" s="52">
        <f>I86+J86-K86</f>
      </c>
      <c r="M86" s="109" t="n">
        <v>0.0</v>
      </c>
      <c r="N86" s="110" t="n">
        <v>0.0</v>
      </c>
      <c r="O86" s="52">
        <f>L86+M86-N86</f>
      </c>
      <c r="P86" s="109" t="n">
        <v>0.0</v>
      </c>
      <c r="Q86" s="110" t="n">
        <v>0.0</v>
      </c>
      <c r="R86" s="52">
        <f>O86+P86-Q86</f>
      </c>
      <c r="S86" s="109" t="n">
        <v>0.0</v>
      </c>
      <c r="T86" s="110" t="n">
        <v>0.0</v>
      </c>
      <c r="U86" s="52">
        <f>R86+S86-T86</f>
      </c>
      <c r="V86" s="109" t="n">
        <v>0.0</v>
      </c>
      <c r="W86" s="110" t="n">
        <v>0.0</v>
      </c>
      <c r="X86" s="52">
        <f>U86+V86-W86</f>
      </c>
      <c r="Y86" s="109" t="n">
        <v>0.0</v>
      </c>
      <c r="Z86" s="110" t="n">
        <v>0.0</v>
      </c>
      <c r="AA86" s="52">
        <f>X86+Y86-Z86</f>
      </c>
      <c r="AB86" s="109" t="n">
        <v>0.0</v>
      </c>
      <c r="AC86" s="110" t="n">
        <v>0.0</v>
      </c>
      <c r="AD86" s="52">
        <f>AA86+AB86-AC86</f>
      </c>
      <c r="AE86" s="109" t="n">
        <v>0.0</v>
      </c>
      <c r="AF86" s="110" t="n">
        <v>0.0</v>
      </c>
      <c r="AG86" s="52">
        <f>AD86+AE86-AF86</f>
      </c>
      <c r="AH86" s="109" t="n">
        <v>0.0</v>
      </c>
      <c r="AI86" s="110" t="n">
        <v>0.0</v>
      </c>
      <c r="AJ86" s="52">
        <f>AG86+AH86-AI86</f>
      </c>
      <c r="AK86" s="109" t="n">
        <v>0.0</v>
      </c>
      <c r="AL86" s="110" t="n">
        <v>0.0</v>
      </c>
      <c r="AM86" s="52">
        <f>AJ86+AK86-AL86</f>
      </c>
      <c r="AN86" s="42">
        <f>SUM(D86+G86+J86+M86+P86+S86+V86+Y86+AB86+AE86+AH86+AK86)</f>
      </c>
      <c r="AO86" s="43">
        <f>SUM(E86+H86+K86+N86+Q86+T86+W86+Z86+AC86+AF86+AI86+AL86)</f>
      </c>
      <c r="AP86" s="47">
        <f>C86+AN86-AO86</f>
      </c>
      <c r="AQ86" s="4"/>
    </row>
    <row r="87" hidden="true">
      <c r="A87" s="48" t="s">
        <v>33</v>
      </c>
      <c r="B87" s="49"/>
      <c r="C87" s="41" t="n">
        <v>0.0</v>
      </c>
      <c r="D87" s="109" t="n">
        <v>0.0</v>
      </c>
      <c r="E87" s="110" t="n">
        <v>0.0</v>
      </c>
      <c r="F87" s="52">
        <f>C87+D87-E87</f>
      </c>
      <c r="G87" s="109" t="n">
        <v>0.0</v>
      </c>
      <c r="H87" s="110" t="n">
        <v>0.0</v>
      </c>
      <c r="I87" s="52">
        <f>F87+G87-H87</f>
      </c>
      <c r="J87" s="109" t="n">
        <v>0.0</v>
      </c>
      <c r="K87" s="110" t="n">
        <v>0.0</v>
      </c>
      <c r="L87" s="52">
        <f>I87+J87-K87</f>
      </c>
      <c r="M87" s="109" t="n">
        <v>0.0</v>
      </c>
      <c r="N87" s="110" t="n">
        <v>0.0</v>
      </c>
      <c r="O87" s="52">
        <f>L87+M87-N87</f>
      </c>
      <c r="P87" s="109" t="n">
        <v>0.0</v>
      </c>
      <c r="Q87" s="110" t="n">
        <v>0.0</v>
      </c>
      <c r="R87" s="52">
        <f>O87+P87-Q87</f>
      </c>
      <c r="S87" s="109" t="n">
        <v>0.0</v>
      </c>
      <c r="T87" s="110" t="n">
        <v>0.0</v>
      </c>
      <c r="U87" s="52">
        <f>R87+S87-T87</f>
      </c>
      <c r="V87" s="109" t="n">
        <v>0.0</v>
      </c>
      <c r="W87" s="110" t="n">
        <v>0.0</v>
      </c>
      <c r="X87" s="52">
        <f>U87+V87-W87</f>
      </c>
      <c r="Y87" s="109" t="n">
        <v>0.0</v>
      </c>
      <c r="Z87" s="110" t="n">
        <v>0.0</v>
      </c>
      <c r="AA87" s="52">
        <f>X87+Y87-Z87</f>
      </c>
      <c r="AB87" s="109" t="n">
        <v>0.0</v>
      </c>
      <c r="AC87" s="110" t="n">
        <v>0.0</v>
      </c>
      <c r="AD87" s="52">
        <f>AA87+AB87-AC87</f>
      </c>
      <c r="AE87" s="109" t="n">
        <v>0.0</v>
      </c>
      <c r="AF87" s="110" t="n">
        <v>0.0</v>
      </c>
      <c r="AG87" s="52">
        <f>AD87+AE87-AF87</f>
      </c>
      <c r="AH87" s="109" t="n">
        <v>0.0</v>
      </c>
      <c r="AI87" s="110" t="n">
        <v>0.0</v>
      </c>
      <c r="AJ87" s="52">
        <f>AG87+AH87-AI87</f>
      </c>
      <c r="AK87" s="109" t="n">
        <v>0.0</v>
      </c>
      <c r="AL87" s="110" t="n">
        <v>0.0</v>
      </c>
      <c r="AM87" s="52">
        <f>AJ87+AK87-AL87</f>
      </c>
      <c r="AN87" s="42">
        <f>SUM(D87+G87+J87+M87+P87+S87+V87+Y87+AB87+AE87+AH87+AK87)</f>
      </c>
      <c r="AO87" s="43">
        <f>SUM(E87+H87+K87+N87+Q87+T87+W87+Z87+AC87+AF87+AI87+AL87)</f>
      </c>
      <c r="AP87" s="47">
        <f>C87+AN87-AO87</f>
      </c>
      <c r="AQ87" s="4"/>
    </row>
    <row r="88" hidden="true">
      <c r="A88" s="48" t="s">
        <v>34</v>
      </c>
      <c r="B88" s="49"/>
      <c r="C88" s="41" t="n">
        <v>0.0</v>
      </c>
      <c r="D88" s="109" t="n">
        <v>0.0</v>
      </c>
      <c r="E88" s="110" t="n">
        <v>0.0</v>
      </c>
      <c r="F88" s="52">
        <f>C88+D88-E88</f>
      </c>
      <c r="G88" s="109" t="n">
        <v>0.0</v>
      </c>
      <c r="H88" s="110" t="n">
        <v>0.0</v>
      </c>
      <c r="I88" s="52">
        <f>F88+G88-H88</f>
      </c>
      <c r="J88" s="109" t="n">
        <v>0.0</v>
      </c>
      <c r="K88" s="110" t="n">
        <v>0.0</v>
      </c>
      <c r="L88" s="52">
        <f>I88+J88-K88</f>
      </c>
      <c r="M88" s="109" t="n">
        <v>0.0</v>
      </c>
      <c r="N88" s="110" t="n">
        <v>0.0</v>
      </c>
      <c r="O88" s="52">
        <f>L88+M88-N88</f>
      </c>
      <c r="P88" s="109" t="n">
        <v>0.0</v>
      </c>
      <c r="Q88" s="110" t="n">
        <v>0.0</v>
      </c>
      <c r="R88" s="52">
        <f>O88+P88-Q88</f>
      </c>
      <c r="S88" s="109" t="n">
        <v>0.0</v>
      </c>
      <c r="T88" s="110" t="n">
        <v>0.0</v>
      </c>
      <c r="U88" s="52">
        <f>R88+S88-T88</f>
      </c>
      <c r="V88" s="109" t="n">
        <v>0.0</v>
      </c>
      <c r="W88" s="110" t="n">
        <v>0.0</v>
      </c>
      <c r="X88" s="52">
        <f>U88+V88-W88</f>
      </c>
      <c r="Y88" s="109" t="n">
        <v>0.0</v>
      </c>
      <c r="Z88" s="110" t="n">
        <v>0.0</v>
      </c>
      <c r="AA88" s="52">
        <f>X88+Y88-Z88</f>
      </c>
      <c r="AB88" s="109" t="n">
        <v>0.0</v>
      </c>
      <c r="AC88" s="110" t="n">
        <v>0.0</v>
      </c>
      <c r="AD88" s="52">
        <f>AA88+AB88-AC88</f>
      </c>
      <c r="AE88" s="109" t="n">
        <v>0.0</v>
      </c>
      <c r="AF88" s="110" t="n">
        <v>0.0</v>
      </c>
      <c r="AG88" s="52">
        <f>AD88+AE88-AF88</f>
      </c>
      <c r="AH88" s="109" t="n">
        <v>0.0</v>
      </c>
      <c r="AI88" s="110" t="n">
        <v>0.0</v>
      </c>
      <c r="AJ88" s="52">
        <f>AG88+AH88-AI88</f>
      </c>
      <c r="AK88" s="109" t="n">
        <v>0.0</v>
      </c>
      <c r="AL88" s="110" t="n">
        <v>0.0</v>
      </c>
      <c r="AM88" s="52">
        <f>AJ88+AK88-AL88</f>
      </c>
      <c r="AN88" s="42">
        <f>SUM(D88+G88+J88+M88+P88+S88+V88+Y88+AB88+AE88+AH88+AK88)</f>
      </c>
      <c r="AO88" s="43">
        <f>SUM(E88+H88+K88+N88+Q88+T88+W88+Z88+AC88+AF88+AI88+AL88)</f>
      </c>
      <c r="AP88" s="47">
        <f>C88+AN88-AO88</f>
      </c>
      <c r="AQ88" s="4"/>
    </row>
    <row r="89" hidden="true">
      <c r="A89" s="48" t="s">
        <v>35</v>
      </c>
      <c r="B89" s="49"/>
      <c r="C89" s="41" t="n">
        <v>0.0</v>
      </c>
      <c r="D89" s="109" t="n">
        <v>0.0</v>
      </c>
      <c r="E89" s="110" t="n">
        <v>0.0</v>
      </c>
      <c r="F89" s="52">
        <f>C89+D89-E89</f>
      </c>
      <c r="G89" s="109" t="n">
        <v>0.0</v>
      </c>
      <c r="H89" s="110" t="n">
        <v>0.0</v>
      </c>
      <c r="I89" s="52">
        <f>F89+G89-H89</f>
      </c>
      <c r="J89" s="109" t="n">
        <v>0.0</v>
      </c>
      <c r="K89" s="110" t="n">
        <v>0.0</v>
      </c>
      <c r="L89" s="52">
        <f>I89+J89-K89</f>
      </c>
      <c r="M89" s="109" t="n">
        <v>0.0</v>
      </c>
      <c r="N89" s="110" t="n">
        <v>0.0</v>
      </c>
      <c r="O89" s="52">
        <f>L89+M89-N89</f>
      </c>
      <c r="P89" s="109" t="n">
        <v>0.0</v>
      </c>
      <c r="Q89" s="110" t="n">
        <v>0.0</v>
      </c>
      <c r="R89" s="52">
        <f>O89+P89-Q89</f>
      </c>
      <c r="S89" s="109" t="n">
        <v>0.0</v>
      </c>
      <c r="T89" s="110" t="n">
        <v>0.0</v>
      </c>
      <c r="U89" s="52">
        <f>R89+S89-T89</f>
      </c>
      <c r="V89" s="109" t="n">
        <v>0.0</v>
      </c>
      <c r="W89" s="110" t="n">
        <v>0.0</v>
      </c>
      <c r="X89" s="52">
        <f>U89+V89-W89</f>
      </c>
      <c r="Y89" s="109" t="n">
        <v>0.0</v>
      </c>
      <c r="Z89" s="110" t="n">
        <v>0.0</v>
      </c>
      <c r="AA89" s="52">
        <f>X89+Y89-Z89</f>
      </c>
      <c r="AB89" s="109" t="n">
        <v>0.0</v>
      </c>
      <c r="AC89" s="110" t="n">
        <v>0.0</v>
      </c>
      <c r="AD89" s="52">
        <f>AA89+AB89-AC89</f>
      </c>
      <c r="AE89" s="109" t="n">
        <v>0.0</v>
      </c>
      <c r="AF89" s="110" t="n">
        <v>0.0</v>
      </c>
      <c r="AG89" s="52">
        <f>AD89+AE89-AF89</f>
      </c>
      <c r="AH89" s="109" t="n">
        <v>0.0</v>
      </c>
      <c r="AI89" s="110" t="n">
        <v>0.0</v>
      </c>
      <c r="AJ89" s="52">
        <f>AG89+AH89-AI89</f>
      </c>
      <c r="AK89" s="109" t="n">
        <v>0.0</v>
      </c>
      <c r="AL89" s="110" t="n">
        <v>0.0</v>
      </c>
      <c r="AM89" s="52">
        <f>AJ89+AK89-AL89</f>
      </c>
      <c r="AN89" s="42">
        <f>SUM(D89+G89+J89+M89+P89+S89+V89+Y89+AB89+AE89+AH89+AK89)</f>
      </c>
      <c r="AO89" s="43">
        <f>SUM(E89+H89+K89+N89+Q89+T89+W89+Z89+AC89+AF89+AI89+AL89)</f>
      </c>
      <c r="AP89" s="47">
        <f>C89+AN89-AO89</f>
      </c>
      <c r="AQ89" s="4"/>
    </row>
    <row r="90" hidden="true">
      <c r="A90" s="75" t="s">
        <v>36</v>
      </c>
      <c r="B90" s="76"/>
      <c r="C90" s="41" t="n">
        <v>0.0</v>
      </c>
      <c r="D90" s="111" t="n">
        <v>0.0</v>
      </c>
      <c r="E90" s="112" t="n">
        <v>0.0</v>
      </c>
      <c r="F90" s="77">
        <f>C90+D90-E90</f>
      </c>
      <c r="G90" s="111" t="n">
        <v>0.0</v>
      </c>
      <c r="H90" s="112" t="n">
        <v>0.0</v>
      </c>
      <c r="I90" s="77">
        <f>F90+G90-H90</f>
      </c>
      <c r="J90" s="111" t="n">
        <v>0.0</v>
      </c>
      <c r="K90" s="112" t="n">
        <v>0.0</v>
      </c>
      <c r="L90" s="77">
        <f>I90+J90-K90</f>
      </c>
      <c r="M90" s="111" t="n">
        <v>0.0</v>
      </c>
      <c r="N90" s="112" t="n">
        <v>0.0</v>
      </c>
      <c r="O90" s="77">
        <f>L90+M90-N90</f>
      </c>
      <c r="P90" s="111" t="n">
        <v>0.0</v>
      </c>
      <c r="Q90" s="112" t="n">
        <v>0.0</v>
      </c>
      <c r="R90" s="77">
        <f>O90+P90-Q90</f>
      </c>
      <c r="S90" s="111" t="n">
        <v>0.0</v>
      </c>
      <c r="T90" s="112" t="n">
        <v>0.0</v>
      </c>
      <c r="U90" s="77">
        <f>R90+S90-T90</f>
      </c>
      <c r="V90" s="111" t="n">
        <v>0.0</v>
      </c>
      <c r="W90" s="112" t="n">
        <v>0.0</v>
      </c>
      <c r="X90" s="77">
        <f>U90+V90-W90</f>
      </c>
      <c r="Y90" s="111" t="n">
        <v>0.0</v>
      </c>
      <c r="Z90" s="112" t="n">
        <v>0.0</v>
      </c>
      <c r="AA90" s="77">
        <f>X90+Y90-Z90</f>
      </c>
      <c r="AB90" s="111" t="n">
        <v>0.0</v>
      </c>
      <c r="AC90" s="112" t="n">
        <v>0.0</v>
      </c>
      <c r="AD90" s="77">
        <f>AA90+AB90-AC90</f>
      </c>
      <c r="AE90" s="111" t="n">
        <v>0.0</v>
      </c>
      <c r="AF90" s="112" t="n">
        <v>0.0</v>
      </c>
      <c r="AG90" s="77">
        <f>AD90+AE90-AF90</f>
      </c>
      <c r="AH90" s="111" t="n">
        <v>0.0</v>
      </c>
      <c r="AI90" s="112" t="n">
        <v>0.0</v>
      </c>
      <c r="AJ90" s="77">
        <f>AG90+AH90-AI90</f>
      </c>
      <c r="AK90" s="111" t="n">
        <v>0.0</v>
      </c>
      <c r="AL90" s="112" t="n">
        <v>0.0</v>
      </c>
      <c r="AM90" s="77">
        <f>AJ90+AK90-AL90</f>
      </c>
      <c r="AN90" s="80">
        <f>SUM(D90+G90+J90+M90+P90+S90+V90+Y90+AB90+AE90+AH90+AK90)</f>
      </c>
      <c r="AO90" s="81">
        <f>SUM(E90+H90+K90+N90+Q90+T90+W90+Z90+AC90+AF90+AI90+AL90)</f>
      </c>
      <c r="AP90" s="82">
        <f>C90+AN90-AO90</f>
      </c>
      <c r="AQ90" s="4"/>
    </row>
    <row r="91" hidden="true">
      <c r="A91" s="33" t="s">
        <v>37</v>
      </c>
      <c r="B91" s="61"/>
      <c r="C91" s="62">
        <f>SUM(C85:C90)</f>
      </c>
      <c r="D91" s="62">
        <f>SUM(D85:D90)</f>
      </c>
      <c r="E91" s="62">
        <f>SUM(E85:E90)</f>
      </c>
      <c r="F91" s="62">
        <f>SUM(F85:F90)</f>
      </c>
      <c r="G91" s="62">
        <f>SUM(G85:G90)</f>
      </c>
      <c r="H91" s="62">
        <f>SUM(H85:H90)</f>
      </c>
      <c r="I91" s="62">
        <f>SUM(I85:I90)</f>
      </c>
      <c r="J91" s="62">
        <f>SUM(J85:J90)</f>
      </c>
      <c r="K91" s="62">
        <f>SUM(K85:K90)</f>
      </c>
      <c r="L91" s="62">
        <f>SUM(L85:L90)</f>
      </c>
      <c r="M91" s="62">
        <f>SUM(M85:M90)</f>
      </c>
      <c r="N91" s="62">
        <f>SUM(N85:N90)</f>
      </c>
      <c r="O91" s="62">
        <f>SUM(O85:O90)</f>
      </c>
      <c r="P91" s="62">
        <f>SUM(P85:P90)</f>
      </c>
      <c r="Q91" s="62">
        <f>SUM(Q85:Q90)</f>
      </c>
      <c r="R91" s="62">
        <f>SUM(R85:R90)</f>
      </c>
      <c r="S91" s="62">
        <f>SUM(S85:S90)</f>
      </c>
      <c r="T91" s="62">
        <f>SUM(T85:T90)</f>
      </c>
      <c r="U91" s="62">
        <f>SUM(U85:U90)</f>
      </c>
      <c r="V91" s="62">
        <f>SUM(V85:V90)</f>
      </c>
      <c r="W91" s="62">
        <f>SUM(W85:W90)</f>
      </c>
      <c r="X91" s="62">
        <f>SUM(X85:X90)</f>
      </c>
      <c r="Y91" s="62">
        <f>SUM(Y85:Y90)</f>
      </c>
      <c r="Z91" s="62">
        <f>SUM(Z85:Z90)</f>
      </c>
      <c r="AA91" s="62">
        <f>SUM(AA85:AA90)</f>
      </c>
      <c r="AB91" s="62">
        <f>SUM(AB85:AB90)</f>
      </c>
      <c r="AC91" s="62">
        <f>SUM(AC85:AC90)</f>
      </c>
      <c r="AD91" s="62">
        <f>SUM(AD85:AD90)</f>
      </c>
      <c r="AE91" s="62">
        <f>SUM(AE85:AE90)</f>
      </c>
      <c r="AF91" s="62">
        <f>SUM(AF85:AF90)</f>
      </c>
      <c r="AG91" s="62">
        <f>SUM(AG85:AG90)</f>
      </c>
      <c r="AH91" s="62">
        <f>SUM(AH85:AH90)</f>
      </c>
      <c r="AI91" s="62">
        <f>SUM(AI85:AI90)</f>
      </c>
      <c r="AJ91" s="62">
        <f>SUM(AJ85:AJ90)</f>
      </c>
      <c r="AK91" s="62">
        <f>SUM(AK85:AK90)</f>
      </c>
      <c r="AL91" s="62">
        <f>SUM(AL85:AL90)</f>
      </c>
      <c r="AM91" s="62">
        <f>SUM(AM85:AM90)</f>
      </c>
      <c r="AN91" s="62">
        <f>SUM(AN85:AN90)</f>
      </c>
      <c r="AO91" s="62">
        <f>SUM(AO85:AO90)</f>
      </c>
      <c r="AP91" s="64">
        <f>SUM(AP85:AP90)</f>
      </c>
      <c r="AQ91" s="4"/>
    </row>
    <row r="92" hidden="true">
      <c r="A92" s="33" t="s">
        <v>48</v>
      </c>
      <c r="B92" s="61"/>
      <c r="C92" s="62">
        <f>C84+C91</f>
      </c>
      <c r="D92" s="62">
        <f>D84+D91</f>
      </c>
      <c r="E92" s="62">
        <f>E84+E91</f>
      </c>
      <c r="F92" s="62">
        <f>F84+F91</f>
      </c>
      <c r="G92" s="62">
        <f>G84+G91</f>
      </c>
      <c r="H92" s="62">
        <f>H84+H91</f>
      </c>
      <c r="I92" s="62">
        <f>I84+I91</f>
      </c>
      <c r="J92" s="62">
        <f>J84+J91</f>
      </c>
      <c r="K92" s="62">
        <f>K84+K91</f>
      </c>
      <c r="L92" s="62">
        <f>L84+L91</f>
      </c>
      <c r="M92" s="62">
        <f>M84+M91</f>
      </c>
      <c r="N92" s="62">
        <f>N84+N91</f>
      </c>
      <c r="O92" s="62">
        <f>O84+O91</f>
      </c>
      <c r="P92" s="62">
        <f>P84+P91</f>
      </c>
      <c r="Q92" s="62">
        <f>Q84+Q91</f>
      </c>
      <c r="R92" s="62">
        <f>R84+R91</f>
      </c>
      <c r="S92" s="62">
        <f>S84+S91</f>
      </c>
      <c r="T92" s="62">
        <f>T84+T91</f>
      </c>
      <c r="U92" s="62">
        <f>U84+U91</f>
      </c>
      <c r="V92" s="62">
        <f>V84+V91</f>
      </c>
      <c r="W92" s="62">
        <f>W84+W91</f>
      </c>
      <c r="X92" s="62">
        <f>X84+X91</f>
      </c>
      <c r="Y92" s="62">
        <f>Y84+Y91</f>
      </c>
      <c r="Z92" s="62">
        <f>Z84+Z91</f>
      </c>
      <c r="AA92" s="62">
        <f>AA84+AA91</f>
      </c>
      <c r="AB92" s="62">
        <f>AB84+AB91</f>
      </c>
      <c r="AC92" s="62">
        <f>AC84+AC91</f>
      </c>
      <c r="AD92" s="62">
        <f>AD84+AD91</f>
      </c>
      <c r="AE92" s="62">
        <f>AE84+AE91</f>
      </c>
      <c r="AF92" s="62">
        <f>AF84+AF91</f>
      </c>
      <c r="AG92" s="62">
        <f>AG84+AG91</f>
      </c>
      <c r="AH92" s="62">
        <f>AH84+AH91</f>
      </c>
      <c r="AI92" s="62">
        <f>AI84+AI91</f>
      </c>
      <c r="AJ92" s="62">
        <f>AJ84+AJ91</f>
      </c>
      <c r="AK92" s="62">
        <f>AK84+AK91</f>
      </c>
      <c r="AL92" s="62">
        <f>AL84+AL91</f>
      </c>
      <c r="AM92" s="62">
        <f>AM84+AM91</f>
      </c>
      <c r="AN92" s="62">
        <f>AN84+AN91</f>
      </c>
      <c r="AO92" s="62">
        <f>AO84+AO91</f>
      </c>
      <c r="AP92" s="64">
        <f>AP84+AP91</f>
      </c>
      <c r="AQ92" s="4"/>
    </row>
    <row r="93" customHeight="true" ht="90.0">
      <c r="A93" s="113" t="s">
        <v>49</v>
      </c>
      <c r="B93" s="113"/>
      <c r="C93" s="114"/>
      <c r="D93" s="115"/>
      <c r="E93" s="115"/>
      <c r="F93" s="115"/>
      <c r="G93" s="115"/>
      <c r="H93" s="115"/>
      <c r="I93" s="115"/>
      <c r="J93" s="115"/>
      <c r="K93" s="115"/>
      <c r="L93" s="115"/>
      <c r="M93" s="115" t="s">
        <v>50</v>
      </c>
      <c r="N93" s="115"/>
      <c r="O93" s="115"/>
      <c r="P93" s="115"/>
      <c r="Q93" s="115"/>
      <c r="R93" s="115"/>
      <c r="S93" s="115"/>
      <c r="T93" s="115"/>
      <c r="U93" s="115"/>
      <c r="V93" s="115"/>
      <c r="W93" s="115"/>
      <c r="X93" s="115"/>
      <c r="Y93" s="116"/>
      <c r="Z93" s="117"/>
      <c r="AA93" s="118"/>
      <c r="AB93" s="119"/>
      <c r="AC93" s="120"/>
      <c r="AD93" s="121"/>
      <c r="AE93" s="122"/>
      <c r="AF93" s="123"/>
      <c r="AG93" s="124"/>
      <c r="AH93" s="125"/>
      <c r="AI93" s="126"/>
      <c r="AJ93" s="127"/>
      <c r="AK93" s="128"/>
      <c r="AL93" s="129"/>
      <c r="AM93" s="130"/>
      <c r="AN93" s="131"/>
      <c r="AO93" s="132"/>
      <c r="AP93" s="132"/>
      <c r="AQ93" s="3"/>
    </row>
    <row r="94" hidden="true">
      <c r="A94" s="133"/>
      <c r="B94" s="133"/>
      <c r="C94" s="133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34"/>
      <c r="AD94" s="134"/>
      <c r="AE94" s="134"/>
      <c r="AF94" s="134"/>
      <c r="AG94" s="134"/>
      <c r="AH94" s="134"/>
      <c r="AI94" s="134"/>
      <c r="AJ94" s="134"/>
      <c r="AK94" s="134"/>
      <c r="AL94" s="134"/>
      <c r="AM94" s="134"/>
      <c r="AN94" s="135"/>
      <c r="AO94" s="135"/>
      <c r="AP94" s="135"/>
      <c r="AQ94" s="3"/>
    </row>
    <row r="95" hidden="true">
      <c r="A95" s="136"/>
      <c r="B95" s="136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</row>
    <row r="96" hidden="true">
      <c r="A96" s="136"/>
      <c r="B96" s="136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</row>
    <row r="97" hidden="true">
      <c r="A97" s="136"/>
      <c r="B97" s="136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</row>
    <row r="98" hidden="true">
      <c r="A98" s="136"/>
      <c r="B98" s="136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</row>
    <row r="99" hidden="true">
      <c r="A99" s="136"/>
      <c r="B99" s="136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</row>
    <row r="100" customHeight="true" ht="19.5">
      <c r="A100" s="136"/>
      <c r="B100" s="136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</row>
    <row r="101" customHeight="true" ht="19.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</row>
    <row r="102" customHeight="true" ht="30.0">
      <c r="A102" s="137" t="s">
        <v>51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8"/>
      <c r="X102" s="138"/>
      <c r="Y102" s="138"/>
      <c r="Z102" s="138"/>
      <c r="AA102" s="138"/>
      <c r="AB102" s="138"/>
      <c r="AC102" s="138"/>
      <c r="AD102" s="138"/>
      <c r="AE102" s="138"/>
      <c r="AF102" s="138"/>
      <c r="AG102" s="138"/>
      <c r="AH102" s="138"/>
      <c r="AI102" s="138"/>
      <c r="AJ102" s="138"/>
      <c r="AK102" s="138"/>
      <c r="AL102" s="138"/>
      <c r="AM102" s="138"/>
      <c r="AN102" s="138"/>
      <c r="AO102" s="138"/>
      <c r="AP102" s="139"/>
      <c r="AQ102" s="140"/>
    </row>
    <row r="103" customHeight="true" ht="30.0">
      <c r="A103" s="141" t="s">
        <v>6</v>
      </c>
      <c r="B103" s="142"/>
      <c r="C103" s="143" t="s">
        <v>7</v>
      </c>
      <c r="D103" s="144"/>
      <c r="E103" s="144"/>
      <c r="F103" s="144"/>
      <c r="G103" s="144"/>
      <c r="H103" s="144"/>
      <c r="I103" s="144"/>
      <c r="J103" s="144"/>
      <c r="K103" s="144"/>
      <c r="L103" s="144"/>
      <c r="M103" s="144"/>
      <c r="N103" s="144"/>
      <c r="O103" s="144"/>
      <c r="P103" s="144"/>
      <c r="Q103" s="144"/>
      <c r="R103" s="144"/>
      <c r="S103" s="144"/>
      <c r="T103" s="144"/>
      <c r="U103" s="144"/>
      <c r="V103" s="144"/>
      <c r="W103" s="144"/>
      <c r="X103" s="144"/>
      <c r="Y103" s="144"/>
      <c r="Z103" s="144"/>
      <c r="AA103" s="144"/>
      <c r="AB103" s="144"/>
      <c r="AC103" s="144"/>
      <c r="AD103" s="144"/>
      <c r="AE103" s="144"/>
      <c r="AF103" s="144"/>
      <c r="AG103" s="144"/>
      <c r="AH103" s="144"/>
      <c r="AI103" s="144"/>
      <c r="AJ103" s="144"/>
      <c r="AK103" s="144"/>
      <c r="AL103" s="144"/>
      <c r="AM103" s="145"/>
      <c r="AN103" s="146" t="s">
        <v>8</v>
      </c>
      <c r="AO103" s="147"/>
      <c r="AP103" s="148"/>
      <c r="AQ103" s="140"/>
    </row>
    <row r="104" customHeight="true" ht="30.0">
      <c r="A104" s="149"/>
      <c r="B104" s="150"/>
      <c r="C104" s="151" t="s">
        <v>9</v>
      </c>
      <c r="D104" s="152" t="s">
        <v>10</v>
      </c>
      <c r="E104" s="153"/>
      <c r="F104" s="154"/>
      <c r="G104" s="152" t="s">
        <v>11</v>
      </c>
      <c r="H104" s="153"/>
      <c r="I104" s="154"/>
      <c r="J104" s="152" t="s">
        <v>12</v>
      </c>
      <c r="K104" s="153"/>
      <c r="L104" s="154"/>
      <c r="M104" s="152" t="s">
        <v>13</v>
      </c>
      <c r="N104" s="153"/>
      <c r="O104" s="154"/>
      <c r="P104" s="152" t="s">
        <v>14</v>
      </c>
      <c r="Q104" s="153"/>
      <c r="R104" s="154"/>
      <c r="S104" s="152" t="s">
        <v>15</v>
      </c>
      <c r="T104" s="153"/>
      <c r="U104" s="154"/>
      <c r="V104" s="152" t="s">
        <v>16</v>
      </c>
      <c r="W104" s="153"/>
      <c r="X104" s="154"/>
      <c r="Y104" s="152" t="s">
        <v>3</v>
      </c>
      <c r="Z104" s="153"/>
      <c r="AA104" s="154"/>
      <c r="AB104" s="152" t="s">
        <v>17</v>
      </c>
      <c r="AC104" s="153"/>
      <c r="AD104" s="154"/>
      <c r="AE104" s="152" t="s">
        <v>18</v>
      </c>
      <c r="AF104" s="153"/>
      <c r="AG104" s="154"/>
      <c r="AH104" s="152" t="s">
        <v>19</v>
      </c>
      <c r="AI104" s="153"/>
      <c r="AJ104" s="154"/>
      <c r="AK104" s="152" t="s">
        <v>20</v>
      </c>
      <c r="AL104" s="153"/>
      <c r="AM104" s="154"/>
      <c r="AN104" s="155"/>
      <c r="AO104" s="156"/>
      <c r="AP104" s="157"/>
      <c r="AQ104" s="140"/>
    </row>
    <row r="105" customHeight="true" ht="39.75">
      <c r="A105" s="158"/>
      <c r="B105" s="159"/>
      <c r="C105" s="160"/>
      <c r="D105" s="30" t="s">
        <v>21</v>
      </c>
      <c r="E105" s="30" t="s">
        <v>22</v>
      </c>
      <c r="F105" s="31" t="s">
        <v>23</v>
      </c>
      <c r="G105" s="30" t="s">
        <v>21</v>
      </c>
      <c r="H105" s="30" t="s">
        <v>22</v>
      </c>
      <c r="I105" s="31" t="s">
        <v>23</v>
      </c>
      <c r="J105" s="30" t="s">
        <v>21</v>
      </c>
      <c r="K105" s="30" t="s">
        <v>22</v>
      </c>
      <c r="L105" s="31" t="s">
        <v>23</v>
      </c>
      <c r="M105" s="30" t="s">
        <v>21</v>
      </c>
      <c r="N105" s="30" t="s">
        <v>22</v>
      </c>
      <c r="O105" s="31" t="s">
        <v>23</v>
      </c>
      <c r="P105" s="30" t="s">
        <v>21</v>
      </c>
      <c r="Q105" s="30" t="s">
        <v>22</v>
      </c>
      <c r="R105" s="31" t="s">
        <v>23</v>
      </c>
      <c r="S105" s="30" t="s">
        <v>21</v>
      </c>
      <c r="T105" s="30" t="s">
        <v>22</v>
      </c>
      <c r="U105" s="31" t="s">
        <v>23</v>
      </c>
      <c r="V105" s="30" t="s">
        <v>21</v>
      </c>
      <c r="W105" s="30" t="s">
        <v>22</v>
      </c>
      <c r="X105" s="31" t="s">
        <v>23</v>
      </c>
      <c r="Y105" s="30" t="s">
        <v>21</v>
      </c>
      <c r="Z105" s="30" t="s">
        <v>22</v>
      </c>
      <c r="AA105" s="31" t="s">
        <v>23</v>
      </c>
      <c r="AB105" s="30" t="s">
        <v>21</v>
      </c>
      <c r="AC105" s="30" t="s">
        <v>22</v>
      </c>
      <c r="AD105" s="31" t="s">
        <v>23</v>
      </c>
      <c r="AE105" s="30" t="s">
        <v>21</v>
      </c>
      <c r="AF105" s="30" t="s">
        <v>22</v>
      </c>
      <c r="AG105" s="31" t="s">
        <v>23</v>
      </c>
      <c r="AH105" s="30" t="s">
        <v>21</v>
      </c>
      <c r="AI105" s="30" t="s">
        <v>22</v>
      </c>
      <c r="AJ105" s="31" t="s">
        <v>23</v>
      </c>
      <c r="AK105" s="30" t="s">
        <v>21</v>
      </c>
      <c r="AL105" s="30" t="s">
        <v>22</v>
      </c>
      <c r="AM105" s="31" t="s">
        <v>23</v>
      </c>
      <c r="AN105" s="30" t="s">
        <v>21</v>
      </c>
      <c r="AO105" s="30" t="s">
        <v>22</v>
      </c>
      <c r="AP105" s="161" t="s">
        <v>24</v>
      </c>
      <c r="AQ105" s="4"/>
    </row>
    <row r="106" customHeight="true" ht="19.5">
      <c r="A106" s="162" t="s">
        <v>26</v>
      </c>
      <c r="B106" s="163"/>
      <c r="C106" s="164">
        <f>C10+C24+C38+C52+C66+C80</f>
      </c>
      <c r="D106" s="165">
        <f>D10+D24+D38+D52+D66+D80</f>
      </c>
      <c r="E106" s="166">
        <f>E10+E24+E38+E52+E66+E80</f>
      </c>
      <c r="F106" s="167">
        <f>C106+D106-E106</f>
      </c>
      <c r="G106" s="165">
        <f>G10+G24+G38+G52+G66+G80</f>
      </c>
      <c r="H106" s="166">
        <f>H10+H24+H38+H52+H66+H80</f>
      </c>
      <c r="I106" s="167">
        <f>F106+G106-H106</f>
      </c>
      <c r="J106" s="165">
        <f>J10+J24+J38+J52+J66+J80</f>
      </c>
      <c r="K106" s="166">
        <f>K10+K24+K38+K52+K66+K80</f>
      </c>
      <c r="L106" s="167">
        <f>I106+J106-K106</f>
      </c>
      <c r="M106" s="165">
        <f>M10+M24+M38+M52+M66+M80</f>
      </c>
      <c r="N106" s="166">
        <f>N10+N24+N38+N52+N66+N80</f>
      </c>
      <c r="O106" s="167">
        <f>L106+M106-N106</f>
      </c>
      <c r="P106" s="165">
        <f>P10+P24+P38+P52+P66+P80</f>
      </c>
      <c r="Q106" s="166">
        <f>Q10+Q24+Q38+Q52+Q66+Q80</f>
      </c>
      <c r="R106" s="167">
        <f>O106+P106-Q106</f>
      </c>
      <c r="S106" s="165">
        <f>S10+S24+S38+S52+S66+S80</f>
      </c>
      <c r="T106" s="166">
        <f>T10+T24+T38+T52+T66+T80</f>
      </c>
      <c r="U106" s="167">
        <f>R106+S106-T106</f>
      </c>
      <c r="V106" s="165">
        <f>V10+V24+V38+V52+V66+V80</f>
      </c>
      <c r="W106" s="166">
        <f>W10+W24+W38+W52+W66+W80</f>
      </c>
      <c r="X106" s="167">
        <f>U106+V106-W106</f>
      </c>
      <c r="Y106" s="165">
        <f>Y10+Y24+Y38+Y52+Y66+Y80</f>
      </c>
      <c r="Z106" s="166">
        <f>Z10+Z24+Z38+Z52+Z66+Z80</f>
      </c>
      <c r="AA106" s="167">
        <f>X106+Y106-Z106</f>
      </c>
      <c r="AB106" s="165">
        <f>AB10+AB24+AB38+AB52+AB66+AB80</f>
      </c>
      <c r="AC106" s="166">
        <f>AC10+AC24+AC38+AC52+AC66+AC80</f>
      </c>
      <c r="AD106" s="167">
        <f>AA106+AB106-AC106</f>
      </c>
      <c r="AE106" s="165">
        <f>AE10+AE24+AE38+AE52+AE66+AE80</f>
      </c>
      <c r="AF106" s="166">
        <f>AF10+AF24+AF38+AF52+AF66+AF80</f>
      </c>
      <c r="AG106" s="168">
        <f>AD106+AE106-AF106</f>
      </c>
      <c r="AH106" s="165">
        <f>AH10+AH24+AH38+AH52+AH66+AH80</f>
      </c>
      <c r="AI106" s="166">
        <f>AI10+AI24+AI38+AI52+AI66+AI80</f>
      </c>
      <c r="AJ106" s="168">
        <f>AG106+AH106-AI106</f>
      </c>
      <c r="AK106" s="165">
        <f>AK10+AK24+AK38+AK52+AK66+AK80</f>
      </c>
      <c r="AL106" s="166">
        <f>AL10+AL24+AL38+AL52+AL66+AL80</f>
      </c>
      <c r="AM106" s="168">
        <f>AJ106+AK106-AL106</f>
      </c>
      <c r="AN106" s="42">
        <f>SUM(D106+G106+J106+M106+P106+S106+V106+Y106+AB106+AE106+AH106+AK106)</f>
      </c>
      <c r="AO106" s="43">
        <f>SUM(E106+H106+K106+N106+Q106+T106+W106+Z106+AC106+AF106+AI106+AL106)</f>
      </c>
      <c r="AP106" s="169">
        <f>C106+AN106-AO106</f>
      </c>
      <c r="AQ106" s="4"/>
    </row>
    <row r="107" customHeight="true" ht="19.5">
      <c r="A107" s="170" t="s">
        <v>27</v>
      </c>
      <c r="B107" s="171"/>
      <c r="C107" s="172">
        <f>C11+C25+C39+C53+C67+C81</f>
      </c>
      <c r="D107" s="173">
        <f>D11+D25+D39+D53+D67+D81</f>
      </c>
      <c r="E107" s="174">
        <f>E11+E25+E39+E53+E67+E81</f>
      </c>
      <c r="F107" s="175">
        <f>C107+D107-E107</f>
      </c>
      <c r="G107" s="173">
        <f>G11+G25+G39+G53+G67+G81</f>
      </c>
      <c r="H107" s="174">
        <f>H11+H25+H39+H53+H67+H81</f>
      </c>
      <c r="I107" s="175">
        <f>F107+G107-H107</f>
      </c>
      <c r="J107" s="173">
        <f>J11+J25+J39+J53+J67+J81</f>
      </c>
      <c r="K107" s="174">
        <f>K11+K25+K39+K53+K67+K81</f>
      </c>
      <c r="L107" s="175">
        <f>I107+J107-K107</f>
      </c>
      <c r="M107" s="173">
        <f>M11+M25+M39+M53+M67+M81</f>
      </c>
      <c r="N107" s="174">
        <f>N11+N25+N39+N53+N67+N81</f>
      </c>
      <c r="O107" s="175">
        <f>L107+M107-N107</f>
      </c>
      <c r="P107" s="173">
        <f>P11+P25+P39+P53+P67+P81</f>
      </c>
      <c r="Q107" s="174">
        <f>Q11+Q25+Q39+Q53+Q67+Q81</f>
      </c>
      <c r="R107" s="175">
        <f>O107+P107-Q107</f>
      </c>
      <c r="S107" s="173">
        <f>S11+S25+S39+S53+S67+S81</f>
      </c>
      <c r="T107" s="174">
        <f>T11+T25+T39+T53+T67+T81</f>
      </c>
      <c r="U107" s="175">
        <f>R107+S107-T107</f>
      </c>
      <c r="V107" s="173">
        <f>V11+V25+V39+V53+V67+V81</f>
      </c>
      <c r="W107" s="174">
        <f>W11+W25+W39+W53+W67+W81</f>
      </c>
      <c r="X107" s="175">
        <f>U107+V107-W107</f>
      </c>
      <c r="Y107" s="173">
        <f>Y11+Y25+Y39+Y53+Y67+Y81</f>
      </c>
      <c r="Z107" s="174">
        <f>Z11+Z25+Z39+Z53+Z67+Z81</f>
      </c>
      <c r="AA107" s="175">
        <f>X107+Y107-Z107</f>
      </c>
      <c r="AB107" s="173">
        <f>AB11+AB25+AB39+AB53+AB67+AB81</f>
      </c>
      <c r="AC107" s="174">
        <f>AC11+AC25+AC39+AC53+AC67+AC81</f>
      </c>
      <c r="AD107" s="175">
        <f>AA107+AB107-AC107</f>
      </c>
      <c r="AE107" s="173">
        <f>AE11+AE25+AE39+AE53+AE67+AE81</f>
      </c>
      <c r="AF107" s="174">
        <f>AF11+AF25+AF39+AF53+AF67+AF81</f>
      </c>
      <c r="AG107" s="176">
        <f>AD107+AE107-AF107</f>
      </c>
      <c r="AH107" s="173">
        <f>AH11+AH25+AH39+AH53+AH67+AH81</f>
      </c>
      <c r="AI107" s="174">
        <f>AI11+AI25+AI39+AI53+AI67+AI81</f>
      </c>
      <c r="AJ107" s="176">
        <f>AG107+AH107-AI107</f>
      </c>
      <c r="AK107" s="173">
        <f>AK11+AK25+AK39+AK53+AK67+AK81</f>
      </c>
      <c r="AL107" s="174">
        <f>AL11+AL25+AL39+AL53+AL67+AL81</f>
      </c>
      <c r="AM107" s="176">
        <f>AJ107+AK107-AL107</f>
      </c>
      <c r="AN107" s="42">
        <f>SUM(D107+G107+J107+M107+P107+S107+V107+Y107+AB107+AE107+AH107+AK107)</f>
      </c>
      <c r="AO107" s="43">
        <f>SUM(E107+H107+K107+N107+Q107+T107+W107+Z107+AC107+AF107+AI107+AL107)</f>
      </c>
      <c r="AP107" s="169">
        <f>C107+AN107-AO107</f>
      </c>
      <c r="AQ107" s="4"/>
    </row>
    <row r="108" customHeight="true" ht="19.5">
      <c r="A108" s="170" t="s">
        <v>28</v>
      </c>
      <c r="B108" s="171"/>
      <c r="C108" s="172">
        <f>C12+C26+C40+C54+C68+C82</f>
      </c>
      <c r="D108" s="173">
        <f>D12+D26+D40+D54+D68+D82</f>
      </c>
      <c r="E108" s="174">
        <f>E12+E26+E40+E54+E68+E82</f>
      </c>
      <c r="F108" s="175">
        <f>C108+D108-E108</f>
      </c>
      <c r="G108" s="173">
        <f>G12+G26+G40+G54+G68+G82</f>
      </c>
      <c r="H108" s="174">
        <f>H12+H26+H40+H54+H68+H82</f>
      </c>
      <c r="I108" s="175">
        <f>F108+G108-H108</f>
      </c>
      <c r="J108" s="173">
        <f>J12+J26+J40+J54+J68+J82</f>
      </c>
      <c r="K108" s="174">
        <f>K12+K26+K40+K54+K68+K82</f>
      </c>
      <c r="L108" s="175">
        <f>I108+J108-K108</f>
      </c>
      <c r="M108" s="173">
        <f>M12+M26+M40+M54+M68+M82</f>
      </c>
      <c r="N108" s="174">
        <f>N12+N26+N40+N54+N68+N82</f>
      </c>
      <c r="O108" s="175">
        <f>L108+M108-N108</f>
      </c>
      <c r="P108" s="173">
        <f>P12+P26+P40+P54+P68+P82</f>
      </c>
      <c r="Q108" s="174">
        <f>Q12+Q26+Q40+Q54+Q68+Q82</f>
      </c>
      <c r="R108" s="175">
        <f>O108+P108-Q108</f>
      </c>
      <c r="S108" s="173">
        <f>S12+S26+S40+S54+S68+S82</f>
      </c>
      <c r="T108" s="174">
        <f>T12+T26+T40+T54+T68+T82</f>
      </c>
      <c r="U108" s="175">
        <f>R108+S108-T108</f>
      </c>
      <c r="V108" s="173">
        <f>V12+V26+V40+V54+V68+V82</f>
      </c>
      <c r="W108" s="174">
        <f>W12+W26+W40+W54+W68+W82</f>
      </c>
      <c r="X108" s="175">
        <f>U108+V108-W108</f>
      </c>
      <c r="Y108" s="173">
        <f>Y12+Y26+Y40+Y54+Y68+Y82</f>
      </c>
      <c r="Z108" s="174">
        <f>Z12+Z26+Z40+Z54+Z68+Z82</f>
      </c>
      <c r="AA108" s="175">
        <f>X108+Y108-Z108</f>
      </c>
      <c r="AB108" s="173">
        <f>AB12+AB26+AB40+AB54+AB68+AB82</f>
      </c>
      <c r="AC108" s="174">
        <f>AC12+AC26+AC40+AC54+AC68+AC82</f>
      </c>
      <c r="AD108" s="175">
        <f>AA108+AB108-AC108</f>
      </c>
      <c r="AE108" s="173">
        <f>AE12+AE26+AE40+AE54+AE68+AE82</f>
      </c>
      <c r="AF108" s="174">
        <f>AF12+AF26+AF40+AF54+AF68+AF82</f>
      </c>
      <c r="AG108" s="176">
        <f>AD108+AE108-AF108</f>
      </c>
      <c r="AH108" s="173">
        <f>AH12+AH26+AH40+AH54+AH68+AH82</f>
      </c>
      <c r="AI108" s="174">
        <f>AI12+AI26+AI40+AI54+AI68+AI82</f>
      </c>
      <c r="AJ108" s="176">
        <f>AG108+AH108-AI108</f>
      </c>
      <c r="AK108" s="173">
        <f>AK12+AK26+AK40+AK54+AK68+AK82</f>
      </c>
      <c r="AL108" s="174">
        <f>AL12+AL26+AL40+AL54+AL68+AL82</f>
      </c>
      <c r="AM108" s="176">
        <f>AJ108+AK108-AL108</f>
      </c>
      <c r="AN108" s="42">
        <f>SUM(D108+G108+J108+M108+P108+S108+V108+Y108+AB108+AE108+AH108+AK108)</f>
      </c>
      <c r="AO108" s="43">
        <f>SUM(E108+H108+K108+N108+Q108+T108+W108+Z108+AC108+AF108+AI108+AL108)</f>
      </c>
      <c r="AP108" s="169">
        <f>C108+AN108-AO108</f>
      </c>
      <c r="AQ108" s="4"/>
    </row>
    <row r="109" customHeight="true" ht="19.5">
      <c r="A109" s="170" t="s">
        <v>29</v>
      </c>
      <c r="B109" s="171"/>
      <c r="C109" s="172">
        <f>C13+C27+C41+C55+C69+C83</f>
      </c>
      <c r="D109" s="173">
        <f>D13+D27+D41+D55+D69+D83</f>
      </c>
      <c r="E109" s="174">
        <f>E13+E27+E41+E55+E69+E83</f>
      </c>
      <c r="F109" s="175">
        <f>C109+D109-E109</f>
      </c>
      <c r="G109" s="173">
        <f>G13+G27+G41+G55+G69+G83</f>
      </c>
      <c r="H109" s="174">
        <f>H13+H27+H41+H55+H69+H83</f>
      </c>
      <c r="I109" s="175">
        <f>F109+G109-H109</f>
      </c>
      <c r="J109" s="173">
        <f>J13+J27+J41+J55+J69+J83</f>
      </c>
      <c r="K109" s="174">
        <f>K13+K27+K41+K55+K69+K83</f>
      </c>
      <c r="L109" s="175">
        <f>I109+J109-K109</f>
      </c>
      <c r="M109" s="173">
        <f>M13+M27+M41+M55+M69+M83</f>
      </c>
      <c r="N109" s="174">
        <f>N13+N27+N41+N55+N69+N83</f>
      </c>
      <c r="O109" s="175">
        <f>L109+M109-N109</f>
      </c>
      <c r="P109" s="173">
        <f>P13+P27+P41+P55+P69+P83</f>
      </c>
      <c r="Q109" s="174">
        <f>Q13+Q27+Q41+Q55+Q69+Q83</f>
      </c>
      <c r="R109" s="175">
        <f>O109+P109-Q109</f>
      </c>
      <c r="S109" s="173">
        <f>S13+S27+S41+S55+S69+S83</f>
      </c>
      <c r="T109" s="174">
        <f>T13+T27+T41+T55+T69+T83</f>
      </c>
      <c r="U109" s="175">
        <f>R109+S109-T109</f>
      </c>
      <c r="V109" s="173">
        <f>V13+V27+V41+V55+V69+V83</f>
      </c>
      <c r="W109" s="174">
        <f>W13+W27+W41+W55+W69+W83</f>
      </c>
      <c r="X109" s="175">
        <f>U109+V109-W109</f>
      </c>
      <c r="Y109" s="173">
        <f>Y13+Y27+Y41+Y55+Y69+Y83</f>
      </c>
      <c r="Z109" s="174">
        <f>Z13+Z27+Z41+Z55+Z69+Z83</f>
      </c>
      <c r="AA109" s="175">
        <f>X109+Y109-Z109</f>
      </c>
      <c r="AB109" s="173">
        <f>AB13+AB27+AB41+AB55+AB69+AB83</f>
      </c>
      <c r="AC109" s="174">
        <f>AC13+AC27+AC41+AC55+AC69+AC83</f>
      </c>
      <c r="AD109" s="175">
        <f>AA109+AB109-AC109</f>
      </c>
      <c r="AE109" s="173">
        <f>AE13+AE27+AE41+AE55+AE69+AE83</f>
      </c>
      <c r="AF109" s="174">
        <f>AF13+AF27+AF41+AF55+AF69+AF83</f>
      </c>
      <c r="AG109" s="176">
        <f>AD109+AE109-AF109</f>
      </c>
      <c r="AH109" s="173">
        <f>AH13+AH27+AH41+AH55+AH69+AH83</f>
      </c>
      <c r="AI109" s="174">
        <f>AI13+AI27+AI41+AI55+AI69+AI83</f>
      </c>
      <c r="AJ109" s="176">
        <f>AG109+AH109-AI109</f>
      </c>
      <c r="AK109" s="173">
        <f>AK13+AK27+AK41+AK55+AK69+AK83</f>
      </c>
      <c r="AL109" s="174">
        <f>AL13+AL27+AL41+AL55+AL69+AL83</f>
      </c>
      <c r="AM109" s="176">
        <f>AJ109+AK109-AL109</f>
      </c>
      <c r="AN109" s="42">
        <f>SUM(D109+G109+J109+M109+P109+S109+V109+Y109+AB109+AE109+AH109+AK109)</f>
      </c>
      <c r="AO109" s="43">
        <f>SUM(E109+H109+K109+N109+Q109+T109+W109+Z109+AC109+AF109+AI109+AL109)</f>
      </c>
      <c r="AP109" s="169">
        <f>C109+AN109-AO109</f>
      </c>
      <c r="AQ109" s="4"/>
    </row>
    <row r="110" customHeight="true" ht="30.0">
      <c r="A110" s="177" t="s">
        <v>30</v>
      </c>
      <c r="B110" s="61"/>
      <c r="C110" s="62">
        <f>SUM(C106:C109)</f>
      </c>
      <c r="D110" s="62">
        <f>SUM(D106:D109)</f>
      </c>
      <c r="E110" s="62">
        <f>SUM(E106:E109)</f>
      </c>
      <c r="F110" s="62">
        <f>SUM(F106:F109)</f>
      </c>
      <c r="G110" s="62">
        <f>SUM(G106:G109)</f>
      </c>
      <c r="H110" s="62">
        <f>SUM(H106:H109)</f>
      </c>
      <c r="I110" s="62">
        <f>SUM(I106:I109)</f>
      </c>
      <c r="J110" s="62">
        <f>SUM(J106:J109)</f>
      </c>
      <c r="K110" s="62">
        <f>SUM(K106:K109)</f>
      </c>
      <c r="L110" s="62">
        <f>SUM(L106:L109)</f>
      </c>
      <c r="M110" s="62">
        <f>SUM(M106:M109)</f>
      </c>
      <c r="N110" s="62">
        <f>SUM(N106:N109)</f>
      </c>
      <c r="O110" s="62">
        <f>SUM(O106:O109)</f>
      </c>
      <c r="P110" s="62">
        <f>SUM(P106:P109)</f>
      </c>
      <c r="Q110" s="62">
        <f>SUM(Q106:Q109)</f>
      </c>
      <c r="R110" s="62">
        <f>SUM(R106:R109)</f>
      </c>
      <c r="S110" s="62">
        <f>SUM(S106:S109)</f>
      </c>
      <c r="T110" s="62">
        <f>SUM(T106:T109)</f>
      </c>
      <c r="U110" s="62">
        <f>SUM(U106:U109)</f>
      </c>
      <c r="V110" s="62">
        <f>SUM(V106:V109)</f>
      </c>
      <c r="W110" s="62">
        <f>SUM(W106:W109)</f>
      </c>
      <c r="X110" s="62">
        <f>SUM(X106:X109)</f>
      </c>
      <c r="Y110" s="62">
        <f>SUM(Y106:Y109)</f>
      </c>
      <c r="Z110" s="62">
        <f>SUM(Z106:Z109)</f>
      </c>
      <c r="AA110" s="62">
        <f>SUM(AA106:AA109)</f>
      </c>
      <c r="AB110" s="62">
        <f>SUM(AB106:AB109)</f>
      </c>
      <c r="AC110" s="62">
        <f>SUM(AC106:AC109)</f>
      </c>
      <c r="AD110" s="62">
        <f>SUM(AD106:AD109)</f>
      </c>
      <c r="AE110" s="62">
        <f>SUM(AE106:AE109)</f>
      </c>
      <c r="AF110" s="62">
        <f>SUM(AF106:AF109)</f>
      </c>
      <c r="AG110" s="62">
        <f>SUM(AG106:AG109)</f>
      </c>
      <c r="AH110" s="62">
        <f>SUM(AH106:AH109)</f>
      </c>
      <c r="AI110" s="62">
        <f>SUM(AI106:AI109)</f>
      </c>
      <c r="AJ110" s="62">
        <f>SUM(AJ106:AJ109)</f>
      </c>
      <c r="AK110" s="62">
        <f>SUM(AK106:AK109)</f>
      </c>
      <c r="AL110" s="62">
        <f>SUM(AL106:AL109)</f>
      </c>
      <c r="AM110" s="62">
        <f>SUM(AM106:AM109)</f>
      </c>
      <c r="AN110" s="62">
        <f>SUM(AN106:AN109)</f>
      </c>
      <c r="AO110" s="62">
        <f>SUM(AO106:AO109)</f>
      </c>
      <c r="AP110" s="178">
        <f>SUM(AP106:AP109)</f>
      </c>
      <c r="AQ110" s="4"/>
    </row>
    <row r="111" customHeight="true" ht="19.5">
      <c r="A111" s="170" t="s">
        <v>31</v>
      </c>
      <c r="B111" s="171"/>
      <c r="C111" s="172">
        <f>C15+C29+C43+C57+C71+C85</f>
      </c>
      <c r="D111" s="173">
        <f>D15+D29+D43+D57+D71+D85</f>
      </c>
      <c r="E111" s="174">
        <f>E15+E29+E43+E57+E71+E85</f>
      </c>
      <c r="F111" s="175">
        <f>C111+D111-E111</f>
      </c>
      <c r="G111" s="173">
        <f>G15+G29+G43+G57+G71+G85</f>
      </c>
      <c r="H111" s="174">
        <f>H15+H29+H43+H57+H71+H85</f>
      </c>
      <c r="I111" s="175">
        <f>F111+G111-H111</f>
      </c>
      <c r="J111" s="173">
        <f>J15+J29+J43+J57+J71+J85</f>
      </c>
      <c r="K111" s="174">
        <f>K15+K29+K43+K57+K71+K85</f>
      </c>
      <c r="L111" s="175">
        <f>I111+J111-K111</f>
      </c>
      <c r="M111" s="173">
        <f>M15+M29+M43+M57+M71+M85</f>
      </c>
      <c r="N111" s="174">
        <f>N15+N29+N43+N57+N71+N85</f>
      </c>
      <c r="O111" s="175">
        <f>L111+M111-N111</f>
      </c>
      <c r="P111" s="173">
        <f>P15+P29+P43+P57+P71+P85</f>
      </c>
      <c r="Q111" s="174">
        <f>Q15+Q29+Q43+Q57+Q71+Q85</f>
      </c>
      <c r="R111" s="175">
        <f>O111+P111-Q111</f>
      </c>
      <c r="S111" s="173">
        <f>S15+S29+S43+S57+S71+S85</f>
      </c>
      <c r="T111" s="174">
        <f>T15+T29+T43+T57+T71+T85</f>
      </c>
      <c r="U111" s="175">
        <f>R111+S111-T111</f>
      </c>
      <c r="V111" s="173">
        <f>V15+V29+V43+V57+V71+V85</f>
      </c>
      <c r="W111" s="174">
        <f>W15+W29+W43+W57+W71+W85</f>
      </c>
      <c r="X111" s="175">
        <f>U111+V111-W111</f>
      </c>
      <c r="Y111" s="173">
        <f>Y15+Y29+Y43+Y57+Y71+Y85</f>
      </c>
      <c r="Z111" s="174">
        <f>Z15+Z29+Z43+Z57+Z71+Z85</f>
      </c>
      <c r="AA111" s="175">
        <f>X111+Y111-Z111</f>
      </c>
      <c r="AB111" s="173">
        <f>AB15+AB29+AB43+AB57+AB71+AB85</f>
      </c>
      <c r="AC111" s="174">
        <f>AC15+AC29+AC43+AC57+AC71+AC85</f>
      </c>
      <c r="AD111" s="175">
        <f>AA111+AB111-AC111</f>
      </c>
      <c r="AE111" s="173">
        <f>AE15+AE29+AE43+AE57+AE71+AE85</f>
      </c>
      <c r="AF111" s="174">
        <f>AF15+AF29+AF43+AF57+AF71+AF85</f>
      </c>
      <c r="AG111" s="176">
        <f>AD111+AE111-AF111</f>
      </c>
      <c r="AH111" s="173">
        <f>AH15+AH29+AH43+AH57+AH71+AH85</f>
      </c>
      <c r="AI111" s="174">
        <f>AI15+AI29+AI43+AI57+AI71+AI85</f>
      </c>
      <c r="AJ111" s="176">
        <f>AG111+AH111-AI111</f>
      </c>
      <c r="AK111" s="173">
        <f>AK15+AK29+AK43+AK57+AK71+AK85</f>
      </c>
      <c r="AL111" s="174">
        <f>AL15+AL29+AL43+AL57+AL71+AL85</f>
      </c>
      <c r="AM111" s="176">
        <f>AJ111+AK111-AL111</f>
      </c>
      <c r="AN111" s="42">
        <f>SUM(D111+G111+J111+M111+P111+S111+V111+Y111+AB111+AE111+AH111+AK111)</f>
      </c>
      <c r="AO111" s="43">
        <f>SUM(E111+H111+K111+N111+Q111+T111+W111+Z111+AC111+AF111+AI111+AL111)</f>
      </c>
      <c r="AP111" s="169">
        <f>C111+AN111-AO111</f>
      </c>
      <c r="AQ111" s="4"/>
    </row>
    <row r="112" customHeight="true" ht="19.5">
      <c r="A112" s="170" t="s">
        <v>32</v>
      </c>
      <c r="B112" s="171"/>
      <c r="C112" s="172">
        <f>C16+C30+C44+C58+C72+C86</f>
      </c>
      <c r="D112" s="173">
        <f>D16+D30+D44+D58+D72+D86</f>
      </c>
      <c r="E112" s="174">
        <f>E16+E30+E44+E58+E72+E86</f>
      </c>
      <c r="F112" s="175">
        <f>C112+D112-E112</f>
      </c>
      <c r="G112" s="173">
        <f>G16+G30+G44+G58+G72+G86</f>
      </c>
      <c r="H112" s="174">
        <f>H16+H30+H44+H58+H72+H86</f>
      </c>
      <c r="I112" s="175">
        <f>F112+G112-H112</f>
      </c>
      <c r="J112" s="173">
        <f>J16+J30+J44+J58+J72+J86</f>
      </c>
      <c r="K112" s="174">
        <f>K16+K30+K44+K58+K72+K86</f>
      </c>
      <c r="L112" s="175">
        <f>I112+J112-K112</f>
      </c>
      <c r="M112" s="173">
        <f>M16+M30+M44+M58+M72+M86</f>
      </c>
      <c r="N112" s="174">
        <f>N16+N30+N44+N58+N72+N86</f>
      </c>
      <c r="O112" s="175">
        <f>L112+M112-N112</f>
      </c>
      <c r="P112" s="173">
        <f>P16+P30+P44+P58+P72+P86</f>
      </c>
      <c r="Q112" s="174">
        <f>Q16+Q30+Q44+Q58+Q72+Q86</f>
      </c>
      <c r="R112" s="175">
        <f>O112+P112-Q112</f>
      </c>
      <c r="S112" s="173">
        <f>S16+S30+S44+S58+S72+S86</f>
      </c>
      <c r="T112" s="174">
        <f>T16+T30+T44+T58+T72+T86</f>
      </c>
      <c r="U112" s="175">
        <f>R112+S112-T112</f>
      </c>
      <c r="V112" s="173">
        <f>V16+V30+V44+V58+V72+V86</f>
      </c>
      <c r="W112" s="174">
        <f>W16+W30+W44+W58+W72+W86</f>
      </c>
      <c r="X112" s="175">
        <f>U112+V112-W112</f>
      </c>
      <c r="Y112" s="173">
        <f>Y16+Y30+Y44+Y58+Y72+Y86</f>
      </c>
      <c r="Z112" s="174">
        <f>Z16+Z30+Z44+Z58+Z72+Z86</f>
      </c>
      <c r="AA112" s="175">
        <f>X112+Y112-Z112</f>
      </c>
      <c r="AB112" s="173">
        <f>AB16+AB30+AB44+AB58+AB72+AB86</f>
      </c>
      <c r="AC112" s="174">
        <f>AC16+AC30+AC44+AC58+AC72+AC86</f>
      </c>
      <c r="AD112" s="175">
        <f>AA112+AB112-AC112</f>
      </c>
      <c r="AE112" s="173">
        <f>AE16+AE30+AE44+AE58+AE72+AE86</f>
      </c>
      <c r="AF112" s="174">
        <f>AF16+AF30+AF44+AF58+AF72+AF86</f>
      </c>
      <c r="AG112" s="176">
        <f>AD112+AE112-AF112</f>
      </c>
      <c r="AH112" s="173">
        <f>AH16+AH30+AH44+AH58+AH72+AH86</f>
      </c>
      <c r="AI112" s="174">
        <f>AI16+AI30+AI44+AI58+AI72+AI86</f>
      </c>
      <c r="AJ112" s="176">
        <f>AG112+AH112-AI112</f>
      </c>
      <c r="AK112" s="173">
        <f>AK16+AK30+AK44+AK58+AK72+AK86</f>
      </c>
      <c r="AL112" s="174">
        <f>AL16+AL30+AL44+AL58+AL72+AL86</f>
      </c>
      <c r="AM112" s="176">
        <f>AJ112+AK112-AL112</f>
      </c>
      <c r="AN112" s="42">
        <f>SUM(D112+G112+J112+M112+P112+S112+V112+Y112+AB112+AE112+AH112+AK112)</f>
      </c>
      <c r="AO112" s="43">
        <f>SUM(E112+H112+K112+N112+Q112+T112+W112+Z112+AC112+AF112+AI112+AL112)</f>
      </c>
      <c r="AP112" s="169">
        <f>C112+AN112-AO112</f>
      </c>
      <c r="AQ112" s="4"/>
    </row>
    <row r="113" customHeight="true" ht="19.5">
      <c r="A113" s="170" t="s">
        <v>33</v>
      </c>
      <c r="B113" s="171"/>
      <c r="C113" s="172">
        <f>C17+C31+C45+C59+C73+C87</f>
      </c>
      <c r="D113" s="173">
        <f>D17+D31+D45+D59+D73+D87</f>
      </c>
      <c r="E113" s="174">
        <f>E17+E31+E45+E59+E73+E87</f>
      </c>
      <c r="F113" s="175">
        <f>C113+D113-E113</f>
      </c>
      <c r="G113" s="173">
        <f>G17+G31+G45+G59+G73+G87</f>
      </c>
      <c r="H113" s="174">
        <f>H17+H31+H45+H59+H73+H87</f>
      </c>
      <c r="I113" s="175">
        <f>F113+G113-H113</f>
      </c>
      <c r="J113" s="173">
        <f>J17+J31+J45+J59+J73+J87</f>
      </c>
      <c r="K113" s="174">
        <f>K17+K31+K45+K59+K73+K87</f>
      </c>
      <c r="L113" s="175">
        <f>I113+J113-K113</f>
      </c>
      <c r="M113" s="173">
        <f>M17+M31+M45+M59+M73+M87</f>
      </c>
      <c r="N113" s="174">
        <f>N17+N31+N45+N59+N73+N87</f>
      </c>
      <c r="O113" s="175">
        <f>L113+M113-N113</f>
      </c>
      <c r="P113" s="173">
        <f>P17+P31+P45+P59+P73+P87</f>
      </c>
      <c r="Q113" s="174">
        <f>Q17+Q31+Q45+Q59+Q73+Q87</f>
      </c>
      <c r="R113" s="175">
        <f>O113+P113-Q113</f>
      </c>
      <c r="S113" s="173">
        <f>S17+S31+S45+S59+S73+S87</f>
      </c>
      <c r="T113" s="174">
        <f>T17+T31+T45+T59+T73+T87</f>
      </c>
      <c r="U113" s="175">
        <f>R113+S113-T113</f>
      </c>
      <c r="V113" s="173">
        <f>V17+V31+V45+V59+V73+V87</f>
      </c>
      <c r="W113" s="174">
        <f>W17+W31+W45+W59+W73+W87</f>
      </c>
      <c r="X113" s="175">
        <f>U113+V113-W113</f>
      </c>
      <c r="Y113" s="173">
        <f>Y17+Y31+Y45+Y59+Y73+Y87</f>
      </c>
      <c r="Z113" s="174">
        <f>Z17+Z31+Z45+Z59+Z73+Z87</f>
      </c>
      <c r="AA113" s="175">
        <f>X113+Y113-Z113</f>
      </c>
      <c r="AB113" s="173">
        <f>AB17+AB31+AB45+AB59+AB73+AB87</f>
      </c>
      <c r="AC113" s="174">
        <f>AC17+AC31+AC45+AC59+AC73+AC87</f>
      </c>
      <c r="AD113" s="175">
        <f>AA113+AB113-AC113</f>
      </c>
      <c r="AE113" s="173">
        <f>AE17+AE31+AE45+AE59+AE73+AE87</f>
      </c>
      <c r="AF113" s="174">
        <f>AF17+AF31+AF45+AF59+AF73+AF87</f>
      </c>
      <c r="AG113" s="176">
        <f>AD113+AE113-AF113</f>
      </c>
      <c r="AH113" s="173">
        <f>AH17+AH31+AH45+AH59+AH73+AH87</f>
      </c>
      <c r="AI113" s="174">
        <f>AI17+AI31+AI45+AI59+AI73+AI87</f>
      </c>
      <c r="AJ113" s="176">
        <f>AG113+AH113-AI113</f>
      </c>
      <c r="AK113" s="173">
        <f>AK17+AK31+AK45+AK59+AK73+AK87</f>
      </c>
      <c r="AL113" s="174">
        <f>AL17+AL31+AL45+AL59+AL73+AL87</f>
      </c>
      <c r="AM113" s="176">
        <f>AJ113+AK113-AL113</f>
      </c>
      <c r="AN113" s="42">
        <f>SUM(D113+G113+J113+M113+P113+S113+V113+Y113+AB113+AE113+AH113+AK113)</f>
      </c>
      <c r="AO113" s="43">
        <f>SUM(E113+H113+K113+N113+Q113+T113+W113+Z113+AC113+AF113+AI113+AL113)</f>
      </c>
      <c r="AP113" s="169">
        <f>C113+AN113-AO113</f>
      </c>
      <c r="AQ113" s="4"/>
    </row>
    <row r="114" customHeight="true" ht="19.5">
      <c r="A114" s="170" t="s">
        <v>34</v>
      </c>
      <c r="B114" s="171"/>
      <c r="C114" s="172">
        <f>C18+C32+C46+C60+C74+C88</f>
      </c>
      <c r="D114" s="173">
        <f>D18+D32+D46+D60+D74+D88</f>
      </c>
      <c r="E114" s="174">
        <f>E18+E32+E46+E60+E74+E88</f>
      </c>
      <c r="F114" s="175">
        <f>C114+D114-E114</f>
      </c>
      <c r="G114" s="173">
        <f>G18+G32+G46+G60+G74+G88</f>
      </c>
      <c r="H114" s="174">
        <f>H18+H32+H46+H60+H74+H88</f>
      </c>
      <c r="I114" s="175">
        <f>F114+G114-H114</f>
      </c>
      <c r="J114" s="173">
        <f>J18+J32+J46+J60+J74+J88</f>
      </c>
      <c r="K114" s="174">
        <f>K18+K32+K46+K60+K74+K88</f>
      </c>
      <c r="L114" s="175">
        <f>I114+J114-K114</f>
      </c>
      <c r="M114" s="173">
        <f>M18+M32+M46+M60+M74+M88</f>
      </c>
      <c r="N114" s="174">
        <f>N18+N32+N46+N60+N74+N88</f>
      </c>
      <c r="O114" s="175">
        <f>L114+M114-N114</f>
      </c>
      <c r="P114" s="173">
        <f>P18+P32+P46+P60+P74+P88</f>
      </c>
      <c r="Q114" s="174">
        <f>Q18+Q32+Q46+Q60+Q74+Q88</f>
      </c>
      <c r="R114" s="175">
        <f>O114+P114-Q114</f>
      </c>
      <c r="S114" s="173">
        <f>S18+S32+S46+S60+S74+S88</f>
      </c>
      <c r="T114" s="174">
        <f>T18+T32+T46+T60+T74+T88</f>
      </c>
      <c r="U114" s="175">
        <f>R114+S114-T114</f>
      </c>
      <c r="V114" s="173">
        <f>V18+V32+V46+V60+V74+V88</f>
      </c>
      <c r="W114" s="174">
        <f>W18+W32+W46+W60+W74+W88</f>
      </c>
      <c r="X114" s="175">
        <f>U114+V114-W114</f>
      </c>
      <c r="Y114" s="173">
        <f>Y18+Y32+Y46+Y60+Y74+Y88</f>
      </c>
      <c r="Z114" s="174">
        <f>Z18+Z32+Z46+Z60+Z74+Z88</f>
      </c>
      <c r="AA114" s="175">
        <f>X114+Y114-Z114</f>
      </c>
      <c r="AB114" s="173">
        <f>AB18+AB32+AB46+AB60+AB74+AB88</f>
      </c>
      <c r="AC114" s="174">
        <f>AC18+AC32+AC46+AC60+AC74+AC88</f>
      </c>
      <c r="AD114" s="175">
        <f>AA114+AB114-AC114</f>
      </c>
      <c r="AE114" s="173">
        <f>AE18+AE32+AE46+AE60+AE74+AE88</f>
      </c>
      <c r="AF114" s="174">
        <f>AF18+AF32+AF46+AF60+AF74+AF88</f>
      </c>
      <c r="AG114" s="176">
        <f>AD114+AE114-AF114</f>
      </c>
      <c r="AH114" s="173">
        <f>AH18+AH32+AH46+AH60+AH74+AH88</f>
      </c>
      <c r="AI114" s="174">
        <f>AI18+AI32+AI46+AI60+AI74+AI88</f>
      </c>
      <c r="AJ114" s="176">
        <f>AG114+AH114-AI114</f>
      </c>
      <c r="AK114" s="173">
        <f>AK18+AK32+AK46+AK60+AK74+AK88</f>
      </c>
      <c r="AL114" s="174">
        <f>AL18+AL32+AL46+AL60+AL74+AL88</f>
      </c>
      <c r="AM114" s="176">
        <f>AJ114+AK114-AL114</f>
      </c>
      <c r="AN114" s="42">
        <f>SUM(D114+G114+J114+M114+P114+S114+V114+Y114+AB114+AE114+AH114+AK114)</f>
      </c>
      <c r="AO114" s="43">
        <f>SUM(E114+H114+K114+N114+Q114+T114+W114+Z114+AC114+AF114+AI114+AL114)</f>
      </c>
      <c r="AP114" s="169">
        <f>C114+AN114-AO114</f>
      </c>
      <c r="AQ114" s="4"/>
    </row>
    <row r="115" customHeight="true" ht="19.5">
      <c r="A115" s="170" t="s">
        <v>35</v>
      </c>
      <c r="B115" s="171"/>
      <c r="C115" s="172">
        <f>C19+C33+C47+C61+C75+C89</f>
      </c>
      <c r="D115" s="173">
        <f>D19+D33+D47+D61+D75+D89</f>
      </c>
      <c r="E115" s="174">
        <f>E19+E33+E47+E61+E75+E89</f>
      </c>
      <c r="F115" s="175">
        <f>C115+D115-E115</f>
      </c>
      <c r="G115" s="173">
        <f>G19+G33+G47+G61+G75+G89</f>
      </c>
      <c r="H115" s="174">
        <f>H19+H33+H47+H61+H75+H89</f>
      </c>
      <c r="I115" s="175">
        <f>F115+G115-H115</f>
      </c>
      <c r="J115" s="173">
        <f>J19+J33+J47+J61+J75+J89</f>
      </c>
      <c r="K115" s="174">
        <f>K19+K33+K47+K61+K75+K89</f>
      </c>
      <c r="L115" s="175">
        <f>I115+J115-K115</f>
      </c>
      <c r="M115" s="173">
        <f>M19+M33+M47+M61+M75+M89</f>
      </c>
      <c r="N115" s="174">
        <f>N19+N33+N47+N61+N75+N89</f>
      </c>
      <c r="O115" s="175">
        <f>L115+M115-N115</f>
      </c>
      <c r="P115" s="173">
        <f>P19+P33+P47+P61+P75+P89</f>
      </c>
      <c r="Q115" s="174">
        <f>Q19+Q33+Q47+Q61+Q75+Q89</f>
      </c>
      <c r="R115" s="175">
        <f>O115+P115-Q115</f>
      </c>
      <c r="S115" s="173">
        <f>S19+S33+S47+S61+S75+S89</f>
      </c>
      <c r="T115" s="174">
        <f>T19+T33+T47+T61+T75+T89</f>
      </c>
      <c r="U115" s="175">
        <f>R115+S115-T115</f>
      </c>
      <c r="V115" s="173">
        <f>V19+V33+V47+V61+V75+V89</f>
      </c>
      <c r="W115" s="174">
        <f>W19+W33+W47+W61+W75+W89</f>
      </c>
      <c r="X115" s="175">
        <f>U115+V115-W115</f>
      </c>
      <c r="Y115" s="173">
        <f>Y19+Y33+Y47+Y61+Y75+Y89</f>
      </c>
      <c r="Z115" s="174">
        <f>Z19+Z33+Z47+Z61+Z75+Z89</f>
      </c>
      <c r="AA115" s="175">
        <f>X115+Y115-Z115</f>
      </c>
      <c r="AB115" s="173">
        <f>AB19+AB33+AB47+AB61+AB75+AB89</f>
      </c>
      <c r="AC115" s="174">
        <f>AC19+AC33+AC47+AC61+AC75+AC89</f>
      </c>
      <c r="AD115" s="175">
        <f>AA115+AB115-AC115</f>
      </c>
      <c r="AE115" s="173">
        <f>AE19+AE33+AE47+AE61+AE75+AE89</f>
      </c>
      <c r="AF115" s="174">
        <f>AF19+AF33+AF47+AF61+AF75+AF89</f>
      </c>
      <c r="AG115" s="176">
        <f>AD115+AE115-AF115</f>
      </c>
      <c r="AH115" s="173">
        <f>AH19+AH33+AH47+AH61+AH75+AH89</f>
      </c>
      <c r="AI115" s="174">
        <f>AI19+AI33+AI47+AI61+AI75+AI89</f>
      </c>
      <c r="AJ115" s="176">
        <f>AG115+AH115-AI115</f>
      </c>
      <c r="AK115" s="173">
        <f>AK19+AK33+AK47+AK61+AK75+AK89</f>
      </c>
      <c r="AL115" s="174">
        <f>AL19+AL33+AL47+AL61+AL75+AL89</f>
      </c>
      <c r="AM115" s="176">
        <f>AJ115+AK115-AL115</f>
      </c>
      <c r="AN115" s="42">
        <f>SUM(D115+G115+J115+M115+P115+S115+V115+Y115+AB115+AE115+AH115+AK115)</f>
      </c>
      <c r="AO115" s="43">
        <f>SUM(E115+H115+K115+N115+Q115+T115+W115+Z115+AC115+AF115+AI115+AL115)</f>
      </c>
      <c r="AP115" s="169">
        <f>C115+AN115-AO115</f>
      </c>
      <c r="AQ115" s="4"/>
    </row>
    <row r="116" customHeight="true" ht="19.5">
      <c r="A116" s="170" t="s">
        <v>36</v>
      </c>
      <c r="B116" s="171"/>
      <c r="C116" s="172">
        <f>C20+C34+C48+C62+C76+C90</f>
      </c>
      <c r="D116" s="179">
        <f>D20+D34+D48+D62+D76+D90</f>
      </c>
      <c r="E116" s="180">
        <f>E20+E34+E48+E62+E76+E90</f>
      </c>
      <c r="F116" s="181">
        <f>C116+D116-E116</f>
      </c>
      <c r="G116" s="179">
        <f>G20+G34+G48+G62+G76+G90</f>
      </c>
      <c r="H116" s="180">
        <f>H20+H34+H48+H62+H76+H90</f>
      </c>
      <c r="I116" s="181">
        <f>F116+G116-H116</f>
      </c>
      <c r="J116" s="179">
        <f>J20+J34+J48+J62+J76+J90</f>
      </c>
      <c r="K116" s="180">
        <f>K20+K34+K48+K62+K76+K90</f>
      </c>
      <c r="L116" s="181">
        <f>I116+J116-K116</f>
      </c>
      <c r="M116" s="179">
        <f>M20+M34+M48+M62+M76+M90</f>
      </c>
      <c r="N116" s="180">
        <f>N20+N34+N48+N62+N76+N90</f>
      </c>
      <c r="O116" s="181">
        <f>L116+M116-N116</f>
      </c>
      <c r="P116" s="179">
        <f>P20+P34+P48+P62+P76+P90</f>
      </c>
      <c r="Q116" s="180">
        <f>Q20+Q34+Q48+Q62+Q76+Q90</f>
      </c>
      <c r="R116" s="181">
        <f>O116+P116-Q116</f>
      </c>
      <c r="S116" s="179">
        <f>S20+S34+S48+S62+S76+S90</f>
      </c>
      <c r="T116" s="180">
        <f>T20+T34+T48+T62+T76+T90</f>
      </c>
      <c r="U116" s="181">
        <f>R116+S116-T116</f>
      </c>
      <c r="V116" s="179">
        <f>V20+V34+V48+V62+V76+V90</f>
      </c>
      <c r="W116" s="180">
        <f>W20+W34+W48+W62+W76+W90</f>
      </c>
      <c r="X116" s="181">
        <f>U116+V116-W116</f>
      </c>
      <c r="Y116" s="179">
        <f>Y20+Y34+Y48+Y62+Y76+Y90</f>
      </c>
      <c r="Z116" s="180">
        <f>Z20+Z34+Z48+Z62+Z76+Z90</f>
      </c>
      <c r="AA116" s="181">
        <f>X116+Y116-Z116</f>
      </c>
      <c r="AB116" s="179">
        <f>AB20+AB34+AB48+AB62+AB76+AB90</f>
      </c>
      <c r="AC116" s="180">
        <f>AC20+AC34+AC48+AC62+AC76+AC90</f>
      </c>
      <c r="AD116" s="181">
        <f>AA116+AB116-AC116</f>
      </c>
      <c r="AE116" s="179">
        <f>AE20+AE34+AE48+AE62+AE76+AE90</f>
      </c>
      <c r="AF116" s="180">
        <f>AF20+AF34+AF48+AF62+AF76+AF90</f>
      </c>
      <c r="AG116" s="182">
        <f>AD116+AE116-AF116</f>
      </c>
      <c r="AH116" s="179">
        <f>AH20+AH34+AH48+AH62+AH76+AH90</f>
      </c>
      <c r="AI116" s="180">
        <f>AI20+AI34+AI48+AI62+AI76+AI90</f>
      </c>
      <c r="AJ116" s="182">
        <f>AG116+AH116-AI116</f>
      </c>
      <c r="AK116" s="179">
        <f>AK20+AK34+AK48+AK62+AK76+AK90</f>
      </c>
      <c r="AL116" s="180">
        <f>AL20+AL34+AL48+AL62+AL76+AL90</f>
      </c>
      <c r="AM116" s="182">
        <f>AJ116+AK116-AL116</f>
      </c>
      <c r="AN116" s="80">
        <f>SUM(D116+G116+J116+M116+P116+S116+V116+Y116+AB116+AE116+AH116+AK116)</f>
      </c>
      <c r="AO116" s="81">
        <f>SUM(E116+H116+K116+N116+Q116+T116+W116+Z116+AC116+AF116+AI116+AL116)</f>
      </c>
      <c r="AP116" s="183">
        <f>C116+AN116-AO116</f>
      </c>
      <c r="AQ116" s="4"/>
    </row>
    <row r="117" customHeight="true" ht="30.0">
      <c r="A117" s="177" t="s">
        <v>52</v>
      </c>
      <c r="B117" s="61"/>
      <c r="C117" s="62">
        <f>SUM(C111:C116)</f>
      </c>
      <c r="D117" s="62">
        <f>SUM(D111:D116)</f>
      </c>
      <c r="E117" s="62">
        <f>SUM(E111:E116)</f>
      </c>
      <c r="F117" s="62">
        <f>SUM(F111:F116)</f>
      </c>
      <c r="G117" s="62">
        <f>SUM(G111:G116)</f>
      </c>
      <c r="H117" s="62">
        <f>SUM(H111:H116)</f>
      </c>
      <c r="I117" s="62">
        <f>SUM(I111:I116)</f>
      </c>
      <c r="J117" s="62">
        <f>SUM(J111:J116)</f>
      </c>
      <c r="K117" s="62">
        <f>SUM(K111:K116)</f>
      </c>
      <c r="L117" s="62">
        <f>SUM(L111:L116)</f>
      </c>
      <c r="M117" s="62">
        <f>SUM(M111:M116)</f>
      </c>
      <c r="N117" s="62">
        <f>SUM(N111:N116)</f>
      </c>
      <c r="O117" s="62">
        <f>SUM(O111:O116)</f>
      </c>
      <c r="P117" s="62">
        <f>SUM(P111:P116)</f>
      </c>
      <c r="Q117" s="62">
        <f>SUM(Q111:Q116)</f>
      </c>
      <c r="R117" s="62">
        <f>SUM(R111:R116)</f>
      </c>
      <c r="S117" s="62">
        <f>SUM(S111:S116)</f>
      </c>
      <c r="T117" s="62">
        <f>SUM(T111:T116)</f>
      </c>
      <c r="U117" s="62">
        <f>SUM(U111:U116)</f>
      </c>
      <c r="V117" s="62">
        <f>SUM(V111:V116)</f>
      </c>
      <c r="W117" s="62">
        <f>SUM(W111:W116)</f>
      </c>
      <c r="X117" s="62">
        <f>SUM(X111:X116)</f>
      </c>
      <c r="Y117" s="62">
        <f>SUM(Y111:Y116)</f>
      </c>
      <c r="Z117" s="62">
        <f>SUM(Z111:Z116)</f>
      </c>
      <c r="AA117" s="62">
        <f>SUM(AA111:AA116)</f>
      </c>
      <c r="AB117" s="62">
        <f>SUM(AB111:AB116)</f>
      </c>
      <c r="AC117" s="62">
        <f>SUM(AC111:AC116)</f>
      </c>
      <c r="AD117" s="62">
        <f>SUM(AD111:AD116)</f>
      </c>
      <c r="AE117" s="62">
        <f>SUM(AE111:AE116)</f>
      </c>
      <c r="AF117" s="62">
        <f>SUM(AF111:AF116)</f>
      </c>
      <c r="AG117" s="62">
        <f>SUM(AG111:AG116)</f>
      </c>
      <c r="AH117" s="62">
        <f>SUM(AH111:AH116)</f>
      </c>
      <c r="AI117" s="62">
        <f>SUM(AI111:AI116)</f>
      </c>
      <c r="AJ117" s="62">
        <f>SUM(AJ111:AJ116)</f>
      </c>
      <c r="AK117" s="62">
        <f>SUM(AK111:AK116)</f>
      </c>
      <c r="AL117" s="62">
        <f>SUM(AL111:AL116)</f>
      </c>
      <c r="AM117" s="62">
        <f>SUM(AM111:AM116)</f>
      </c>
      <c r="AN117" s="62">
        <f>SUM(AN111:AN116)</f>
      </c>
      <c r="AO117" s="62">
        <f>SUM(AO111:AO116)</f>
      </c>
      <c r="AP117" s="178">
        <f>SUM(AP111:AP116)</f>
      </c>
      <c r="AQ117" s="4"/>
    </row>
    <row r="118" customHeight="true" ht="30.0">
      <c r="A118" s="184" t="s">
        <v>53</v>
      </c>
      <c r="B118" s="185"/>
      <c r="C118" s="186">
        <f>C110+C117</f>
      </c>
      <c r="D118" s="186">
        <f>D110+D117</f>
      </c>
      <c r="E118" s="186">
        <f>E110+E117</f>
      </c>
      <c r="F118" s="186">
        <f>F110+F117</f>
      </c>
      <c r="G118" s="186">
        <f>G110+G117</f>
      </c>
      <c r="H118" s="186">
        <f>H110+H117</f>
      </c>
      <c r="I118" s="186">
        <f>I110+I117</f>
      </c>
      <c r="J118" s="186">
        <f>J110+J117</f>
      </c>
      <c r="K118" s="186">
        <f>K110+K117</f>
      </c>
      <c r="L118" s="186">
        <f>L110+L117</f>
      </c>
      <c r="M118" s="186">
        <f>M110+M117</f>
      </c>
      <c r="N118" s="186">
        <f>N110+N117</f>
      </c>
      <c r="O118" s="186">
        <f>O110+O117</f>
      </c>
      <c r="P118" s="186">
        <f>P110+P117</f>
      </c>
      <c r="Q118" s="186">
        <f>Q110+Q117</f>
      </c>
      <c r="R118" s="186">
        <f>R110+R117</f>
      </c>
      <c r="S118" s="186">
        <f>S110+S117</f>
      </c>
      <c r="T118" s="186">
        <f>T110+T117</f>
      </c>
      <c r="U118" s="186">
        <f>U110+U117</f>
      </c>
      <c r="V118" s="186">
        <f>V110+V117</f>
      </c>
      <c r="W118" s="186">
        <f>W110+W117</f>
      </c>
      <c r="X118" s="186">
        <f>X110+X117</f>
      </c>
      <c r="Y118" s="186">
        <f>Y110+Y117</f>
      </c>
      <c r="Z118" s="186">
        <f>Z110+Z117</f>
      </c>
      <c r="AA118" s="186">
        <f>AA110+AA117</f>
      </c>
      <c r="AB118" s="186">
        <f>AB110+AB117</f>
      </c>
      <c r="AC118" s="186">
        <f>AC110+AC117</f>
      </c>
      <c r="AD118" s="186">
        <f>AD110+AD117</f>
      </c>
      <c r="AE118" s="186">
        <f>AE110+AE117</f>
      </c>
      <c r="AF118" s="186">
        <f>AF110+AF117</f>
      </c>
      <c r="AG118" s="186">
        <f>AG110+AG117</f>
      </c>
      <c r="AH118" s="186">
        <f>AH110+AH117</f>
      </c>
      <c r="AI118" s="186">
        <f>AI110+AI117</f>
      </c>
      <c r="AJ118" s="186">
        <f>AJ110+AJ117</f>
      </c>
      <c r="AK118" s="186">
        <f>AK110+AK117</f>
      </c>
      <c r="AL118" s="186">
        <f>AL110+AL117</f>
      </c>
      <c r="AM118" s="186">
        <f>AM110+AM117</f>
      </c>
      <c r="AN118" s="186">
        <f>AN110+AN117</f>
      </c>
      <c r="AO118" s="186">
        <f>AO110+AO117</f>
      </c>
      <c r="AP118" s="187">
        <f>AP110+AP117</f>
      </c>
      <c r="AQ118" s="4"/>
    </row>
    <row r="119" customHeight="true" ht="19.5">
      <c r="A119" s="188"/>
      <c r="B119" s="188"/>
      <c r="C119" s="189">
        <f>C118-C36-C22</f>
      </c>
      <c r="D119" s="189">
        <f>D118-D36-D22</f>
      </c>
      <c r="E119" s="189">
        <f>E118-E36-E22</f>
      </c>
      <c r="F119" s="189">
        <f>F118-F36-F22</f>
      </c>
      <c r="G119" s="189">
        <f>G118-G36-G22</f>
      </c>
      <c r="H119" s="189">
        <f>H118-H36-H22</f>
      </c>
      <c r="I119" s="189">
        <f>I118-I36-I22</f>
      </c>
      <c r="J119" s="189">
        <f>J118-J36-J22</f>
      </c>
      <c r="K119" s="189">
        <f>K118-K36-K22</f>
      </c>
      <c r="L119" s="189">
        <f>L118-L36-L22</f>
      </c>
      <c r="M119" s="189">
        <f>M118-M36-M22</f>
      </c>
      <c r="N119" s="189">
        <f>N118-N36-N22</f>
      </c>
      <c r="O119" s="189">
        <f>O118-O36-O22</f>
      </c>
      <c r="P119" s="189">
        <f>P118-P36-P22</f>
      </c>
      <c r="Q119" s="189">
        <f>Q118-Q36-Q22</f>
      </c>
      <c r="R119" s="189">
        <f>R118-R36-R22</f>
      </c>
      <c r="S119" s="189">
        <f>S118-S36-S22</f>
      </c>
      <c r="T119" s="189">
        <f>T118-T36-T22</f>
      </c>
      <c r="U119" s="189">
        <f>U118-U36-U22</f>
      </c>
      <c r="V119" s="189">
        <f>V118-V36-V22</f>
      </c>
      <c r="W119" s="189">
        <f>W118-W36-W22</f>
      </c>
      <c r="X119" s="189">
        <f>X118-X36-X22</f>
      </c>
      <c r="Y119" s="189">
        <f>Y118-Y36-Y22</f>
      </c>
      <c r="Z119" s="189">
        <f>Z118-Z36-Z22</f>
      </c>
      <c r="AA119" s="189">
        <f>AA118-AA36-AA22</f>
      </c>
      <c r="AB119" s="189">
        <f>AB118-AB36-AB22</f>
      </c>
      <c r="AC119" s="189">
        <f>AC118-AC36-AC22</f>
      </c>
      <c r="AD119" s="189">
        <f>AD118-AD36-AD22</f>
      </c>
      <c r="AE119" s="189">
        <f>AE118-AE36-AE22</f>
      </c>
      <c r="AF119" s="189">
        <f>AF118-AF36-AF22</f>
      </c>
      <c r="AG119" s="189">
        <f>AG118-AG36-AG22</f>
      </c>
      <c r="AH119" s="189">
        <f>AH118-AH36-AH22</f>
      </c>
      <c r="AI119" s="189">
        <f>AI118-AI36-AI22</f>
      </c>
      <c r="AJ119" s="189">
        <f>AJ118-AJ36-AJ22</f>
      </c>
      <c r="AK119" s="189">
        <f>AK118-AK36-AK22</f>
      </c>
      <c r="AL119" s="189">
        <f>AL118-AL36-AL22</f>
      </c>
      <c r="AM119" s="189">
        <f>AM118-AM36-AM22</f>
      </c>
      <c r="AN119" s="189">
        <f>AN118-AN36-AN22</f>
      </c>
      <c r="AO119" s="189">
        <f>AO118-AO36-AO22</f>
      </c>
      <c r="AP119" s="189">
        <f>AP118-AP36-AP22</f>
      </c>
      <c r="AQ119" s="4"/>
    </row>
    <row r="120" customHeight="true" ht="19.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</row>
  </sheetData>
  <mergeCells>
    <mergeCell ref="A118:B118"/>
    <mergeCell ref="A113:B113"/>
    <mergeCell ref="A114:B114"/>
    <mergeCell ref="A115:B115"/>
    <mergeCell ref="A116:B116"/>
    <mergeCell ref="A117:B117"/>
    <mergeCell ref="A108:B108"/>
    <mergeCell ref="A109:B109"/>
    <mergeCell ref="A110:B110"/>
    <mergeCell ref="A111:B111"/>
    <mergeCell ref="A112:B112"/>
    <mergeCell ref="AE104:AG104"/>
    <mergeCell ref="AH104:AJ104"/>
    <mergeCell ref="AK104:AM104"/>
    <mergeCell ref="A106:B106"/>
    <mergeCell ref="A107:B107"/>
    <mergeCell ref="AH93:AJ93"/>
    <mergeCell ref="AK93:AM93"/>
    <mergeCell ref="AN93:AP93"/>
    <mergeCell ref="A103:B105"/>
    <mergeCell ref="C103:AM103"/>
    <mergeCell ref="AN103:AP104"/>
    <mergeCell ref="C104:C105"/>
    <mergeCell ref="D104:F104"/>
    <mergeCell ref="G104:I104"/>
    <mergeCell ref="J104:L104"/>
    <mergeCell ref="M104:O104"/>
    <mergeCell ref="P104:R104"/>
    <mergeCell ref="S104:U104"/>
    <mergeCell ref="V104:X104"/>
    <mergeCell ref="Y104:AA104"/>
    <mergeCell ref="AB104:AD104"/>
    <mergeCell ref="S93:U93"/>
    <mergeCell ref="V93:X93"/>
    <mergeCell ref="Y93:AA93"/>
    <mergeCell ref="AB93:AD93"/>
    <mergeCell ref="AE93:AG93"/>
    <mergeCell ref="D93:F93"/>
    <mergeCell ref="G93:I93"/>
    <mergeCell ref="J93:L93"/>
    <mergeCell ref="M93:O93"/>
    <mergeCell ref="P93:R93"/>
    <mergeCell ref="A89:B89"/>
    <mergeCell ref="A90:B90"/>
    <mergeCell ref="A91:B91"/>
    <mergeCell ref="A92:B92"/>
    <mergeCell ref="A93:C93"/>
    <mergeCell ref="A84:B84"/>
    <mergeCell ref="A85:B85"/>
    <mergeCell ref="A86:B86"/>
    <mergeCell ref="A87:B87"/>
    <mergeCell ref="A88:B88"/>
    <mergeCell ref="A78:B78"/>
    <mergeCell ref="A80:B80"/>
    <mergeCell ref="A81:B81"/>
    <mergeCell ref="A82:B82"/>
    <mergeCell ref="A83:B83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2:B62"/>
    <mergeCell ref="A63:B63"/>
    <mergeCell ref="A64:B64"/>
    <mergeCell ref="A66:B66"/>
    <mergeCell ref="A67:B67"/>
    <mergeCell ref="A57:B57"/>
    <mergeCell ref="A58:B58"/>
    <mergeCell ref="A59:B59"/>
    <mergeCell ref="A60:B60"/>
    <mergeCell ref="A61:B61"/>
    <mergeCell ref="A53:B53"/>
    <mergeCell ref="A54:B54"/>
    <mergeCell ref="A55:B55"/>
    <mergeCell ref="A56:B56"/>
    <mergeCell ref="A46:B46"/>
    <mergeCell ref="A47:B47"/>
    <mergeCell ref="A48:B48"/>
    <mergeCell ref="A49:B49"/>
    <mergeCell ref="A50:B50"/>
    <mergeCell ref="A43:B43"/>
    <mergeCell ref="A44:B44"/>
    <mergeCell ref="A45:B45"/>
    <mergeCell ref="A35:B35"/>
    <mergeCell ref="A36:B36"/>
    <mergeCell ref="A38:B38"/>
    <mergeCell ref="A39:B39"/>
    <mergeCell ref="A40:B40"/>
    <mergeCell ref="A52:B52"/>
    <mergeCell ref="A33:B33"/>
    <mergeCell ref="A34:B34"/>
    <mergeCell ref="A25:B25"/>
    <mergeCell ref="A26:B26"/>
    <mergeCell ref="A27:B27"/>
    <mergeCell ref="A28:B28"/>
    <mergeCell ref="A29:B29"/>
    <mergeCell ref="A41:B41"/>
    <mergeCell ref="A42:B42"/>
    <mergeCell ref="A6:B8"/>
    <mergeCell ref="C6:AM6"/>
    <mergeCell ref="A13:B13"/>
    <mergeCell ref="A14:B14"/>
    <mergeCell ref="A15:B15"/>
    <mergeCell ref="A16:B16"/>
    <mergeCell ref="A30:B30"/>
    <mergeCell ref="A31:B31"/>
    <mergeCell ref="A32:B32"/>
    <mergeCell ref="A22:B22"/>
    <mergeCell ref="A24:B24"/>
    <mergeCell ref="A17:B17"/>
    <mergeCell ref="A18:B18"/>
    <mergeCell ref="A19:B19"/>
    <mergeCell ref="A20:B20"/>
    <mergeCell ref="A21:B21"/>
    <mergeCell ref="A10:B10"/>
    <mergeCell ref="A11:B11"/>
    <mergeCell ref="A12:B12"/>
    <mergeCell ref="AN6:AP7"/>
    <mergeCell ref="C7:C8"/>
    <mergeCell ref="D7:F7"/>
    <mergeCell ref="G7:I7"/>
    <mergeCell ref="J7:L7"/>
    <mergeCell ref="M7:O7"/>
    <mergeCell ref="P7:R7"/>
    <mergeCell ref="S7:U7"/>
    <mergeCell ref="V7:X7"/>
    <mergeCell ref="Y7:AA7"/>
    <mergeCell ref="AB7:AD7"/>
    <mergeCell ref="AE7:AG7"/>
    <mergeCell ref="AH7:AJ7"/>
    <mergeCell ref="AK7:AM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2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2.71484375" hidden="false"/>
    <col min="2" max="2" style="0" customWidth="true" width="12.71484375" hidden="false"/>
    <col min="3" max="3" style="0" customWidth="true" width="12.71484375" hidden="false"/>
    <col min="4" max="4" style="0" customWidth="true" width="13.71484375" hidden="false"/>
    <col min="5" max="5" style="0" customWidth="true" width="13.71484375" hidden="false"/>
    <col min="6" max="6" style="0" customWidth="true" width="13.71484375" hidden="false"/>
    <col min="7" max="7" style="0" customWidth="true" width="13.71484375" hidden="false"/>
    <col min="8" max="8" style="0" customWidth="true" width="13.71484375" hidden="true"/>
    <col min="9" max="9" style="0" customWidth="true" width="13.71484375" hidden="true"/>
    <col min="10" max="10" style="0" customWidth="true" width="13.71484375" hidden="true"/>
    <col min="11" max="11" style="0" customWidth="true" width="13.71484375" hidden="true"/>
    <col min="12" max="12" style="0" customWidth="true" width="13.71484375" hidden="true"/>
    <col min="13" max="13" style="0" customWidth="true" width="13.71484375" hidden="true"/>
    <col min="14" max="14" style="0" customWidth="true" width="13.71484375" hidden="true"/>
    <col min="15" max="15" style="0" customWidth="true" width="13.71484375" hidden="true"/>
    <col min="16" max="16" style="0" customWidth="true" width="13.71484375" hidden="false"/>
    <col min="17" max="17" style="0" customWidth="true" width="13.71484375" hidden="false"/>
    <col min="18" max="18" style="0" customWidth="true" width="13.71484375" hidden="false"/>
    <col min="19" max="19" style="0" customWidth="true" width="13.71484375" hidden="false"/>
    <col min="20" max="20" style="0" customWidth="true" width="13.71484375" hidden="false"/>
    <col min="21" max="21" style="0" customWidth="true" width="13.71484375" hidden="false"/>
    <col min="22" max="22" style="0" customWidth="true" width="13.71484375" hidden="false"/>
    <col min="23" max="23" style="0" customWidth="true" width="13.71484375" hidden="false"/>
    <col min="24" max="24" style="0" customWidth="true" width="13.71484375" hidden="false"/>
    <col min="25" max="25" style="0" customWidth="true" width="13.71484375" hidden="false"/>
    <col min="26" max="26" style="0" customWidth="true" width="13.71484375" hidden="true"/>
    <col min="27" max="27" style="0" customWidth="true" width="13.71484375" hidden="false"/>
    <col min="28" max="28" style="0" customWidth="true" width="13.71484375" hidden="false"/>
    <col min="29" max="29" style="0" customWidth="true" width="13.71484375" hidden="false"/>
    <col min="30" max="30" style="0" customWidth="true" width="13.71484375" hidden="false"/>
    <col min="31" max="31" style="0" customWidth="true" width="13.71484375" hidden="false"/>
    <col min="32" max="32" style="0" customWidth="true" width="13.71484375" hidden="true"/>
    <col min="33" max="33" style="0" customWidth="true" width="13.71484375" hidden="false"/>
    <col min="34" max="34" style="0" customWidth="true" width="13.71484375" hidden="false"/>
    <col min="35" max="35" style="0" customWidth="true" width="13.71484375" hidden="false"/>
    <col min="36" max="36" style="0" customWidth="true" width="13.71484375" hidden="true"/>
    <col min="37" max="37" style="0" customWidth="true" width="13.71484375" hidden="false"/>
    <col min="38" max="38" style="0" customWidth="true" width="16.14453125" hidden="false"/>
    <col min="39" max="39" style="0" customWidth="true" width="13.71484375" hidden="false"/>
    <col min="40" max="40" style="0" customWidth="true" width="12.71484375" hidden="false"/>
    <col min="41" max="41" style="0" customWidth="true" width="12.71484375" hidden="false"/>
    <col min="42" max="42" style="0" customWidth="true" width="12.71484375" hidden="false"/>
    <col min="43" max="43" style="0" customWidth="true" width="12.71484375" hidden="false"/>
    <col min="44" max="44" style="0" customWidth="true" width="12.71484375" hidden="false"/>
    <col min="45" max="45" style="0" customWidth="true" width="12.71484375" hidden="false"/>
    <col min="46" max="46" style="0" customWidth="true" width="12.71484375" hidden="false"/>
    <col min="47" max="47" style="0" customWidth="true" width="12.71484375" hidden="false"/>
    <col min="48" max="48" style="0" customWidth="true" width="12.71484375" hidden="false"/>
    <col min="49" max="49" style="0" customWidth="true" width="12.71484375" hidden="false"/>
    <col min="50" max="50" style="0" customWidth="true" width="12.71484375" hidden="false"/>
    <col min="51" max="51" style="0" customWidth="true" width="12.71484375" hidden="false"/>
    <col min="52" max="52" style="0" customWidth="true" width="12.71484375" hidden="false"/>
    <col min="53" max="53" style="0" customWidth="true" width="12.71484375" hidden="false"/>
    <col min="54" max="54" style="0" customWidth="true" width="12.71484375" hidden="false"/>
    <col min="55" max="55" style="0" customWidth="true" width="12.71484375" hidden="false"/>
    <col min="56" max="56" style="0" customWidth="true" width="12.71484375" hidden="false"/>
    <col min="57" max="57" style="0" customWidth="true" width="12.71484375" hidden="false"/>
    <col min="58" max="58" style="0" customWidth="true" width="12.71484375" hidden="false"/>
    <col min="59" max="59" style="0" customWidth="true" width="12.71484375" hidden="false"/>
    <col min="60" max="60" style="0" customWidth="true" width="12.71484375" hidden="false"/>
    <col min="61" max="61" style="0" customWidth="true" width="12.71484375" hidden="false"/>
    <col min="62" max="62" style="0" customWidth="true" width="12.71484375" hidden="false"/>
    <col min="63" max="63" style="0" customWidth="true" width="12.71484375" hidden="false"/>
  </cols>
  <sheetData>
    <row r="1" customHeight="true" ht="39.75">
      <c r="A1" s="190" t="s">
        <v>54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90"/>
      <c r="AC1" s="190"/>
      <c r="AD1" s="190"/>
      <c r="AE1" s="190"/>
      <c r="AF1" s="190"/>
      <c r="AG1" s="190"/>
      <c r="AH1" s="190"/>
      <c r="AI1" s="190"/>
      <c r="AJ1" s="190"/>
      <c r="AK1" s="190"/>
      <c r="AL1" s="190"/>
      <c r="AM1" s="190"/>
      <c r="AN1" s="191"/>
      <c r="AO1" s="191"/>
      <c r="AP1" s="191"/>
      <c r="AQ1" s="191"/>
      <c r="AR1" s="191"/>
      <c r="AS1" s="191"/>
      <c r="AT1" s="191"/>
      <c r="AU1" s="191"/>
      <c r="AV1" s="191"/>
      <c r="AW1" s="191"/>
      <c r="AX1" s="191"/>
      <c r="AY1" s="191"/>
      <c r="AZ1" s="191"/>
      <c r="BA1" s="191"/>
      <c r="BB1" s="191"/>
      <c r="BC1" s="191"/>
      <c r="BD1" s="191"/>
      <c r="BE1" s="191"/>
      <c r="BF1" s="191"/>
      <c r="BG1" s="191"/>
      <c r="BH1" s="191"/>
      <c r="BI1" s="191"/>
      <c r="BJ1" s="191"/>
      <c r="BK1" s="191"/>
    </row>
    <row r="2" customHeight="true" ht="19.5">
      <c r="A2" s="192"/>
      <c r="B2" s="192"/>
      <c r="C2" s="192"/>
      <c r="D2" s="192"/>
      <c r="E2" s="192"/>
      <c r="F2" s="192"/>
      <c r="G2" s="192"/>
      <c r="H2" s="192"/>
      <c r="I2" s="192"/>
      <c r="J2" s="192"/>
      <c r="K2" s="192"/>
      <c r="L2" s="192"/>
      <c r="M2" s="192"/>
      <c r="N2" s="192"/>
      <c r="O2" s="192"/>
      <c r="P2" s="192"/>
      <c r="Q2" s="192"/>
      <c r="R2" s="192"/>
      <c r="S2" s="192"/>
      <c r="T2" s="192"/>
      <c r="U2" s="192"/>
      <c r="V2" s="192"/>
      <c r="W2" s="192"/>
      <c r="X2" s="192"/>
      <c r="Y2" s="192"/>
      <c r="Z2" s="192"/>
      <c r="AA2" s="192"/>
      <c r="AB2" s="192"/>
      <c r="AC2" s="192"/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2"/>
      <c r="AT2" s="192"/>
      <c r="AU2" s="192"/>
      <c r="AV2" s="192"/>
      <c r="AW2" s="192"/>
      <c r="AX2" s="192"/>
      <c r="AY2" s="192"/>
      <c r="AZ2" s="192"/>
      <c r="BA2" s="192"/>
      <c r="BB2" s="192"/>
      <c r="BC2" s="192"/>
      <c r="BD2" s="192"/>
      <c r="BE2" s="192"/>
      <c r="BF2" s="192"/>
      <c r="BG2" s="192"/>
      <c r="BH2" s="192"/>
      <c r="BI2" s="192"/>
      <c r="BJ2" s="192"/>
      <c r="BK2" s="192"/>
    </row>
    <row r="3" customHeight="true" ht="19.5">
      <c r="A3" s="192"/>
      <c r="B3" s="193" t="s">
        <v>2</v>
      </c>
      <c r="C3" s="194" t="s">
        <v>3</v>
      </c>
      <c r="D3" s="195" t="n">
        <v>2023.0</v>
      </c>
      <c r="E3" s="196"/>
      <c r="F3" s="197"/>
      <c r="G3" s="198"/>
      <c r="H3" s="198"/>
      <c r="I3" s="198"/>
      <c r="J3" s="198"/>
      <c r="K3" s="198"/>
      <c r="L3" s="198"/>
      <c r="M3" s="198"/>
      <c r="N3" s="198"/>
      <c r="O3" s="198"/>
      <c r="P3" s="199"/>
      <c r="Q3" s="199"/>
      <c r="R3" s="198"/>
      <c r="S3" s="199"/>
      <c r="T3" s="200"/>
      <c r="U3" s="200"/>
      <c r="V3" s="198"/>
      <c r="W3" s="200"/>
      <c r="X3" s="198"/>
      <c r="Y3" s="198"/>
      <c r="Z3" s="199"/>
      <c r="AA3" s="198"/>
      <c r="AB3" s="198"/>
      <c r="AC3" s="198"/>
      <c r="AD3" s="200"/>
      <c r="AE3" s="201"/>
      <c r="AF3" s="199"/>
      <c r="AG3" s="199"/>
      <c r="AH3" s="201"/>
      <c r="AI3" s="199"/>
      <c r="AJ3" s="200"/>
      <c r="AK3" s="200"/>
      <c r="AL3" s="201"/>
      <c r="AM3" s="200"/>
      <c r="AN3" s="200"/>
      <c r="AO3" s="201"/>
      <c r="AP3" s="199"/>
      <c r="AQ3" s="201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</row>
    <row r="4" customHeight="true" ht="19.5">
      <c r="A4" s="192"/>
      <c r="B4" s="193" t="s">
        <v>4</v>
      </c>
      <c r="C4" s="202" t="n">
        <v>14126.0</v>
      </c>
      <c r="D4" s="203" t="s">
        <v>5</v>
      </c>
      <c r="E4" s="204"/>
      <c r="F4" s="205"/>
      <c r="G4" s="206"/>
      <c r="H4" s="206"/>
      <c r="I4" s="206"/>
      <c r="J4" s="206"/>
      <c r="K4" s="206"/>
      <c r="L4" s="206"/>
      <c r="M4" s="206"/>
      <c r="N4" s="198"/>
      <c r="O4" s="206"/>
      <c r="P4" s="206"/>
      <c r="Q4" s="206"/>
      <c r="R4" s="206"/>
      <c r="S4" s="206"/>
      <c r="T4" s="206"/>
      <c r="U4" s="206" t="n">
        <v>0.0</v>
      </c>
      <c r="V4" s="206"/>
      <c r="W4" s="206"/>
      <c r="X4" s="206"/>
      <c r="Y4" s="206"/>
      <c r="Z4" s="206"/>
      <c r="AA4" s="206"/>
      <c r="AB4" s="207"/>
      <c r="AC4" s="207"/>
      <c r="AD4" s="206"/>
      <c r="AE4" s="207"/>
      <c r="AF4" s="206"/>
      <c r="AG4" s="206"/>
      <c r="AH4" s="206"/>
      <c r="AI4" s="206"/>
      <c r="AJ4" s="206"/>
      <c r="AK4" s="206"/>
      <c r="AL4" s="207"/>
      <c r="AM4" s="208"/>
      <c r="AN4" s="208"/>
      <c r="AO4" s="206"/>
      <c r="AP4" s="206"/>
      <c r="AQ4" s="206"/>
      <c r="AR4" s="207"/>
      <c r="AS4" s="207"/>
      <c r="AT4" s="206"/>
      <c r="AU4" s="206"/>
      <c r="AV4" s="206"/>
      <c r="AW4" s="206"/>
      <c r="AX4" s="199"/>
      <c r="AY4" s="199"/>
      <c r="AZ4" s="199"/>
      <c r="BA4" s="199"/>
      <c r="BB4" s="199"/>
      <c r="BC4" s="199"/>
      <c r="BD4" s="199"/>
      <c r="BE4" s="199"/>
      <c r="BF4" s="199"/>
      <c r="BG4" s="199"/>
      <c r="BH4" s="198"/>
      <c r="BI4" s="198"/>
      <c r="BJ4" s="198"/>
      <c r="BK4" s="198"/>
    </row>
    <row r="5" customHeight="true" ht="15.0">
      <c r="A5" s="192"/>
      <c r="B5" s="192"/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92"/>
      <c r="X5" s="192"/>
      <c r="Y5" s="192"/>
      <c r="Z5" s="192"/>
      <c r="AA5" s="192"/>
      <c r="AB5" s="192"/>
      <c r="AC5" s="192"/>
      <c r="AD5" s="192"/>
      <c r="AE5" s="192"/>
      <c r="AF5" s="192"/>
      <c r="AG5" s="192"/>
      <c r="AH5" s="192"/>
      <c r="AI5" s="192"/>
      <c r="AJ5" s="192"/>
      <c r="AK5" s="192"/>
      <c r="AL5" s="192"/>
      <c r="AM5" s="192"/>
      <c r="AN5" s="192"/>
      <c r="AO5" s="192"/>
      <c r="AP5" s="192"/>
      <c r="AQ5" s="192"/>
      <c r="AR5" s="192"/>
      <c r="AS5" s="192"/>
      <c r="AT5" s="192"/>
      <c r="AU5" s="192"/>
      <c r="AV5" s="192"/>
      <c r="AW5" s="192"/>
      <c r="AX5" s="192"/>
      <c r="AY5" s="192"/>
      <c r="AZ5" s="192"/>
      <c r="BA5" s="192"/>
      <c r="BB5" s="192"/>
      <c r="BC5" s="192"/>
      <c r="BD5" s="192"/>
      <c r="BE5" s="192"/>
      <c r="BF5" s="192"/>
      <c r="BG5" s="192"/>
      <c r="BH5" s="192"/>
      <c r="BI5" s="192"/>
      <c r="BJ5" s="192"/>
      <c r="BK5" s="192"/>
    </row>
    <row r="6" customHeight="true" ht="39.75">
      <c r="A6" s="209" t="s">
        <v>55</v>
      </c>
      <c r="B6" s="209"/>
      <c r="C6" s="209"/>
      <c r="D6" s="209" t="s">
        <v>56</v>
      </c>
      <c r="E6" s="209"/>
      <c r="F6" s="209" t="s">
        <v>57</v>
      </c>
      <c r="G6" s="209"/>
      <c r="H6" s="210" t="s">
        <v>58</v>
      </c>
      <c r="I6" s="210"/>
      <c r="J6" s="210" t="s">
        <v>59</v>
      </c>
      <c r="K6" s="210"/>
      <c r="L6" s="210" t="s">
        <v>60</v>
      </c>
      <c r="M6" s="210"/>
      <c r="N6" s="210" t="s">
        <v>61</v>
      </c>
      <c r="O6" s="210"/>
      <c r="P6" s="209" t="s">
        <v>62</v>
      </c>
      <c r="Q6" s="209"/>
      <c r="R6" s="209" t="s">
        <v>63</v>
      </c>
      <c r="S6" s="209"/>
      <c r="T6" s="209"/>
      <c r="U6" s="209"/>
      <c r="V6" s="209" t="s">
        <v>64</v>
      </c>
      <c r="W6" s="209"/>
      <c r="X6" s="209" t="s">
        <v>65</v>
      </c>
      <c r="Y6" s="209"/>
      <c r="Z6" s="211"/>
      <c r="AA6" s="212" t="s">
        <v>66</v>
      </c>
      <c r="AB6" s="213"/>
      <c r="AC6" s="213"/>
      <c r="AD6" s="213"/>
      <c r="AE6" s="213"/>
      <c r="AF6" s="213"/>
      <c r="AG6" s="213"/>
      <c r="AH6" s="213"/>
      <c r="AI6" s="213"/>
      <c r="AJ6" s="213"/>
      <c r="AK6" s="213"/>
      <c r="AL6" s="213"/>
      <c r="AM6" s="213"/>
      <c r="AN6" s="192"/>
      <c r="AO6" s="192"/>
      <c r="AP6" s="192"/>
      <c r="AQ6" s="192"/>
      <c r="AR6" s="192"/>
      <c r="AS6" s="192"/>
      <c r="AT6" s="192"/>
      <c r="AU6" s="192"/>
      <c r="AV6" s="192"/>
      <c r="AW6" s="192"/>
      <c r="AX6" s="192"/>
      <c r="AY6" s="192"/>
      <c r="AZ6" s="192"/>
      <c r="BA6" s="192"/>
      <c r="BB6" s="192"/>
      <c r="BC6" s="192"/>
      <c r="BD6" s="192"/>
      <c r="BE6" s="192"/>
      <c r="BF6" s="192"/>
      <c r="BG6" s="192"/>
      <c r="BH6" s="192"/>
      <c r="BI6" s="192"/>
      <c r="BJ6" s="192"/>
      <c r="BK6" s="192"/>
    </row>
    <row r="7" customHeight="true" ht="30.0">
      <c r="A7" s="209"/>
      <c r="B7" s="209"/>
      <c r="C7" s="209"/>
      <c r="D7" s="209" t="s">
        <v>67</v>
      </c>
      <c r="E7" s="209" t="s">
        <v>68</v>
      </c>
      <c r="F7" s="209" t="s">
        <v>67</v>
      </c>
      <c r="G7" s="209" t="s">
        <v>68</v>
      </c>
      <c r="H7" s="209" t="s">
        <v>67</v>
      </c>
      <c r="I7" s="209" t="s">
        <v>68</v>
      </c>
      <c r="J7" s="209" t="s">
        <v>67</v>
      </c>
      <c r="K7" s="209" t="s">
        <v>68</v>
      </c>
      <c r="L7" s="209" t="s">
        <v>67</v>
      </c>
      <c r="M7" s="209" t="s">
        <v>68</v>
      </c>
      <c r="N7" s="209" t="s">
        <v>67</v>
      </c>
      <c r="O7" s="209" t="s">
        <v>68</v>
      </c>
      <c r="P7" s="209" t="s">
        <v>67</v>
      </c>
      <c r="Q7" s="209" t="s">
        <v>68</v>
      </c>
      <c r="R7" s="209" t="s">
        <v>69</v>
      </c>
      <c r="S7" s="209"/>
      <c r="T7" s="209"/>
      <c r="U7" s="209" t="s">
        <v>68</v>
      </c>
      <c r="V7" s="209" t="s">
        <v>67</v>
      </c>
      <c r="W7" s="209" t="s">
        <v>68</v>
      </c>
      <c r="X7" s="209" t="s">
        <v>70</v>
      </c>
      <c r="Y7" s="209" t="s">
        <v>71</v>
      </c>
      <c r="Z7" s="211" t="s">
        <v>72</v>
      </c>
      <c r="AA7" s="214" t="s">
        <v>73</v>
      </c>
      <c r="AB7" s="209"/>
      <c r="AC7" s="215" t="s">
        <v>74</v>
      </c>
      <c r="AD7" s="213"/>
      <c r="AE7" s="213"/>
      <c r="AF7" s="216"/>
      <c r="AG7" s="215" t="s">
        <v>75</v>
      </c>
      <c r="AH7" s="213"/>
      <c r="AI7" s="213"/>
      <c r="AJ7" s="216"/>
      <c r="AK7" s="209" t="s">
        <v>76</v>
      </c>
      <c r="AL7" s="209" t="s">
        <v>77</v>
      </c>
      <c r="AM7" s="217" t="s">
        <v>78</v>
      </c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2"/>
      <c r="BJ7" s="192"/>
      <c r="BK7" s="192"/>
    </row>
    <row r="8" customHeight="true" ht="39.75">
      <c r="A8" s="218"/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218"/>
      <c r="N8" s="218"/>
      <c r="O8" s="218"/>
      <c r="P8" s="218"/>
      <c r="Q8" s="218"/>
      <c r="R8" s="218" t="s">
        <v>79</v>
      </c>
      <c r="S8" s="218" t="s">
        <v>80</v>
      </c>
      <c r="T8" s="218" t="s">
        <v>72</v>
      </c>
      <c r="U8" s="218"/>
      <c r="V8" s="218"/>
      <c r="W8" s="218"/>
      <c r="X8" s="218"/>
      <c r="Y8" s="218"/>
      <c r="Z8" s="219"/>
      <c r="AA8" s="220" t="s">
        <v>79</v>
      </c>
      <c r="AB8" s="218" t="s">
        <v>81</v>
      </c>
      <c r="AC8" s="218" t="s">
        <v>82</v>
      </c>
      <c r="AD8" s="218" t="s">
        <v>83</v>
      </c>
      <c r="AE8" s="218" t="s">
        <v>84</v>
      </c>
      <c r="AF8" s="218" t="s">
        <v>85</v>
      </c>
      <c r="AG8" s="218" t="s">
        <v>86</v>
      </c>
      <c r="AH8" s="218" t="s">
        <v>83</v>
      </c>
      <c r="AI8" s="218" t="s">
        <v>84</v>
      </c>
      <c r="AJ8" s="218" t="s">
        <v>85</v>
      </c>
      <c r="AK8" s="218"/>
      <c r="AL8" s="218"/>
      <c r="AM8" s="221"/>
      <c r="AN8" s="192"/>
      <c r="AO8" s="192"/>
      <c r="AP8" s="192"/>
      <c r="AQ8" s="192"/>
      <c r="AR8" s="192"/>
      <c r="AS8" s="192"/>
      <c r="AT8" s="192"/>
      <c r="AU8" s="192"/>
      <c r="AV8" s="192"/>
      <c r="AW8" s="192"/>
      <c r="AX8" s="192"/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2"/>
      <c r="BJ8" s="192"/>
      <c r="BK8" s="192"/>
    </row>
    <row r="9" customHeight="true" ht="19.5">
      <c r="A9" s="222" t="s">
        <v>87</v>
      </c>
      <c r="B9" s="223" t="s">
        <v>88</v>
      </c>
      <c r="C9" s="224" t="n">
        <v>13.0</v>
      </c>
      <c r="D9" s="225" t="n">
        <v>53.0</v>
      </c>
      <c r="E9" s="226" t="n">
        <v>85.0</v>
      </c>
      <c r="F9" s="227" t="n">
        <v>0.0</v>
      </c>
      <c r="G9" s="228" t="n">
        <v>0.0</v>
      </c>
      <c r="H9" s="229" t="n">
        <v>0.0</v>
      </c>
      <c r="I9" s="230" t="n">
        <v>0.0</v>
      </c>
      <c r="J9" s="231" t="n">
        <v>0.0</v>
      </c>
      <c r="K9" s="231" t="n">
        <v>0.0</v>
      </c>
      <c r="L9" s="229" t="n">
        <v>0.0</v>
      </c>
      <c r="M9" s="230" t="n">
        <v>0.0</v>
      </c>
      <c r="N9" s="229" t="n">
        <v>0.0</v>
      </c>
      <c r="O9" s="230" t="n">
        <v>0.0</v>
      </c>
      <c r="P9" s="232">
        <f>D9+F9+H9+J9+L9+N9</f>
      </c>
      <c r="Q9" s="232">
        <f>E9+G9+I9+K9+M9+O9</f>
      </c>
      <c r="R9" s="233" t="n">
        <v>0.0</v>
      </c>
      <c r="S9" s="234" t="n">
        <v>0.0</v>
      </c>
      <c r="T9" s="232">
        <f>R9+S9</f>
      </c>
      <c r="U9" s="235" t="n">
        <v>0.0</v>
      </c>
      <c r="V9" s="236">
        <f>P9+T9</f>
      </c>
      <c r="W9" s="236">
        <f>Q9+U9</f>
      </c>
      <c r="X9" s="237">
        <f>V9-Y9</f>
      </c>
      <c r="Y9" s="236" t="n">
        <v>0.0</v>
      </c>
      <c r="Z9" s="238">
        <f>X9+Y9</f>
      </c>
      <c r="AA9" s="239" t="n">
        <v>28.0</v>
      </c>
      <c r="AB9" s="240" t="n">
        <v>22.0</v>
      </c>
      <c r="AC9" s="241" t="n">
        <v>0.0</v>
      </c>
      <c r="AD9" s="242" t="n">
        <v>0.0</v>
      </c>
      <c r="AE9" s="243" t="n">
        <v>0.0</v>
      </c>
      <c r="AF9" s="244" t="n">
        <v>0.0</v>
      </c>
      <c r="AG9" s="245" t="n">
        <v>1.0</v>
      </c>
      <c r="AH9" s="246" t="n">
        <v>0.0</v>
      </c>
      <c r="AI9" s="247" t="n">
        <v>0.0</v>
      </c>
      <c r="AJ9" s="248" t="n">
        <v>0.0</v>
      </c>
      <c r="AK9" s="249" t="n">
        <v>2.0</v>
      </c>
      <c r="AL9" s="250" t="n">
        <v>0.0</v>
      </c>
      <c r="AM9" s="251">
        <f>SUM(AA9:AL9)</f>
      </c>
      <c r="AN9" s="192"/>
      <c r="AO9" s="192"/>
      <c r="AP9" s="192"/>
      <c r="AQ9" s="192"/>
      <c r="AR9" s="192"/>
      <c r="AS9" s="192"/>
      <c r="AT9" s="192"/>
      <c r="AU9" s="192"/>
      <c r="AV9" s="192"/>
      <c r="AW9" s="192"/>
      <c r="AX9" s="192"/>
      <c r="AY9" s="192"/>
      <c r="AZ9" s="192"/>
      <c r="BA9" s="192"/>
      <c r="BB9" s="192"/>
      <c r="BC9" s="192"/>
      <c r="BD9" s="192"/>
      <c r="BE9" s="192"/>
      <c r="BF9" s="192"/>
      <c r="BG9" s="192"/>
      <c r="BH9" s="192"/>
      <c r="BI9" s="192"/>
      <c r="BJ9" s="192"/>
      <c r="BK9" s="192"/>
    </row>
    <row r="10" customHeight="true" ht="19.5">
      <c r="A10" s="252"/>
      <c r="B10" s="253"/>
      <c r="C10" s="254" t="n">
        <v>12.0</v>
      </c>
      <c r="D10" s="255" t="n">
        <v>6.0</v>
      </c>
      <c r="E10" s="256" t="n">
        <v>0.0</v>
      </c>
      <c r="F10" s="257" t="n">
        <v>0.0</v>
      </c>
      <c r="G10" s="258" t="n">
        <v>0.0</v>
      </c>
      <c r="H10" s="259" t="n">
        <v>0.0</v>
      </c>
      <c r="I10" s="260" t="n">
        <v>0.0</v>
      </c>
      <c r="J10" s="261" t="n">
        <v>0.0</v>
      </c>
      <c r="K10" s="261" t="n">
        <v>0.0</v>
      </c>
      <c r="L10" s="259" t="n">
        <v>0.0</v>
      </c>
      <c r="M10" s="260" t="n">
        <v>0.0</v>
      </c>
      <c r="N10" s="259" t="n">
        <v>0.0</v>
      </c>
      <c r="O10" s="260" t="n">
        <v>0.0</v>
      </c>
      <c r="P10" s="262">
        <f>D10+F10+H10+J10+L10+N10</f>
      </c>
      <c r="Q10" s="262">
        <f>E10+G10+I10+K10+M10+O10</f>
      </c>
      <c r="R10" s="263" t="n">
        <v>0.0</v>
      </c>
      <c r="S10" s="264" t="n">
        <v>0.0</v>
      </c>
      <c r="T10" s="262">
        <f>R10+S10</f>
      </c>
      <c r="U10" s="265" t="n">
        <v>0.0</v>
      </c>
      <c r="V10" s="266">
        <f>P10+T10</f>
      </c>
      <c r="W10" s="266">
        <f>Q10+U10</f>
      </c>
      <c r="X10" s="237">
        <f>V10-Y10</f>
      </c>
      <c r="Y10" s="266" t="n">
        <v>0.0</v>
      </c>
      <c r="Z10" s="238">
        <f>X10+Y10</f>
      </c>
      <c r="AA10" s="267" t="n">
        <v>0.0</v>
      </c>
      <c r="AB10" s="268" t="n">
        <v>4.0</v>
      </c>
      <c r="AC10" s="269" t="n">
        <v>0.0</v>
      </c>
      <c r="AD10" s="270" t="n">
        <v>0.0</v>
      </c>
      <c r="AE10" s="271" t="n">
        <v>0.0</v>
      </c>
      <c r="AF10" s="272" t="n">
        <v>0.0</v>
      </c>
      <c r="AG10" s="273" t="n">
        <v>0.0</v>
      </c>
      <c r="AH10" s="274" t="n">
        <v>0.0</v>
      </c>
      <c r="AI10" s="275" t="n">
        <v>0.0</v>
      </c>
      <c r="AJ10" s="276" t="n">
        <v>0.0</v>
      </c>
      <c r="AK10" s="277" t="n">
        <v>2.0</v>
      </c>
      <c r="AL10" s="278" t="n">
        <v>0.0</v>
      </c>
      <c r="AM10" s="279">
        <f>SUM(AA10:AL10)</f>
      </c>
      <c r="AN10" s="192"/>
      <c r="AO10" s="192"/>
      <c r="AP10" s="192"/>
      <c r="AQ10" s="192"/>
      <c r="AR10" s="192"/>
      <c r="AS10" s="192"/>
      <c r="AT10" s="192"/>
      <c r="AU10" s="192"/>
      <c r="AV10" s="192"/>
      <c r="AW10" s="192"/>
      <c r="AX10" s="192"/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2"/>
      <c r="BJ10" s="192"/>
      <c r="BK10" s="192"/>
    </row>
    <row r="11" customHeight="true" ht="19.5">
      <c r="A11" s="252"/>
      <c r="B11" s="280"/>
      <c r="C11" s="281" t="n">
        <v>11.0</v>
      </c>
      <c r="D11" s="282" t="n">
        <v>1.0</v>
      </c>
      <c r="E11" s="283" t="n">
        <v>0.0</v>
      </c>
      <c r="F11" s="284" t="n">
        <v>0.0</v>
      </c>
      <c r="G11" s="285" t="n">
        <v>0.0</v>
      </c>
      <c r="H11" s="286" t="n">
        <v>0.0</v>
      </c>
      <c r="I11" s="287" t="n">
        <v>0.0</v>
      </c>
      <c r="J11" s="288" t="n">
        <v>0.0</v>
      </c>
      <c r="K11" s="289" t="n">
        <v>0.0</v>
      </c>
      <c r="L11" s="286" t="n">
        <v>0.0</v>
      </c>
      <c r="M11" s="287" t="n">
        <v>0.0</v>
      </c>
      <c r="N11" s="286" t="n">
        <v>0.0</v>
      </c>
      <c r="O11" s="287" t="n">
        <v>0.0</v>
      </c>
      <c r="P11" s="290">
        <f>D11+F11+H11+J11+L11+N11</f>
      </c>
      <c r="Q11" s="290">
        <f>E11+G11+I11+K11+M11+O11</f>
      </c>
      <c r="R11" s="291" t="n">
        <v>0.0</v>
      </c>
      <c r="S11" s="292" t="n">
        <v>0.0</v>
      </c>
      <c r="T11" s="290">
        <f>R11+S11</f>
      </c>
      <c r="U11" s="293" t="n">
        <v>0.0</v>
      </c>
      <c r="V11" s="294">
        <f>P11+T11</f>
      </c>
      <c r="W11" s="294">
        <f>Q11+U11</f>
      </c>
      <c r="X11" s="295">
        <f>V11-Y11</f>
      </c>
      <c r="Y11" s="294" t="n">
        <v>0.0</v>
      </c>
      <c r="Z11" s="296">
        <f>X11+Y11</f>
      </c>
      <c r="AA11" s="297" t="n">
        <v>0.0</v>
      </c>
      <c r="AB11" s="298" t="n">
        <v>1.0</v>
      </c>
      <c r="AC11" s="299" t="n">
        <v>0.0</v>
      </c>
      <c r="AD11" s="300" t="n">
        <v>0.0</v>
      </c>
      <c r="AE11" s="301" t="n">
        <v>0.0</v>
      </c>
      <c r="AF11" s="302" t="n">
        <v>0.0</v>
      </c>
      <c r="AG11" s="303" t="n">
        <v>0.0</v>
      </c>
      <c r="AH11" s="304" t="n">
        <v>0.0</v>
      </c>
      <c r="AI11" s="305" t="n">
        <v>0.0</v>
      </c>
      <c r="AJ11" s="306" t="n">
        <v>0.0</v>
      </c>
      <c r="AK11" s="307" t="n">
        <v>0.0</v>
      </c>
      <c r="AL11" s="308" t="n">
        <v>0.0</v>
      </c>
      <c r="AM11" s="309">
        <f>SUM(AA11:AL11)</f>
      </c>
      <c r="AN11" s="192"/>
      <c r="AO11" s="192"/>
      <c r="AP11" s="192"/>
      <c r="AQ11" s="192"/>
      <c r="AR11" s="192"/>
      <c r="AS11" s="192"/>
      <c r="AT11" s="192"/>
      <c r="AU11" s="192"/>
      <c r="AV11" s="192"/>
      <c r="AW11" s="192"/>
      <c r="AX11" s="192"/>
      <c r="AY11" s="192"/>
      <c r="AZ11" s="192"/>
      <c r="BA11" s="192"/>
      <c r="BB11" s="192"/>
      <c r="BC11" s="192"/>
      <c r="BD11" s="192"/>
      <c r="BE11" s="192"/>
      <c r="BF11" s="192"/>
      <c r="BG11" s="192"/>
      <c r="BH11" s="192"/>
      <c r="BI11" s="192"/>
      <c r="BJ11" s="192"/>
      <c r="BK11" s="192"/>
    </row>
    <row r="12" customHeight="true" ht="19.5">
      <c r="A12" s="252"/>
      <c r="B12" s="310" t="s">
        <v>89</v>
      </c>
      <c r="C12" s="311" t="n">
        <v>10.0</v>
      </c>
      <c r="D12" s="312" t="n">
        <v>2.0</v>
      </c>
      <c r="E12" s="313" t="n">
        <v>0.0</v>
      </c>
      <c r="F12" s="314" t="n">
        <v>0.0</v>
      </c>
      <c r="G12" s="315" t="n">
        <v>0.0</v>
      </c>
      <c r="H12" s="316" t="n">
        <v>0.0</v>
      </c>
      <c r="I12" s="317" t="n">
        <v>0.0</v>
      </c>
      <c r="J12" s="318" t="n">
        <v>0.0</v>
      </c>
      <c r="K12" s="318" t="n">
        <v>0.0</v>
      </c>
      <c r="L12" s="316" t="n">
        <v>0.0</v>
      </c>
      <c r="M12" s="317" t="n">
        <v>0.0</v>
      </c>
      <c r="N12" s="316" t="n">
        <v>0.0</v>
      </c>
      <c r="O12" s="317" t="n">
        <v>0.0</v>
      </c>
      <c r="P12" s="319">
        <f>D12+F12+H12+J12+L12+N12</f>
      </c>
      <c r="Q12" s="319">
        <f>E12+G12+I12+K12+M12+O12</f>
      </c>
      <c r="R12" s="320" t="n">
        <v>0.0</v>
      </c>
      <c r="S12" s="321" t="n">
        <v>0.0</v>
      </c>
      <c r="T12" s="319">
        <f>R12+S12</f>
      </c>
      <c r="U12" s="322" t="n">
        <v>0.0</v>
      </c>
      <c r="V12" s="323">
        <f>P12+T12</f>
      </c>
      <c r="W12" s="323">
        <f>Q12+U12</f>
      </c>
      <c r="X12" s="324">
        <f>V12-Y12</f>
      </c>
      <c r="Y12" s="323" t="n">
        <v>0.0</v>
      </c>
      <c r="Z12" s="325">
        <f>X12+Y12</f>
      </c>
      <c r="AA12" s="326" t="n">
        <v>1.0</v>
      </c>
      <c r="AB12" s="327" t="n">
        <v>1.0</v>
      </c>
      <c r="AC12" s="328" t="n">
        <v>0.0</v>
      </c>
      <c r="AD12" s="329" t="n">
        <v>0.0</v>
      </c>
      <c r="AE12" s="330" t="n">
        <v>0.0</v>
      </c>
      <c r="AF12" s="331" t="n">
        <v>0.0</v>
      </c>
      <c r="AG12" s="332" t="n">
        <v>0.0</v>
      </c>
      <c r="AH12" s="333" t="n">
        <v>0.0</v>
      </c>
      <c r="AI12" s="334" t="n">
        <v>0.0</v>
      </c>
      <c r="AJ12" s="335" t="n">
        <v>0.0</v>
      </c>
      <c r="AK12" s="336" t="n">
        <v>0.0</v>
      </c>
      <c r="AL12" s="337" t="n">
        <v>0.0</v>
      </c>
      <c r="AM12" s="338">
        <f>SUM(AA12:AL12)</f>
      </c>
      <c r="AN12" s="192"/>
      <c r="AO12" s="192"/>
      <c r="AP12" s="192"/>
      <c r="AQ12" s="192"/>
      <c r="AR12" s="192"/>
      <c r="AS12" s="192"/>
      <c r="AT12" s="192"/>
      <c r="AU12" s="192"/>
      <c r="AV12" s="192"/>
      <c r="AW12" s="192"/>
      <c r="AX12" s="192"/>
      <c r="AY12" s="192"/>
      <c r="AZ12" s="192"/>
      <c r="BA12" s="192"/>
      <c r="BB12" s="192"/>
      <c r="BC12" s="192"/>
      <c r="BD12" s="192"/>
      <c r="BE12" s="192"/>
      <c r="BF12" s="192"/>
      <c r="BG12" s="192"/>
      <c r="BH12" s="192"/>
      <c r="BI12" s="192"/>
      <c r="BJ12" s="192"/>
      <c r="BK12" s="192"/>
    </row>
    <row r="13" customHeight="true" ht="19.5">
      <c r="A13" s="252"/>
      <c r="B13" s="253"/>
      <c r="C13" s="254" t="n">
        <v>9.0</v>
      </c>
      <c r="D13" s="339" t="n">
        <v>2.0</v>
      </c>
      <c r="E13" s="340" t="n">
        <v>0.0</v>
      </c>
      <c r="F13" s="341" t="n">
        <v>0.0</v>
      </c>
      <c r="G13" s="342" t="n">
        <v>0.0</v>
      </c>
      <c r="H13" s="259" t="n">
        <v>0.0</v>
      </c>
      <c r="I13" s="260" t="n">
        <v>0.0</v>
      </c>
      <c r="J13" s="261" t="n">
        <v>0.0</v>
      </c>
      <c r="K13" s="261" t="n">
        <v>0.0</v>
      </c>
      <c r="L13" s="259" t="n">
        <v>0.0</v>
      </c>
      <c r="M13" s="260" t="n">
        <v>0.0</v>
      </c>
      <c r="N13" s="259" t="n">
        <v>0.0</v>
      </c>
      <c r="O13" s="260" t="n">
        <v>0.0</v>
      </c>
      <c r="P13" s="262">
        <f>D13+F13+H13+J13+L13+N13</f>
      </c>
      <c r="Q13" s="262">
        <f>E13+G13+I13+K13+M13+O13</f>
      </c>
      <c r="R13" s="343" t="n">
        <v>0.0</v>
      </c>
      <c r="S13" s="344" t="n">
        <v>0.0</v>
      </c>
      <c r="T13" s="262">
        <f>R13+S13</f>
      </c>
      <c r="U13" s="345" t="n">
        <v>0.0</v>
      </c>
      <c r="V13" s="266">
        <f>P13+T13</f>
      </c>
      <c r="W13" s="266">
        <f>Q13+U13</f>
      </c>
      <c r="X13" s="237">
        <f>V13-Y13</f>
      </c>
      <c r="Y13" s="266" t="n">
        <v>0.0</v>
      </c>
      <c r="Z13" s="238">
        <f>X13+Y13</f>
      </c>
      <c r="AA13" s="346" t="n">
        <v>0.0</v>
      </c>
      <c r="AB13" s="347" t="n">
        <v>2.0</v>
      </c>
      <c r="AC13" s="348" t="n">
        <v>0.0</v>
      </c>
      <c r="AD13" s="349" t="n">
        <v>0.0</v>
      </c>
      <c r="AE13" s="350" t="n">
        <v>0.0</v>
      </c>
      <c r="AF13" s="351" t="n">
        <v>0.0</v>
      </c>
      <c r="AG13" s="352" t="n">
        <v>0.0</v>
      </c>
      <c r="AH13" s="353" t="n">
        <v>0.0</v>
      </c>
      <c r="AI13" s="354" t="n">
        <v>0.0</v>
      </c>
      <c r="AJ13" s="355" t="n">
        <v>0.0</v>
      </c>
      <c r="AK13" s="356" t="n">
        <v>0.0</v>
      </c>
      <c r="AL13" s="357" t="n">
        <v>0.0</v>
      </c>
      <c r="AM13" s="279">
        <f>SUM(AA13:AL13)</f>
      </c>
      <c r="AN13" s="192"/>
      <c r="AO13" s="192"/>
      <c r="AP13" s="192"/>
      <c r="AQ13" s="192"/>
      <c r="AR13" s="192"/>
      <c r="AS13" s="192"/>
      <c r="AT13" s="192"/>
      <c r="AU13" s="192"/>
      <c r="AV13" s="192"/>
      <c r="AW13" s="192"/>
      <c r="AX13" s="192"/>
      <c r="AY13" s="192"/>
      <c r="AZ13" s="192"/>
      <c r="BA13" s="192"/>
      <c r="BB13" s="192"/>
      <c r="BC13" s="192"/>
      <c r="BD13" s="192"/>
      <c r="BE13" s="192"/>
      <c r="BF13" s="192"/>
      <c r="BG13" s="192"/>
      <c r="BH13" s="192"/>
      <c r="BI13" s="192"/>
      <c r="BJ13" s="192"/>
      <c r="BK13" s="192"/>
    </row>
    <row r="14" customHeight="true" ht="19.5">
      <c r="A14" s="252"/>
      <c r="B14" s="253"/>
      <c r="C14" s="254" t="n">
        <v>8.0</v>
      </c>
      <c r="D14" s="358" t="n">
        <v>0.0</v>
      </c>
      <c r="E14" s="359" t="n">
        <v>0.0</v>
      </c>
      <c r="F14" s="360" t="n">
        <v>0.0</v>
      </c>
      <c r="G14" s="361" t="n">
        <v>0.0</v>
      </c>
      <c r="H14" s="259" t="n">
        <v>0.0</v>
      </c>
      <c r="I14" s="260" t="n">
        <v>0.0</v>
      </c>
      <c r="J14" s="261" t="n">
        <v>0.0</v>
      </c>
      <c r="K14" s="261" t="n">
        <v>0.0</v>
      </c>
      <c r="L14" s="259" t="n">
        <v>0.0</v>
      </c>
      <c r="M14" s="260" t="n">
        <v>0.0</v>
      </c>
      <c r="N14" s="259" t="n">
        <v>0.0</v>
      </c>
      <c r="O14" s="260" t="n">
        <v>0.0</v>
      </c>
      <c r="P14" s="262">
        <f>D14+F14+H14+J14+L14+N14</f>
      </c>
      <c r="Q14" s="262">
        <f>E14+G14+I14+K14+M14+O14</f>
      </c>
      <c r="R14" s="362" t="n">
        <v>0.0</v>
      </c>
      <c r="S14" s="363" t="n">
        <v>0.0</v>
      </c>
      <c r="T14" s="262">
        <f>R14+S14</f>
      </c>
      <c r="U14" s="364" t="n">
        <v>0.0</v>
      </c>
      <c r="V14" s="266">
        <f>P14+T14</f>
      </c>
      <c r="W14" s="266">
        <f>Q14+U14</f>
      </c>
      <c r="X14" s="237">
        <f>V14-Y14</f>
      </c>
      <c r="Y14" s="266" t="n">
        <v>0.0</v>
      </c>
      <c r="Z14" s="238">
        <f>X14+Y14</f>
      </c>
      <c r="AA14" s="365" t="n">
        <v>0.0</v>
      </c>
      <c r="AB14" s="366" t="n">
        <v>0.0</v>
      </c>
      <c r="AC14" s="367" t="n">
        <v>0.0</v>
      </c>
      <c r="AD14" s="368" t="n">
        <v>0.0</v>
      </c>
      <c r="AE14" s="369" t="n">
        <v>0.0</v>
      </c>
      <c r="AF14" s="370" t="n">
        <v>0.0</v>
      </c>
      <c r="AG14" s="371" t="n">
        <v>0.0</v>
      </c>
      <c r="AH14" s="372" t="n">
        <v>0.0</v>
      </c>
      <c r="AI14" s="373" t="n">
        <v>0.0</v>
      </c>
      <c r="AJ14" s="374" t="n">
        <v>0.0</v>
      </c>
      <c r="AK14" s="375" t="n">
        <v>0.0</v>
      </c>
      <c r="AL14" s="376" t="n">
        <v>0.0</v>
      </c>
      <c r="AM14" s="279">
        <f>SUM(AA14:AL14)</f>
      </c>
      <c r="AN14" s="192"/>
      <c r="AO14" s="192"/>
      <c r="AP14" s="192"/>
      <c r="AQ14" s="192"/>
      <c r="AR14" s="192"/>
      <c r="AS14" s="192"/>
      <c r="AT14" s="192"/>
      <c r="AU14" s="192"/>
      <c r="AV14" s="192"/>
      <c r="AW14" s="192"/>
      <c r="AX14" s="192"/>
      <c r="AY14" s="192"/>
      <c r="AZ14" s="192"/>
      <c r="BA14" s="192"/>
      <c r="BB14" s="192"/>
      <c r="BC14" s="192"/>
      <c r="BD14" s="192"/>
      <c r="BE14" s="192"/>
      <c r="BF14" s="192"/>
      <c r="BG14" s="192"/>
      <c r="BH14" s="192"/>
      <c r="BI14" s="192"/>
      <c r="BJ14" s="192"/>
      <c r="BK14" s="192"/>
    </row>
    <row r="15" customHeight="true" ht="19.5">
      <c r="A15" s="252"/>
      <c r="B15" s="253"/>
      <c r="C15" s="254" t="n">
        <v>7.0</v>
      </c>
      <c r="D15" s="377" t="n">
        <v>0.0</v>
      </c>
      <c r="E15" s="378" t="n">
        <v>0.0</v>
      </c>
      <c r="F15" s="379" t="n">
        <v>0.0</v>
      </c>
      <c r="G15" s="380" t="n">
        <v>0.0</v>
      </c>
      <c r="H15" s="259" t="n">
        <v>0.0</v>
      </c>
      <c r="I15" s="260" t="n">
        <v>0.0</v>
      </c>
      <c r="J15" s="261" t="n">
        <v>0.0</v>
      </c>
      <c r="K15" s="261" t="n">
        <v>0.0</v>
      </c>
      <c r="L15" s="259" t="n">
        <v>0.0</v>
      </c>
      <c r="M15" s="260" t="n">
        <v>0.0</v>
      </c>
      <c r="N15" s="259" t="n">
        <v>0.0</v>
      </c>
      <c r="O15" s="260" t="n">
        <v>0.0</v>
      </c>
      <c r="P15" s="262">
        <f>D15+F15+H15+J15+L15+N15</f>
      </c>
      <c r="Q15" s="262">
        <f>E15+G15+I15+K15+M15+O15</f>
      </c>
      <c r="R15" s="381" t="n">
        <v>0.0</v>
      </c>
      <c r="S15" s="382" t="n">
        <v>0.0</v>
      </c>
      <c r="T15" s="262">
        <f>R15+S15</f>
      </c>
      <c r="U15" s="383" t="n">
        <v>0.0</v>
      </c>
      <c r="V15" s="266">
        <f>P15+T15</f>
      </c>
      <c r="W15" s="266">
        <f>Q15+U15</f>
      </c>
      <c r="X15" s="237">
        <f>V15-Y15</f>
      </c>
      <c r="Y15" s="266" t="n">
        <v>0.0</v>
      </c>
      <c r="Z15" s="238">
        <f>X15+Y15</f>
      </c>
      <c r="AA15" s="384" t="n">
        <v>0.0</v>
      </c>
      <c r="AB15" s="385" t="n">
        <v>0.0</v>
      </c>
      <c r="AC15" s="386" t="n">
        <v>0.0</v>
      </c>
      <c r="AD15" s="387" t="n">
        <v>0.0</v>
      </c>
      <c r="AE15" s="388" t="n">
        <v>0.0</v>
      </c>
      <c r="AF15" s="389" t="n">
        <v>0.0</v>
      </c>
      <c r="AG15" s="390" t="n">
        <v>0.0</v>
      </c>
      <c r="AH15" s="391" t="n">
        <v>0.0</v>
      </c>
      <c r="AI15" s="392" t="n">
        <v>0.0</v>
      </c>
      <c r="AJ15" s="393" t="n">
        <v>0.0</v>
      </c>
      <c r="AK15" s="394" t="n">
        <v>0.0</v>
      </c>
      <c r="AL15" s="395" t="n">
        <v>0.0</v>
      </c>
      <c r="AM15" s="279">
        <f>SUM(AA15:AL15)</f>
      </c>
      <c r="AN15" s="192"/>
      <c r="AO15" s="192"/>
      <c r="AP15" s="192"/>
      <c r="AQ15" s="192"/>
      <c r="AR15" s="192"/>
      <c r="AS15" s="192"/>
      <c r="AT15" s="192"/>
      <c r="AU15" s="192"/>
      <c r="AV15" s="192"/>
      <c r="AW15" s="192"/>
      <c r="AX15" s="192"/>
      <c r="AY15" s="192"/>
      <c r="AZ15" s="192"/>
      <c r="BA15" s="192"/>
      <c r="BB15" s="192"/>
      <c r="BC15" s="192"/>
      <c r="BD15" s="192"/>
      <c r="BE15" s="192"/>
      <c r="BF15" s="192"/>
      <c r="BG15" s="192"/>
      <c r="BH15" s="192"/>
      <c r="BI15" s="192"/>
      <c r="BJ15" s="192"/>
      <c r="BK15" s="192"/>
    </row>
    <row r="16" customHeight="true" ht="19.5">
      <c r="A16" s="252"/>
      <c r="B16" s="280"/>
      <c r="C16" s="281" t="n">
        <v>6.0</v>
      </c>
      <c r="D16" s="396" t="n">
        <v>0.0</v>
      </c>
      <c r="E16" s="397" t="n">
        <v>0.0</v>
      </c>
      <c r="F16" s="398" t="n">
        <v>0.0</v>
      </c>
      <c r="G16" s="399" t="n">
        <v>0.0</v>
      </c>
      <c r="H16" s="286" t="n">
        <v>0.0</v>
      </c>
      <c r="I16" s="400" t="n">
        <v>0.0</v>
      </c>
      <c r="J16" s="288" t="n">
        <v>0.0</v>
      </c>
      <c r="K16" s="288" t="n">
        <v>0.0</v>
      </c>
      <c r="L16" s="286" t="n">
        <v>0.0</v>
      </c>
      <c r="M16" s="400" t="n">
        <v>0.0</v>
      </c>
      <c r="N16" s="286" t="n">
        <v>0.0</v>
      </c>
      <c r="O16" s="400" t="n">
        <v>0.0</v>
      </c>
      <c r="P16" s="290">
        <f>D16+F16+H16+J16+L16+N16</f>
      </c>
      <c r="Q16" s="290">
        <f>E16+G16+I16+K16+M16+O16</f>
      </c>
      <c r="R16" s="401" t="n">
        <v>0.0</v>
      </c>
      <c r="S16" s="402" t="n">
        <v>0.0</v>
      </c>
      <c r="T16" s="290">
        <f>R16+S16</f>
      </c>
      <c r="U16" s="403" t="n">
        <v>0.0</v>
      </c>
      <c r="V16" s="294">
        <f>P16+T16</f>
      </c>
      <c r="W16" s="294">
        <f>Q16+U16</f>
      </c>
      <c r="X16" s="404">
        <f>V16-Y16</f>
      </c>
      <c r="Y16" s="294" t="n">
        <v>0.0</v>
      </c>
      <c r="Z16" s="296">
        <f>X16+Y16</f>
      </c>
      <c r="AA16" s="405" t="n">
        <v>0.0</v>
      </c>
      <c r="AB16" s="406" t="n">
        <v>0.0</v>
      </c>
      <c r="AC16" s="407" t="n">
        <v>0.0</v>
      </c>
      <c r="AD16" s="408" t="n">
        <v>0.0</v>
      </c>
      <c r="AE16" s="409" t="n">
        <v>0.0</v>
      </c>
      <c r="AF16" s="410" t="n">
        <v>0.0</v>
      </c>
      <c r="AG16" s="411" t="n">
        <v>0.0</v>
      </c>
      <c r="AH16" s="412" t="n">
        <v>0.0</v>
      </c>
      <c r="AI16" s="413" t="n">
        <v>0.0</v>
      </c>
      <c r="AJ16" s="414" t="n">
        <v>0.0</v>
      </c>
      <c r="AK16" s="415" t="n">
        <v>0.0</v>
      </c>
      <c r="AL16" s="416" t="n">
        <v>0.0</v>
      </c>
      <c r="AM16" s="417">
        <f>SUM(AA16:AL16)</f>
      </c>
      <c r="AN16" s="192"/>
      <c r="AO16" s="192"/>
      <c r="AP16" s="192"/>
      <c r="AQ16" s="192"/>
      <c r="AR16" s="192"/>
      <c r="AS16" s="192"/>
      <c r="AT16" s="192"/>
      <c r="AU16" s="192"/>
      <c r="AV16" s="192"/>
      <c r="AW16" s="192"/>
      <c r="AX16" s="192"/>
      <c r="AY16" s="192"/>
      <c r="AZ16" s="192"/>
      <c r="BA16" s="192"/>
      <c r="BB16" s="192"/>
      <c r="BC16" s="192"/>
      <c r="BD16" s="192"/>
      <c r="BE16" s="192"/>
      <c r="BF16" s="192"/>
      <c r="BG16" s="192"/>
      <c r="BH16" s="192"/>
      <c r="BI16" s="192"/>
      <c r="BJ16" s="192"/>
      <c r="BK16" s="192"/>
    </row>
    <row r="17" customHeight="true" ht="19.5">
      <c r="A17" s="252"/>
      <c r="B17" s="310" t="s">
        <v>90</v>
      </c>
      <c r="C17" s="311" t="n">
        <v>5.0</v>
      </c>
      <c r="D17" s="418" t="n">
        <v>1.0</v>
      </c>
      <c r="E17" s="419" t="n">
        <v>0.0</v>
      </c>
      <c r="F17" s="420" t="n">
        <v>0.0</v>
      </c>
      <c r="G17" s="421" t="n">
        <v>0.0</v>
      </c>
      <c r="H17" s="316" t="n">
        <v>0.0</v>
      </c>
      <c r="I17" s="230" t="n">
        <v>0.0</v>
      </c>
      <c r="J17" s="318" t="n">
        <v>0.0</v>
      </c>
      <c r="K17" s="231" t="n">
        <v>0.0</v>
      </c>
      <c r="L17" s="316" t="n">
        <v>0.0</v>
      </c>
      <c r="M17" s="230" t="n">
        <v>0.0</v>
      </c>
      <c r="N17" s="316" t="n">
        <v>0.0</v>
      </c>
      <c r="O17" s="230" t="n">
        <v>0.0</v>
      </c>
      <c r="P17" s="319">
        <f>D17+F17+H17+J17+L17+N17</f>
      </c>
      <c r="Q17" s="319">
        <f>E17+G17+I17+K17+M17+O17</f>
      </c>
      <c r="R17" s="422" t="n">
        <v>0.0</v>
      </c>
      <c r="S17" s="423" t="n">
        <v>0.0</v>
      </c>
      <c r="T17" s="319">
        <f>R17+S17</f>
      </c>
      <c r="U17" s="424" t="n">
        <v>0.0</v>
      </c>
      <c r="V17" s="323">
        <f>P17+T17</f>
      </c>
      <c r="W17" s="323">
        <f>Q17+U17</f>
      </c>
      <c r="X17" s="324">
        <f>V17-Y17</f>
      </c>
      <c r="Y17" s="323" t="n">
        <v>0.0</v>
      </c>
      <c r="Z17" s="325">
        <f>X17+Y17</f>
      </c>
      <c r="AA17" s="425" t="n">
        <v>0.0</v>
      </c>
      <c r="AB17" s="426" t="n">
        <v>1.0</v>
      </c>
      <c r="AC17" s="427" t="n">
        <v>0.0</v>
      </c>
      <c r="AD17" s="428" t="n">
        <v>0.0</v>
      </c>
      <c r="AE17" s="429" t="n">
        <v>0.0</v>
      </c>
      <c r="AF17" s="430" t="n">
        <v>0.0</v>
      </c>
      <c r="AG17" s="431" t="n">
        <v>0.0</v>
      </c>
      <c r="AH17" s="432" t="n">
        <v>0.0</v>
      </c>
      <c r="AI17" s="433" t="n">
        <v>0.0</v>
      </c>
      <c r="AJ17" s="434" t="n">
        <v>0.0</v>
      </c>
      <c r="AK17" s="435" t="n">
        <v>0.0</v>
      </c>
      <c r="AL17" s="436" t="n">
        <v>0.0</v>
      </c>
      <c r="AM17" s="251">
        <f>SUM(AA17:AL17)</f>
      </c>
      <c r="AN17" s="192"/>
      <c r="AO17" s="192"/>
      <c r="AP17" s="192"/>
      <c r="AQ17" s="192"/>
      <c r="AR17" s="192"/>
      <c r="AS17" s="192"/>
      <c r="AT17" s="192"/>
      <c r="AU17" s="192"/>
      <c r="AV17" s="192"/>
      <c r="AW17" s="192"/>
      <c r="AX17" s="192"/>
      <c r="AY17" s="192"/>
      <c r="AZ17" s="192"/>
      <c r="BA17" s="192"/>
      <c r="BB17" s="192"/>
      <c r="BC17" s="192"/>
      <c r="BD17" s="192"/>
      <c r="BE17" s="192"/>
      <c r="BF17" s="192"/>
      <c r="BG17" s="192"/>
      <c r="BH17" s="192"/>
      <c r="BI17" s="192"/>
      <c r="BJ17" s="192"/>
      <c r="BK17" s="192"/>
    </row>
    <row r="18" customHeight="true" ht="19.5">
      <c r="A18" s="252"/>
      <c r="B18" s="253"/>
      <c r="C18" s="254" t="n">
        <v>4.0</v>
      </c>
      <c r="D18" s="437" t="n">
        <v>4.0</v>
      </c>
      <c r="E18" s="438" t="n">
        <v>0.0</v>
      </c>
      <c r="F18" s="439" t="n">
        <v>0.0</v>
      </c>
      <c r="G18" s="440" t="n">
        <v>0.0</v>
      </c>
      <c r="H18" s="259" t="n">
        <v>0.0</v>
      </c>
      <c r="I18" s="260" t="n">
        <v>0.0</v>
      </c>
      <c r="J18" s="261" t="n">
        <v>0.0</v>
      </c>
      <c r="K18" s="261" t="n">
        <v>0.0</v>
      </c>
      <c r="L18" s="259" t="n">
        <v>0.0</v>
      </c>
      <c r="M18" s="260" t="n">
        <v>0.0</v>
      </c>
      <c r="N18" s="259" t="n">
        <v>0.0</v>
      </c>
      <c r="O18" s="260" t="n">
        <v>0.0</v>
      </c>
      <c r="P18" s="262">
        <f>D18+F18+H18+J18+L18+N18</f>
      </c>
      <c r="Q18" s="262">
        <f>E18+G18+I18+K18+M18+O18</f>
      </c>
      <c r="R18" s="441" t="n">
        <v>0.0</v>
      </c>
      <c r="S18" s="442" t="n">
        <v>0.0</v>
      </c>
      <c r="T18" s="262">
        <f>R18+S18</f>
      </c>
      <c r="U18" s="443" t="n">
        <v>0.0</v>
      </c>
      <c r="V18" s="266">
        <f>P18+T18</f>
      </c>
      <c r="W18" s="266">
        <f>Q18+U18</f>
      </c>
      <c r="X18" s="237">
        <f>V18-Y18</f>
      </c>
      <c r="Y18" s="266" t="n">
        <v>0.0</v>
      </c>
      <c r="Z18" s="238">
        <f>X18+Y18</f>
      </c>
      <c r="AA18" s="444" t="n">
        <v>0.0</v>
      </c>
      <c r="AB18" s="445" t="n">
        <v>4.0</v>
      </c>
      <c r="AC18" s="446" t="n">
        <v>0.0</v>
      </c>
      <c r="AD18" s="447" t="n">
        <v>0.0</v>
      </c>
      <c r="AE18" s="448" t="n">
        <v>0.0</v>
      </c>
      <c r="AF18" s="449" t="n">
        <v>0.0</v>
      </c>
      <c r="AG18" s="450" t="n">
        <v>0.0</v>
      </c>
      <c r="AH18" s="451" t="n">
        <v>0.0</v>
      </c>
      <c r="AI18" s="452" t="n">
        <v>0.0</v>
      </c>
      <c r="AJ18" s="453" t="n">
        <v>0.0</v>
      </c>
      <c r="AK18" s="454" t="n">
        <v>0.0</v>
      </c>
      <c r="AL18" s="455" t="n">
        <v>0.0</v>
      </c>
      <c r="AM18" s="279">
        <f>SUM(AA18:AL18)</f>
      </c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2"/>
      <c r="BB18" s="192"/>
      <c r="BC18" s="192"/>
      <c r="BD18" s="192"/>
      <c r="BE18" s="192"/>
      <c r="BF18" s="192"/>
      <c r="BG18" s="192"/>
      <c r="BH18" s="192"/>
      <c r="BI18" s="192"/>
      <c r="BJ18" s="192"/>
      <c r="BK18" s="192"/>
    </row>
    <row r="19" customHeight="true" ht="19.5">
      <c r="A19" s="252"/>
      <c r="B19" s="253"/>
      <c r="C19" s="254" t="n">
        <v>3.0</v>
      </c>
      <c r="D19" s="456" t="n">
        <v>3.0</v>
      </c>
      <c r="E19" s="457" t="n">
        <v>0.0</v>
      </c>
      <c r="F19" s="458" t="n">
        <v>0.0</v>
      </c>
      <c r="G19" s="459" t="n">
        <v>0.0</v>
      </c>
      <c r="H19" s="259" t="n">
        <v>0.0</v>
      </c>
      <c r="I19" s="260" t="n">
        <v>0.0</v>
      </c>
      <c r="J19" s="261" t="n">
        <v>0.0</v>
      </c>
      <c r="K19" s="261" t="n">
        <v>0.0</v>
      </c>
      <c r="L19" s="259" t="n">
        <v>0.0</v>
      </c>
      <c r="M19" s="260" t="n">
        <v>0.0</v>
      </c>
      <c r="N19" s="259" t="n">
        <v>0.0</v>
      </c>
      <c r="O19" s="260" t="n">
        <v>0.0</v>
      </c>
      <c r="P19" s="262">
        <f>D19+F19+H19+J19+L19+N19</f>
      </c>
      <c r="Q19" s="262">
        <f>E19+G19+I19+K19+M19+O19</f>
      </c>
      <c r="R19" s="460" t="n">
        <v>0.0</v>
      </c>
      <c r="S19" s="461" t="n">
        <v>0.0</v>
      </c>
      <c r="T19" s="262">
        <f>R19+S19</f>
      </c>
      <c r="U19" s="462" t="n">
        <v>0.0</v>
      </c>
      <c r="V19" s="266">
        <f>P19+T19</f>
      </c>
      <c r="W19" s="266">
        <f>Q19+U19</f>
      </c>
      <c r="X19" s="237">
        <f>V19-Y19</f>
      </c>
      <c r="Y19" s="266">
        <f>V19</f>
      </c>
      <c r="Z19" s="238">
        <f>X19+Y19</f>
      </c>
      <c r="AA19" s="463" t="n">
        <v>1.0</v>
      </c>
      <c r="AB19" s="464" t="n">
        <v>2.0</v>
      </c>
      <c r="AC19" s="465" t="n">
        <v>0.0</v>
      </c>
      <c r="AD19" s="466" t="n">
        <v>0.0</v>
      </c>
      <c r="AE19" s="467" t="n">
        <v>0.0</v>
      </c>
      <c r="AF19" s="468" t="n">
        <v>0.0</v>
      </c>
      <c r="AG19" s="469" t="n">
        <v>0.0</v>
      </c>
      <c r="AH19" s="470" t="n">
        <v>0.0</v>
      </c>
      <c r="AI19" s="471" t="n">
        <v>0.0</v>
      </c>
      <c r="AJ19" s="472" t="n">
        <v>0.0</v>
      </c>
      <c r="AK19" s="473" t="n">
        <v>0.0</v>
      </c>
      <c r="AL19" s="474" t="n">
        <v>0.0</v>
      </c>
      <c r="AM19" s="279">
        <f>SUM(AA19:AL19)</f>
      </c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</row>
    <row r="20" customHeight="true" ht="19.5">
      <c r="A20" s="252"/>
      <c r="B20" s="253"/>
      <c r="C20" s="254" t="n">
        <v>2.0</v>
      </c>
      <c r="D20" s="475" t="n">
        <v>1.0</v>
      </c>
      <c r="E20" s="476" t="n">
        <v>0.0</v>
      </c>
      <c r="F20" s="477" t="n">
        <v>0.0</v>
      </c>
      <c r="G20" s="478" t="n">
        <v>0.0</v>
      </c>
      <c r="H20" s="259" t="n">
        <v>0.0</v>
      </c>
      <c r="I20" s="260" t="n">
        <v>0.0</v>
      </c>
      <c r="J20" s="261" t="n">
        <v>0.0</v>
      </c>
      <c r="K20" s="261" t="n">
        <v>0.0</v>
      </c>
      <c r="L20" s="259" t="n">
        <v>0.0</v>
      </c>
      <c r="M20" s="260" t="n">
        <v>0.0</v>
      </c>
      <c r="N20" s="259" t="n">
        <v>0.0</v>
      </c>
      <c r="O20" s="260" t="n">
        <v>0.0</v>
      </c>
      <c r="P20" s="262">
        <f>D20+F20+H20+J20+L20+N20</f>
      </c>
      <c r="Q20" s="262">
        <f>E20+G20+I20+K20+M20+O20</f>
      </c>
      <c r="R20" s="479" t="n">
        <v>0.0</v>
      </c>
      <c r="S20" s="480" t="n">
        <v>0.0</v>
      </c>
      <c r="T20" s="262">
        <f>R20+S20</f>
      </c>
      <c r="U20" s="481" t="n">
        <v>0.0</v>
      </c>
      <c r="V20" s="266">
        <f>P20+T20</f>
      </c>
      <c r="W20" s="266">
        <f>Q20+U20</f>
      </c>
      <c r="X20" s="237">
        <f>V20-Y20</f>
      </c>
      <c r="Y20" s="266">
        <f>V20</f>
      </c>
      <c r="Z20" s="238">
        <f>X20+Y20</f>
      </c>
      <c r="AA20" s="482" t="n">
        <v>1.0</v>
      </c>
      <c r="AB20" s="483" t="n">
        <v>0.0</v>
      </c>
      <c r="AC20" s="484" t="n">
        <v>0.0</v>
      </c>
      <c r="AD20" s="485" t="n">
        <v>0.0</v>
      </c>
      <c r="AE20" s="486" t="n">
        <v>0.0</v>
      </c>
      <c r="AF20" s="487" t="n">
        <v>0.0</v>
      </c>
      <c r="AG20" s="488" t="n">
        <v>0.0</v>
      </c>
      <c r="AH20" s="489" t="n">
        <v>0.0</v>
      </c>
      <c r="AI20" s="490" t="n">
        <v>0.0</v>
      </c>
      <c r="AJ20" s="491" t="n">
        <v>0.0</v>
      </c>
      <c r="AK20" s="492" t="n">
        <v>0.0</v>
      </c>
      <c r="AL20" s="493" t="n">
        <v>0.0</v>
      </c>
      <c r="AM20" s="279">
        <f>SUM(AA20:AL20)</f>
      </c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2"/>
      <c r="BD20" s="192"/>
      <c r="BE20" s="192"/>
      <c r="BF20" s="192"/>
      <c r="BG20" s="192"/>
      <c r="BH20" s="192"/>
      <c r="BI20" s="192"/>
      <c r="BJ20" s="192"/>
      <c r="BK20" s="192"/>
    </row>
    <row r="21" customHeight="true" ht="19.5">
      <c r="A21" s="252"/>
      <c r="B21" s="494"/>
      <c r="C21" s="495" t="n">
        <v>1.0</v>
      </c>
      <c r="D21" s="496" t="n">
        <v>5.0</v>
      </c>
      <c r="E21" s="497" t="n">
        <v>0.0</v>
      </c>
      <c r="F21" s="498" t="n">
        <v>0.0</v>
      </c>
      <c r="G21" s="499" t="n">
        <v>0.0</v>
      </c>
      <c r="H21" s="500" t="n">
        <v>0.0</v>
      </c>
      <c r="I21" s="287" t="n">
        <v>0.0</v>
      </c>
      <c r="J21" s="289" t="n">
        <v>0.0</v>
      </c>
      <c r="K21" s="289" t="n">
        <v>0.0</v>
      </c>
      <c r="L21" s="500" t="n">
        <v>0.0</v>
      </c>
      <c r="M21" s="287" t="n">
        <v>0.0</v>
      </c>
      <c r="N21" s="500" t="n">
        <v>0.0</v>
      </c>
      <c r="O21" s="287" t="n">
        <v>0.0</v>
      </c>
      <c r="P21" s="501">
        <f>D21+F21+H21+J21+L21+N21</f>
      </c>
      <c r="Q21" s="501">
        <f>E21+G21+I21+K21+M21+O21</f>
      </c>
      <c r="R21" s="502" t="n">
        <v>1.0</v>
      </c>
      <c r="S21" s="503" t="n">
        <v>0.0</v>
      </c>
      <c r="T21" s="501">
        <f>R21+S21</f>
      </c>
      <c r="U21" s="504" t="n">
        <v>0.0</v>
      </c>
      <c r="V21" s="505">
        <f>P21+T21</f>
      </c>
      <c r="W21" s="505">
        <f>Q21+U21</f>
      </c>
      <c r="X21" s="295">
        <f>V21-Y21</f>
      </c>
      <c r="Y21" s="505">
        <f>V21</f>
      </c>
      <c r="Z21" s="296">
        <f>X21+Y21</f>
      </c>
      <c r="AA21" s="506" t="n">
        <v>3.0</v>
      </c>
      <c r="AB21" s="507" t="n">
        <v>3.0</v>
      </c>
      <c r="AC21" s="508" t="n">
        <v>0.0</v>
      </c>
      <c r="AD21" s="509" t="n">
        <v>0.0</v>
      </c>
      <c r="AE21" s="510" t="n">
        <v>0.0</v>
      </c>
      <c r="AF21" s="511" t="n">
        <v>0.0</v>
      </c>
      <c r="AG21" s="512" t="n">
        <v>0.0</v>
      </c>
      <c r="AH21" s="513" t="n">
        <v>0.0</v>
      </c>
      <c r="AI21" s="514" t="n">
        <v>0.0</v>
      </c>
      <c r="AJ21" s="515" t="n">
        <v>0.0</v>
      </c>
      <c r="AK21" s="516" t="n">
        <v>0.0</v>
      </c>
      <c r="AL21" s="517" t="n">
        <v>0.0</v>
      </c>
      <c r="AM21" s="309">
        <f>SUM(AA21:AL21)</f>
      </c>
      <c r="AN21" s="192"/>
      <c r="AO21" s="192"/>
      <c r="AP21" s="192"/>
      <c r="AQ21" s="192"/>
      <c r="AR21" s="192"/>
      <c r="AS21" s="192"/>
      <c r="AT21" s="192"/>
      <c r="AU21" s="192"/>
      <c r="AV21" s="192"/>
      <c r="AW21" s="192"/>
      <c r="AX21" s="192"/>
      <c r="AY21" s="192"/>
      <c r="AZ21" s="192"/>
      <c r="BA21" s="192"/>
      <c r="BB21" s="192"/>
      <c r="BC21" s="192"/>
      <c r="BD21" s="192"/>
      <c r="BE21" s="192"/>
      <c r="BF21" s="192"/>
      <c r="BG21" s="192"/>
      <c r="BH21" s="192"/>
      <c r="BI21" s="192"/>
      <c r="BJ21" s="192"/>
      <c r="BK21" s="192"/>
    </row>
    <row r="22" customHeight="true" ht="19.5">
      <c r="A22" s="252"/>
      <c r="B22" s="518" t="s">
        <v>91</v>
      </c>
      <c r="C22" s="519"/>
      <c r="D22" s="520">
        <f>SUM(D9:D21)</f>
      </c>
      <c r="E22" s="521">
        <f>SUM(E9:E21)</f>
      </c>
      <c r="F22" s="520">
        <f>SUM(F9:F21)</f>
      </c>
      <c r="G22" s="521">
        <f>SUM(G9:G21)</f>
      </c>
      <c r="H22" s="520">
        <f>SUM(H9:H21)</f>
      </c>
      <c r="I22" s="521">
        <f>SUM(I9:I21)</f>
      </c>
      <c r="J22" s="521">
        <f>SUM(J9:J21)</f>
      </c>
      <c r="K22" s="521">
        <f>SUM(K9:K21)</f>
      </c>
      <c r="L22" s="520">
        <f>SUM(L9:L21)</f>
      </c>
      <c r="M22" s="521">
        <f>SUM(M9:M21)</f>
      </c>
      <c r="N22" s="520">
        <f>SUM(N9:N21)</f>
      </c>
      <c r="O22" s="521">
        <f>SUM(O9:O21)</f>
      </c>
      <c r="P22" s="521">
        <f>SUM(P9:P21)</f>
      </c>
      <c r="Q22" s="521">
        <f>SUM(Q9:Q21)</f>
      </c>
      <c r="R22" s="520">
        <f>SUM(R9:R21)</f>
      </c>
      <c r="S22" s="521">
        <f>SUM(S9:S21)</f>
      </c>
      <c r="T22" s="521">
        <f>SUM(T9:T21)</f>
      </c>
      <c r="U22" s="521">
        <f>SUM(U9:U21)</f>
      </c>
      <c r="V22" s="520">
        <f>SUM(V9:V21)</f>
      </c>
      <c r="W22" s="521">
        <f>SUM(W9:W21)</f>
      </c>
      <c r="X22" s="522">
        <f>SUM(X9:X21)</f>
      </c>
      <c r="Y22" s="521">
        <f>SUM(Y9:Y21)</f>
      </c>
      <c r="Z22" s="523">
        <f>X22+Y22</f>
      </c>
      <c r="AA22" s="524">
        <f>SUM(AA9:AA21)</f>
      </c>
      <c r="AB22" s="521">
        <f>SUM(AB9:AB21)</f>
      </c>
      <c r="AC22" s="521">
        <f>SUM(AC9:AC21)</f>
      </c>
      <c r="AD22" s="521">
        <f>SUM(AD9:AD21)</f>
      </c>
      <c r="AE22" s="521">
        <f>SUM(AE9:AE21)</f>
      </c>
      <c r="AF22" s="521">
        <f>SUM(AF9:AF21)</f>
      </c>
      <c r="AG22" s="521">
        <f>SUM(AG9:AG21)</f>
      </c>
      <c r="AH22" s="521">
        <f>SUM(AH9:AH21)</f>
      </c>
      <c r="AI22" s="521">
        <f>SUM(AI9:AI21)</f>
      </c>
      <c r="AJ22" s="521">
        <f>SUM(AJ9:AJ21)</f>
      </c>
      <c r="AK22" s="521">
        <f>SUM(AK9:AK21)</f>
      </c>
      <c r="AL22" s="521">
        <f>SUM(AL9:AL21)</f>
      </c>
      <c r="AM22" s="525">
        <f>SUM(AM9:AM21)</f>
      </c>
      <c r="AN22" s="192"/>
      <c r="AO22" s="192"/>
      <c r="AP22" s="192"/>
      <c r="AQ22" s="192"/>
      <c r="AR22" s="192"/>
      <c r="AS22" s="192"/>
      <c r="AT22" s="192"/>
      <c r="AU22" s="192"/>
      <c r="AV22" s="192"/>
      <c r="AW22" s="192"/>
      <c r="AX22" s="192"/>
      <c r="AY22" s="192"/>
      <c r="AZ22" s="192"/>
      <c r="BA22" s="192"/>
      <c r="BB22" s="192"/>
      <c r="BC22" s="192"/>
      <c r="BD22" s="192"/>
      <c r="BE22" s="192"/>
      <c r="BF22" s="192"/>
      <c r="BG22" s="192"/>
      <c r="BH22" s="192"/>
      <c r="BI22" s="192"/>
      <c r="BJ22" s="192"/>
      <c r="BK22" s="192"/>
    </row>
    <row r="23" hidden="true">
      <c r="A23" s="252"/>
      <c r="B23" s="526" t="s">
        <v>92</v>
      </c>
      <c r="C23" s="527"/>
      <c r="D23" s="528">
        <f>D25-D24</f>
      </c>
      <c r="E23" s="528" t="n">
        <v>0.0</v>
      </c>
      <c r="F23" s="528">
        <f>F25-F24</f>
      </c>
      <c r="G23" s="528" t="n">
        <v>0.0</v>
      </c>
      <c r="H23" s="528">
        <f>H25-H24</f>
      </c>
      <c r="I23" s="528" t="n">
        <v>0.0</v>
      </c>
      <c r="J23" s="528">
        <f>J25-J24</f>
      </c>
      <c r="K23" s="528" t="n">
        <v>0.0</v>
      </c>
      <c r="L23" s="528">
        <f>L25-L24</f>
      </c>
      <c r="M23" s="528" t="n">
        <v>0.0</v>
      </c>
      <c r="N23" s="528">
        <f>N25-N24</f>
      </c>
      <c r="O23" s="528" t="n">
        <v>0.0</v>
      </c>
      <c r="P23" s="528">
        <f>P25-P24</f>
      </c>
      <c r="Q23" s="528" t="n">
        <v>0.0</v>
      </c>
      <c r="R23" s="528" t="n">
        <v>0.0</v>
      </c>
      <c r="S23" s="528" t="n">
        <v>0.0</v>
      </c>
      <c r="T23" s="528">
        <f>T25-T24</f>
      </c>
      <c r="U23" s="528" t="n">
        <v>0.0</v>
      </c>
      <c r="V23" s="528">
        <f>V25-V24</f>
      </c>
      <c r="W23" s="528" t="n">
        <v>0.0</v>
      </c>
      <c r="X23" s="528">
        <f>X25-X24</f>
      </c>
      <c r="Y23" s="528" t="n">
        <v>0.0</v>
      </c>
      <c r="Z23" s="529">
        <f>X23+Y23</f>
      </c>
      <c r="AA23" s="530" t="n">
        <v>0.0</v>
      </c>
      <c r="AB23" s="528" t="n">
        <v>0.0</v>
      </c>
      <c r="AC23" s="528" t="n">
        <v>0.0</v>
      </c>
      <c r="AD23" s="528" t="n">
        <v>0.0</v>
      </c>
      <c r="AE23" s="528" t="n">
        <v>0.0</v>
      </c>
      <c r="AF23" s="528" t="n">
        <v>0.0</v>
      </c>
      <c r="AG23" s="528" t="n">
        <v>0.0</v>
      </c>
      <c r="AH23" s="528" t="n">
        <v>0.0</v>
      </c>
      <c r="AI23" s="528" t="n">
        <v>0.0</v>
      </c>
      <c r="AJ23" s="528" t="n">
        <v>0.0</v>
      </c>
      <c r="AK23" s="528" t="n">
        <v>0.0</v>
      </c>
      <c r="AL23" s="528" t="n">
        <v>0.0</v>
      </c>
      <c r="AM23" s="531">
        <f>V23</f>
      </c>
      <c r="AN23" s="192"/>
      <c r="AO23" s="192"/>
      <c r="AP23" s="192"/>
      <c r="AQ23" s="192"/>
      <c r="AR23" s="192"/>
      <c r="AS23" s="192"/>
      <c r="AT23" s="192"/>
      <c r="AU23" s="192"/>
      <c r="AV23" s="192"/>
      <c r="AW23" s="192"/>
      <c r="AX23" s="192"/>
      <c r="AY23" s="192"/>
      <c r="AZ23" s="192"/>
      <c r="BA23" s="192"/>
      <c r="BB23" s="192"/>
      <c r="BC23" s="192"/>
      <c r="BD23" s="192"/>
      <c r="BE23" s="192"/>
      <c r="BF23" s="192"/>
      <c r="BG23" s="192"/>
      <c r="BH23" s="192"/>
      <c r="BI23" s="192"/>
      <c r="BJ23" s="192"/>
      <c r="BK23" s="192"/>
    </row>
    <row r="24" customHeight="true" ht="19.5">
      <c r="A24" s="252"/>
      <c r="B24" s="532" t="s">
        <v>93</v>
      </c>
      <c r="C24" s="533"/>
      <c r="D24" s="534">
        <f>MOVIMENTAÇÃO_CARGOS_E_FUNÇÕES!$BQ$11</f>
      </c>
      <c r="E24" s="534" t="n">
        <v>0.0</v>
      </c>
      <c r="F24" s="534">
        <f>MOVIMENTAÇÃO_CARGOS_E_FUNÇÕES!$BQ$16</f>
      </c>
      <c r="G24" s="534" t="n">
        <v>0.0</v>
      </c>
      <c r="H24" s="534">
        <f>MOVIMENTAÇÃO_CARGOS_E_FUNÇÕES!$BQ$21</f>
      </c>
      <c r="I24" s="534" t="n">
        <v>0.0</v>
      </c>
      <c r="J24" s="534">
        <f>MOVIMENTAÇÃO_CARGOS_E_FUNÇÕES!$BQ$26</f>
      </c>
      <c r="K24" s="534" t="n">
        <v>0.0</v>
      </c>
      <c r="L24" s="534">
        <f>MOVIMENTAÇÃO_CARGOS_E_FUNÇÕES!$BQ$31</f>
      </c>
      <c r="M24" s="534" t="n">
        <v>0.0</v>
      </c>
      <c r="N24" s="534">
        <f>MOVIMENTAÇÃO_CARGOS_E_FUNÇÕES!$BQ$36</f>
      </c>
      <c r="O24" s="534" t="n">
        <v>0.0</v>
      </c>
      <c r="P24" s="534">
        <f>D24+F24+L24+N24+H24</f>
      </c>
      <c r="Q24" s="534" t="n">
        <v>0.0</v>
      </c>
      <c r="R24" s="534" t="n">
        <v>0.0</v>
      </c>
      <c r="S24" s="534" t="n">
        <v>0.0</v>
      </c>
      <c r="T24" s="534" t="n">
        <v>0.0</v>
      </c>
      <c r="U24" s="534" t="n">
        <v>0.0</v>
      </c>
      <c r="V24" s="534">
        <f>P24</f>
      </c>
      <c r="W24" s="534" t="n">
        <v>0.0</v>
      </c>
      <c r="X24" s="535" t="n">
        <v>0.0</v>
      </c>
      <c r="Y24" s="534" t="n">
        <v>0.0</v>
      </c>
      <c r="Z24" s="536">
        <f>X24+Y24</f>
      </c>
      <c r="AA24" s="537" t="n">
        <v>0.0</v>
      </c>
      <c r="AB24" s="534" t="n">
        <v>0.0</v>
      </c>
      <c r="AC24" s="534" t="n">
        <v>0.0</v>
      </c>
      <c r="AD24" s="534" t="n">
        <v>0.0</v>
      </c>
      <c r="AE24" s="534" t="n">
        <v>0.0</v>
      </c>
      <c r="AF24" s="534" t="n">
        <v>0.0</v>
      </c>
      <c r="AG24" s="534" t="n">
        <v>0.0</v>
      </c>
      <c r="AH24" s="534" t="n">
        <v>0.0</v>
      </c>
      <c r="AI24" s="534" t="n">
        <v>0.0</v>
      </c>
      <c r="AJ24" s="534" t="n">
        <v>0.0</v>
      </c>
      <c r="AK24" s="534" t="n">
        <v>0.0</v>
      </c>
      <c r="AL24" s="534" t="n">
        <v>0.0</v>
      </c>
      <c r="AM24" s="538">
        <f>V24</f>
      </c>
      <c r="AN24" s="192"/>
      <c r="AO24" s="192"/>
      <c r="AP24" s="192"/>
      <c r="AQ24" s="192"/>
      <c r="AR24" s="192"/>
      <c r="AS24" s="192"/>
      <c r="AT24" s="192"/>
      <c r="AU24" s="192"/>
      <c r="AV24" s="192"/>
      <c r="AW24" s="192"/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2"/>
      <c r="BJ24" s="192"/>
      <c r="BK24" s="192"/>
    </row>
    <row r="25" customHeight="true" ht="19.5">
      <c r="A25" s="539"/>
      <c r="B25" s="540" t="s">
        <v>94</v>
      </c>
      <c r="C25" s="541"/>
      <c r="D25" s="542">
        <f>MOVIMENTAÇÃO_CARGOS_E_FUNÇÕES!$BO$11</f>
      </c>
      <c r="E25" s="542">
        <f>E22</f>
      </c>
      <c r="F25" s="542">
        <f>MOVIMENTAÇÃO_CARGOS_E_FUNÇÕES!$BO$16</f>
      </c>
      <c r="G25" s="542">
        <f>G22</f>
      </c>
      <c r="H25" s="542">
        <f>MOVIMENTAÇÃO_CARGOS_E_FUNÇÕES!$BO$21</f>
      </c>
      <c r="I25" s="542">
        <f>I22</f>
      </c>
      <c r="J25" s="542">
        <f>MOVIMENTAÇÃO_CARGOS_E_FUNÇÕES!$BO$26</f>
      </c>
      <c r="K25" s="542">
        <f>K22</f>
      </c>
      <c r="L25" s="542">
        <f>MOVIMENTAÇÃO_CARGOS_E_FUNÇÕES!$BO$31</f>
      </c>
      <c r="M25" s="542">
        <f>M22</f>
      </c>
      <c r="N25" s="542">
        <f>MOVIMENTAÇÃO_CARGOS_E_FUNÇÕES!$BO$36</f>
      </c>
      <c r="O25" s="542">
        <f>O22</f>
      </c>
      <c r="P25" s="542">
        <f>D25+L25+F25+N25+H25</f>
      </c>
      <c r="Q25" s="542">
        <f>E25+M25+G25+O25+I25</f>
      </c>
      <c r="R25" s="542">
        <f>R22</f>
      </c>
      <c r="S25" s="542">
        <f>S22</f>
      </c>
      <c r="T25" s="542">
        <f>MOVIMENTAÇÃO_CARGOS_E_FUNÇÕES!$BO$41</f>
      </c>
      <c r="U25" s="542">
        <f>U22</f>
      </c>
      <c r="V25" s="542">
        <f>P25+T25</f>
      </c>
      <c r="W25" s="542">
        <f>Q25+U25</f>
      </c>
      <c r="X25" s="542">
        <f>X22</f>
      </c>
      <c r="Y25" s="542">
        <f>Y22</f>
      </c>
      <c r="Z25" s="543">
        <f>X25+Y25</f>
      </c>
      <c r="AA25" s="544">
        <f>AA22</f>
      </c>
      <c r="AB25" s="542">
        <f>AB22</f>
      </c>
      <c r="AC25" s="542">
        <f>AC22</f>
      </c>
      <c r="AD25" s="542">
        <f>AD22</f>
      </c>
      <c r="AE25" s="542">
        <f>AE22</f>
      </c>
      <c r="AF25" s="542">
        <f>AF22</f>
      </c>
      <c r="AG25" s="542">
        <f>AG22</f>
      </c>
      <c r="AH25" s="542">
        <f>AH22</f>
      </c>
      <c r="AI25" s="542">
        <f>AI22</f>
      </c>
      <c r="AJ25" s="542">
        <f>AJ22</f>
      </c>
      <c r="AK25" s="542">
        <f>AK22</f>
      </c>
      <c r="AL25" s="542">
        <f>AL22</f>
      </c>
      <c r="AM25" s="545">
        <f>V25</f>
      </c>
      <c r="AN25" s="192"/>
      <c r="AO25" s="192"/>
      <c r="AP25" s="192"/>
      <c r="AQ25" s="192"/>
      <c r="AR25" s="192"/>
      <c r="AS25" s="192"/>
      <c r="AT25" s="192"/>
      <c r="AU25" s="192"/>
      <c r="AV25" s="192"/>
      <c r="AW25" s="192"/>
      <c r="AX25" s="192"/>
      <c r="AY25" s="192"/>
      <c r="AZ25" s="192"/>
      <c r="BA25" s="192"/>
      <c r="BB25" s="192"/>
      <c r="BC25" s="192"/>
      <c r="BD25" s="192"/>
      <c r="BE25" s="192"/>
      <c r="BF25" s="192"/>
      <c r="BG25" s="192"/>
      <c r="BH25" s="192"/>
      <c r="BI25" s="192"/>
      <c r="BJ25" s="192"/>
      <c r="BK25" s="192"/>
    </row>
    <row r="26" customHeight="true" ht="19.5">
      <c r="A26" s="222" t="s">
        <v>95</v>
      </c>
      <c r="B26" s="223" t="s">
        <v>88</v>
      </c>
      <c r="C26" s="224" t="n">
        <v>13.0</v>
      </c>
      <c r="D26" s="546" t="n">
        <v>107.0</v>
      </c>
      <c r="E26" s="547" t="n">
        <v>232.0</v>
      </c>
      <c r="F26" s="548" t="n">
        <v>0.0</v>
      </c>
      <c r="G26" s="549" t="n">
        <v>0.0</v>
      </c>
      <c r="H26" s="229" t="n">
        <v>0.0</v>
      </c>
      <c r="I26" s="230" t="n">
        <v>0.0</v>
      </c>
      <c r="J26" s="231" t="n">
        <v>0.0</v>
      </c>
      <c r="K26" s="231" t="n">
        <v>0.0</v>
      </c>
      <c r="L26" s="229" t="n">
        <v>0.0</v>
      </c>
      <c r="M26" s="230" t="n">
        <v>0.0</v>
      </c>
      <c r="N26" s="229" t="n">
        <v>0.0</v>
      </c>
      <c r="O26" s="230" t="n">
        <v>0.0</v>
      </c>
      <c r="P26" s="232">
        <f>D26+F26+H26+J26+L26+N26</f>
      </c>
      <c r="Q26" s="232">
        <f>E26+G26+I26+K26+M26+O26</f>
      </c>
      <c r="R26" s="550" t="n">
        <v>0.0</v>
      </c>
      <c r="S26" s="551" t="n">
        <v>0.0</v>
      </c>
      <c r="T26" s="232">
        <f>R26+S26</f>
      </c>
      <c r="U26" s="552" t="n">
        <v>0.0</v>
      </c>
      <c r="V26" s="236">
        <f>P26+T26</f>
      </c>
      <c r="W26" s="236">
        <f>Q26+U26</f>
      </c>
      <c r="X26" s="237">
        <f>V26-Y26</f>
      </c>
      <c r="Y26" s="236" t="n">
        <v>0.0</v>
      </c>
      <c r="Z26" s="238">
        <f>X26+Y26</f>
      </c>
      <c r="AA26" s="553" t="n">
        <v>68.0</v>
      </c>
      <c r="AB26" s="554" t="n">
        <v>29.0</v>
      </c>
      <c r="AC26" s="555" t="n">
        <v>0.0</v>
      </c>
      <c r="AD26" s="556" t="n">
        <v>2.0</v>
      </c>
      <c r="AE26" s="557" t="n">
        <v>1.0</v>
      </c>
      <c r="AF26" s="558" t="n">
        <v>0.0</v>
      </c>
      <c r="AG26" s="559" t="n">
        <v>0.0</v>
      </c>
      <c r="AH26" s="560" t="n">
        <v>0.0</v>
      </c>
      <c r="AI26" s="561" t="n">
        <v>0.0</v>
      </c>
      <c r="AJ26" s="562" t="n">
        <v>0.0</v>
      </c>
      <c r="AK26" s="563" t="n">
        <v>7.0</v>
      </c>
      <c r="AL26" s="564" t="n">
        <v>0.0</v>
      </c>
      <c r="AM26" s="251">
        <f>SUM(AA26:AL26)</f>
      </c>
      <c r="AN26" s="192"/>
      <c r="AO26" s="192"/>
      <c r="AP26" s="192"/>
      <c r="AQ26" s="192"/>
      <c r="AR26" s="192"/>
      <c r="AS26" s="192"/>
      <c r="AT26" s="192"/>
      <c r="AU26" s="192"/>
      <c r="AV26" s="192"/>
      <c r="AW26" s="192"/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2"/>
      <c r="BJ26" s="192"/>
      <c r="BK26" s="192"/>
    </row>
    <row r="27" customHeight="true" ht="19.5">
      <c r="A27" s="252"/>
      <c r="B27" s="253"/>
      <c r="C27" s="254" t="n">
        <v>12.0</v>
      </c>
      <c r="D27" s="565" t="n">
        <v>0.0</v>
      </c>
      <c r="E27" s="566" t="n">
        <v>0.0</v>
      </c>
      <c r="F27" s="567" t="n">
        <v>0.0</v>
      </c>
      <c r="G27" s="568" t="n">
        <v>0.0</v>
      </c>
      <c r="H27" s="259" t="n">
        <v>0.0</v>
      </c>
      <c r="I27" s="260" t="n">
        <v>0.0</v>
      </c>
      <c r="J27" s="261" t="n">
        <v>0.0</v>
      </c>
      <c r="K27" s="261" t="n">
        <v>0.0</v>
      </c>
      <c r="L27" s="259" t="n">
        <v>0.0</v>
      </c>
      <c r="M27" s="260" t="n">
        <v>0.0</v>
      </c>
      <c r="N27" s="259" t="n">
        <v>0.0</v>
      </c>
      <c r="O27" s="260" t="n">
        <v>0.0</v>
      </c>
      <c r="P27" s="262">
        <f>D27+F27+H27+J27+L27+N27</f>
      </c>
      <c r="Q27" s="262">
        <f>E27+G27+I27+K27+M27+O27</f>
      </c>
      <c r="R27" s="569" t="n">
        <v>0.0</v>
      </c>
      <c r="S27" s="570" t="n">
        <v>0.0</v>
      </c>
      <c r="T27" s="262">
        <f>R27+S27</f>
      </c>
      <c r="U27" s="571" t="n">
        <v>0.0</v>
      </c>
      <c r="V27" s="266">
        <f>P27+T27</f>
      </c>
      <c r="W27" s="266">
        <f>Q27+U27</f>
      </c>
      <c r="X27" s="237">
        <f>V27-Y27</f>
      </c>
      <c r="Y27" s="266" t="n">
        <v>0.0</v>
      </c>
      <c r="Z27" s="238">
        <f>X27+Y27</f>
      </c>
      <c r="AA27" s="572" t="n">
        <v>0.0</v>
      </c>
      <c r="AB27" s="573" t="n">
        <v>0.0</v>
      </c>
      <c r="AC27" s="574" t="n">
        <v>0.0</v>
      </c>
      <c r="AD27" s="575" t="n">
        <v>0.0</v>
      </c>
      <c r="AE27" s="576" t="n">
        <v>0.0</v>
      </c>
      <c r="AF27" s="577" t="n">
        <v>0.0</v>
      </c>
      <c r="AG27" s="578" t="n">
        <v>0.0</v>
      </c>
      <c r="AH27" s="579" t="n">
        <v>0.0</v>
      </c>
      <c r="AI27" s="580" t="n">
        <v>0.0</v>
      </c>
      <c r="AJ27" s="581" t="n">
        <v>0.0</v>
      </c>
      <c r="AK27" s="582" t="n">
        <v>0.0</v>
      </c>
      <c r="AL27" s="583" t="n">
        <v>0.0</v>
      </c>
      <c r="AM27" s="279">
        <f>SUM(AA27:AL27)</f>
      </c>
      <c r="AN27" s="192"/>
      <c r="AO27" s="192"/>
      <c r="AP27" s="192"/>
      <c r="AQ27" s="192"/>
      <c r="AR27" s="192"/>
      <c r="AS27" s="192"/>
      <c r="AT27" s="192"/>
      <c r="AU27" s="192"/>
      <c r="AV27" s="192"/>
      <c r="AW27" s="192"/>
      <c r="AX27" s="192"/>
      <c r="AY27" s="192"/>
      <c r="AZ27" s="192"/>
      <c r="BA27" s="192"/>
      <c r="BB27" s="192"/>
      <c r="BC27" s="192"/>
      <c r="BD27" s="192"/>
      <c r="BE27" s="192"/>
      <c r="BF27" s="192"/>
      <c r="BG27" s="192"/>
      <c r="BH27" s="192"/>
      <c r="BI27" s="192"/>
      <c r="BJ27" s="192"/>
      <c r="BK27" s="192"/>
    </row>
    <row r="28" customHeight="true" ht="19.5">
      <c r="A28" s="252"/>
      <c r="B28" s="280"/>
      <c r="C28" s="281" t="n">
        <v>11.0</v>
      </c>
      <c r="D28" s="584" t="n">
        <v>2.0</v>
      </c>
      <c r="E28" s="585" t="n">
        <v>0.0</v>
      </c>
      <c r="F28" s="586" t="n">
        <v>0.0</v>
      </c>
      <c r="G28" s="587" t="n">
        <v>0.0</v>
      </c>
      <c r="H28" s="286" t="n">
        <v>0.0</v>
      </c>
      <c r="I28" s="287" t="n">
        <v>0.0</v>
      </c>
      <c r="J28" s="288" t="n">
        <v>0.0</v>
      </c>
      <c r="K28" s="289" t="n">
        <v>0.0</v>
      </c>
      <c r="L28" s="286" t="n">
        <v>0.0</v>
      </c>
      <c r="M28" s="287" t="n">
        <v>0.0</v>
      </c>
      <c r="N28" s="286" t="n">
        <v>0.0</v>
      </c>
      <c r="O28" s="287" t="n">
        <v>0.0</v>
      </c>
      <c r="P28" s="290">
        <f>D28+F28+H28+J28+L28+N28</f>
      </c>
      <c r="Q28" s="290">
        <f>E28+G28+I28+K28+M28+O28</f>
      </c>
      <c r="R28" s="588" t="n">
        <v>0.0</v>
      </c>
      <c r="S28" s="589" t="n">
        <v>0.0</v>
      </c>
      <c r="T28" s="290">
        <f>R28+S28</f>
      </c>
      <c r="U28" s="590" t="n">
        <v>0.0</v>
      </c>
      <c r="V28" s="294">
        <f>P28+T28</f>
      </c>
      <c r="W28" s="294">
        <f>Q28+U28</f>
      </c>
      <c r="X28" s="295">
        <f>V28-Y28</f>
      </c>
      <c r="Y28" s="294" t="n">
        <v>0.0</v>
      </c>
      <c r="Z28" s="296">
        <f>X28+Y28</f>
      </c>
      <c r="AA28" s="591" t="n">
        <v>0.0</v>
      </c>
      <c r="AB28" s="592" t="n">
        <v>2.0</v>
      </c>
      <c r="AC28" s="593" t="n">
        <v>0.0</v>
      </c>
      <c r="AD28" s="594" t="n">
        <v>0.0</v>
      </c>
      <c r="AE28" s="595" t="n">
        <v>0.0</v>
      </c>
      <c r="AF28" s="596" t="n">
        <v>0.0</v>
      </c>
      <c r="AG28" s="597" t="n">
        <v>0.0</v>
      </c>
      <c r="AH28" s="598" t="n">
        <v>0.0</v>
      </c>
      <c r="AI28" s="599" t="n">
        <v>0.0</v>
      </c>
      <c r="AJ28" s="600" t="n">
        <v>0.0</v>
      </c>
      <c r="AK28" s="601" t="n">
        <v>0.0</v>
      </c>
      <c r="AL28" s="602" t="n">
        <v>0.0</v>
      </c>
      <c r="AM28" s="309">
        <f>SUM(AA28:AL28)</f>
      </c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2"/>
      <c r="BJ28" s="192"/>
      <c r="BK28" s="192"/>
    </row>
    <row r="29" customHeight="true" ht="19.5">
      <c r="A29" s="252"/>
      <c r="B29" s="310" t="s">
        <v>89</v>
      </c>
      <c r="C29" s="311" t="n">
        <v>10.0</v>
      </c>
      <c r="D29" s="603" t="n">
        <v>1.0</v>
      </c>
      <c r="E29" s="604" t="n">
        <v>0.0</v>
      </c>
      <c r="F29" s="605" t="n">
        <v>0.0</v>
      </c>
      <c r="G29" s="606" t="n">
        <v>0.0</v>
      </c>
      <c r="H29" s="316" t="n">
        <v>0.0</v>
      </c>
      <c r="I29" s="317" t="n">
        <v>0.0</v>
      </c>
      <c r="J29" s="318" t="n">
        <v>0.0</v>
      </c>
      <c r="K29" s="318" t="n">
        <v>0.0</v>
      </c>
      <c r="L29" s="316" t="n">
        <v>0.0</v>
      </c>
      <c r="M29" s="317" t="n">
        <v>0.0</v>
      </c>
      <c r="N29" s="316" t="n">
        <v>0.0</v>
      </c>
      <c r="O29" s="317" t="n">
        <v>0.0</v>
      </c>
      <c r="P29" s="319">
        <f>D29+F29+H29+J29+L29+N29</f>
      </c>
      <c r="Q29" s="319">
        <f>E29+G29+I29+K29+M29+O29</f>
      </c>
      <c r="R29" s="607" t="n">
        <v>0.0</v>
      </c>
      <c r="S29" s="608" t="n">
        <v>0.0</v>
      </c>
      <c r="T29" s="319">
        <f>R29+S29</f>
      </c>
      <c r="U29" s="609" t="n">
        <v>0.0</v>
      </c>
      <c r="V29" s="323">
        <f>P29+T29</f>
      </c>
      <c r="W29" s="323">
        <f>Q29+U29</f>
      </c>
      <c r="X29" s="324">
        <f>V29-Y29</f>
      </c>
      <c r="Y29" s="323" t="n">
        <v>0.0</v>
      </c>
      <c r="Z29" s="325">
        <f>X29+Y29</f>
      </c>
      <c r="AA29" s="610" t="n">
        <v>0.0</v>
      </c>
      <c r="AB29" s="611" t="n">
        <v>1.0</v>
      </c>
      <c r="AC29" s="612" t="n">
        <v>0.0</v>
      </c>
      <c r="AD29" s="613" t="n">
        <v>0.0</v>
      </c>
      <c r="AE29" s="614" t="n">
        <v>0.0</v>
      </c>
      <c r="AF29" s="615" t="n">
        <v>0.0</v>
      </c>
      <c r="AG29" s="616" t="n">
        <v>0.0</v>
      </c>
      <c r="AH29" s="617" t="n">
        <v>0.0</v>
      </c>
      <c r="AI29" s="618" t="n">
        <v>0.0</v>
      </c>
      <c r="AJ29" s="619" t="n">
        <v>0.0</v>
      </c>
      <c r="AK29" s="620" t="n">
        <v>0.0</v>
      </c>
      <c r="AL29" s="621" t="n">
        <v>0.0</v>
      </c>
      <c r="AM29" s="338">
        <f>SUM(AA29:AL29)</f>
      </c>
      <c r="AN29" s="192"/>
      <c r="AO29" s="192"/>
      <c r="AP29" s="192"/>
      <c r="AQ29" s="192"/>
      <c r="AR29" s="192"/>
      <c r="AS29" s="192"/>
      <c r="AT29" s="192"/>
      <c r="AU29" s="192"/>
      <c r="AV29" s="192"/>
      <c r="AW29" s="192"/>
      <c r="AX29" s="192"/>
      <c r="AY29" s="192"/>
      <c r="AZ29" s="192"/>
      <c r="BA29" s="192"/>
      <c r="BB29" s="192"/>
      <c r="BC29" s="192"/>
      <c r="BD29" s="192"/>
      <c r="BE29" s="192"/>
      <c r="BF29" s="192"/>
      <c r="BG29" s="192"/>
      <c r="BH29" s="192"/>
      <c r="BI29" s="192"/>
      <c r="BJ29" s="192"/>
      <c r="BK29" s="192"/>
    </row>
    <row r="30" customHeight="true" ht="19.5">
      <c r="A30" s="252"/>
      <c r="B30" s="253"/>
      <c r="C30" s="254" t="n">
        <v>9.0</v>
      </c>
      <c r="D30" s="622" t="n">
        <v>3.0</v>
      </c>
      <c r="E30" s="623" t="n">
        <v>0.0</v>
      </c>
      <c r="F30" s="624" t="n">
        <v>0.0</v>
      </c>
      <c r="G30" s="625" t="n">
        <v>0.0</v>
      </c>
      <c r="H30" s="259" t="n">
        <v>0.0</v>
      </c>
      <c r="I30" s="260" t="n">
        <v>0.0</v>
      </c>
      <c r="J30" s="261" t="n">
        <v>0.0</v>
      </c>
      <c r="K30" s="261" t="n">
        <v>0.0</v>
      </c>
      <c r="L30" s="259" t="n">
        <v>0.0</v>
      </c>
      <c r="M30" s="260" t="n">
        <v>0.0</v>
      </c>
      <c r="N30" s="259" t="n">
        <v>0.0</v>
      </c>
      <c r="O30" s="260" t="n">
        <v>0.0</v>
      </c>
      <c r="P30" s="262">
        <f>D30+F30+H30+J30+L30+N30</f>
      </c>
      <c r="Q30" s="262">
        <f>E30+G30+I30+K30+M30+O30</f>
      </c>
      <c r="R30" s="626" t="n">
        <v>0.0</v>
      </c>
      <c r="S30" s="627" t="n">
        <v>0.0</v>
      </c>
      <c r="T30" s="262">
        <f>R30+S30</f>
      </c>
      <c r="U30" s="628" t="n">
        <v>0.0</v>
      </c>
      <c r="V30" s="266">
        <f>P30+T30</f>
      </c>
      <c r="W30" s="266">
        <f>Q30+U30</f>
      </c>
      <c r="X30" s="237">
        <f>V30-Y30</f>
      </c>
      <c r="Y30" s="266" t="n">
        <v>0.0</v>
      </c>
      <c r="Z30" s="238">
        <f>X30+Y30</f>
      </c>
      <c r="AA30" s="629" t="n">
        <v>0.0</v>
      </c>
      <c r="AB30" s="630" t="n">
        <v>3.0</v>
      </c>
      <c r="AC30" s="631" t="n">
        <v>0.0</v>
      </c>
      <c r="AD30" s="632" t="n">
        <v>0.0</v>
      </c>
      <c r="AE30" s="633" t="n">
        <v>0.0</v>
      </c>
      <c r="AF30" s="634" t="n">
        <v>0.0</v>
      </c>
      <c r="AG30" s="635" t="n">
        <v>0.0</v>
      </c>
      <c r="AH30" s="636" t="n">
        <v>0.0</v>
      </c>
      <c r="AI30" s="637" t="n">
        <v>0.0</v>
      </c>
      <c r="AJ30" s="638" t="n">
        <v>0.0</v>
      </c>
      <c r="AK30" s="639" t="n">
        <v>0.0</v>
      </c>
      <c r="AL30" s="640" t="n">
        <v>0.0</v>
      </c>
      <c r="AM30" s="279">
        <f>SUM(AA30:AL30)</f>
      </c>
      <c r="AN30" s="192"/>
      <c r="AO30" s="192"/>
      <c r="AP30" s="192"/>
      <c r="AQ30" s="192"/>
      <c r="AR30" s="192"/>
      <c r="AS30" s="192"/>
      <c r="AT30" s="192"/>
      <c r="AU30" s="192"/>
      <c r="AV30" s="192"/>
      <c r="AW30" s="192"/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2"/>
      <c r="BJ30" s="192"/>
      <c r="BK30" s="192"/>
    </row>
    <row r="31" customHeight="true" ht="19.5">
      <c r="A31" s="252"/>
      <c r="B31" s="253"/>
      <c r="C31" s="254" t="n">
        <v>8.0</v>
      </c>
      <c r="D31" s="641" t="n">
        <v>0.0</v>
      </c>
      <c r="E31" s="642" t="n">
        <v>0.0</v>
      </c>
      <c r="F31" s="643" t="n">
        <v>0.0</v>
      </c>
      <c r="G31" s="644" t="n">
        <v>0.0</v>
      </c>
      <c r="H31" s="259" t="n">
        <v>0.0</v>
      </c>
      <c r="I31" s="260" t="n">
        <v>0.0</v>
      </c>
      <c r="J31" s="261" t="n">
        <v>0.0</v>
      </c>
      <c r="K31" s="261" t="n">
        <v>0.0</v>
      </c>
      <c r="L31" s="259" t="n">
        <v>0.0</v>
      </c>
      <c r="M31" s="260" t="n">
        <v>0.0</v>
      </c>
      <c r="N31" s="259" t="n">
        <v>0.0</v>
      </c>
      <c r="O31" s="260" t="n">
        <v>0.0</v>
      </c>
      <c r="P31" s="262">
        <f>D31+F31+H31+J31+L31+N31</f>
      </c>
      <c r="Q31" s="262">
        <f>E31+G31+I31+K31+M31+O31</f>
      </c>
      <c r="R31" s="645" t="n">
        <v>0.0</v>
      </c>
      <c r="S31" s="646" t="n">
        <v>0.0</v>
      </c>
      <c r="T31" s="262">
        <f>R31+S31</f>
      </c>
      <c r="U31" s="647" t="n">
        <v>0.0</v>
      </c>
      <c r="V31" s="266">
        <f>P31+T31</f>
      </c>
      <c r="W31" s="266">
        <f>Q31+U31</f>
      </c>
      <c r="X31" s="237">
        <f>V31-Y31</f>
      </c>
      <c r="Y31" s="266" t="n">
        <v>0.0</v>
      </c>
      <c r="Z31" s="238">
        <f>X31+Y31</f>
      </c>
      <c r="AA31" s="648" t="n">
        <v>0.0</v>
      </c>
      <c r="AB31" s="649" t="n">
        <v>0.0</v>
      </c>
      <c r="AC31" s="650" t="n">
        <v>0.0</v>
      </c>
      <c r="AD31" s="651" t="n">
        <v>0.0</v>
      </c>
      <c r="AE31" s="652" t="n">
        <v>0.0</v>
      </c>
      <c r="AF31" s="653" t="n">
        <v>0.0</v>
      </c>
      <c r="AG31" s="654" t="n">
        <v>0.0</v>
      </c>
      <c r="AH31" s="655" t="n">
        <v>0.0</v>
      </c>
      <c r="AI31" s="656" t="n">
        <v>0.0</v>
      </c>
      <c r="AJ31" s="657" t="n">
        <v>0.0</v>
      </c>
      <c r="AK31" s="658" t="n">
        <v>0.0</v>
      </c>
      <c r="AL31" s="659" t="n">
        <v>0.0</v>
      </c>
      <c r="AM31" s="279">
        <f>SUM(AA31:AL31)</f>
      </c>
      <c r="AN31" s="192"/>
      <c r="AO31" s="192"/>
      <c r="AP31" s="192"/>
      <c r="AQ31" s="192"/>
      <c r="AR31" s="192"/>
      <c r="AS31" s="192"/>
      <c r="AT31" s="192"/>
      <c r="AU31" s="192"/>
      <c r="AV31" s="192"/>
      <c r="AW31" s="192"/>
      <c r="AX31" s="192"/>
      <c r="AY31" s="192"/>
      <c r="AZ31" s="192"/>
      <c r="BA31" s="192"/>
      <c r="BB31" s="192"/>
      <c r="BC31" s="192"/>
      <c r="BD31" s="192"/>
      <c r="BE31" s="192"/>
      <c r="BF31" s="192"/>
      <c r="BG31" s="192"/>
      <c r="BH31" s="192"/>
      <c r="BI31" s="192"/>
      <c r="BJ31" s="192"/>
      <c r="BK31" s="192"/>
    </row>
    <row r="32" customHeight="true" ht="19.5">
      <c r="A32" s="252"/>
      <c r="B32" s="253"/>
      <c r="C32" s="254" t="n">
        <v>7.0</v>
      </c>
      <c r="D32" s="660" t="n">
        <v>0.0</v>
      </c>
      <c r="E32" s="661" t="n">
        <v>0.0</v>
      </c>
      <c r="F32" s="662" t="n">
        <v>0.0</v>
      </c>
      <c r="G32" s="663" t="n">
        <v>0.0</v>
      </c>
      <c r="H32" s="259" t="n">
        <v>0.0</v>
      </c>
      <c r="I32" s="260" t="n">
        <v>0.0</v>
      </c>
      <c r="J32" s="261" t="n">
        <v>0.0</v>
      </c>
      <c r="K32" s="261" t="n">
        <v>0.0</v>
      </c>
      <c r="L32" s="259" t="n">
        <v>0.0</v>
      </c>
      <c r="M32" s="260" t="n">
        <v>0.0</v>
      </c>
      <c r="N32" s="259" t="n">
        <v>0.0</v>
      </c>
      <c r="O32" s="260" t="n">
        <v>0.0</v>
      </c>
      <c r="P32" s="262">
        <f>D32+F32+H32+J32+L32+N32</f>
      </c>
      <c r="Q32" s="262">
        <f>E32+G32+I32+K32+M32+O32</f>
      </c>
      <c r="R32" s="664" t="n">
        <v>0.0</v>
      </c>
      <c r="S32" s="665" t="n">
        <v>0.0</v>
      </c>
      <c r="T32" s="262">
        <f>R32+S32</f>
      </c>
      <c r="U32" s="666" t="n">
        <v>0.0</v>
      </c>
      <c r="V32" s="266">
        <f>P32+T32</f>
      </c>
      <c r="W32" s="266">
        <f>Q32+U32</f>
      </c>
      <c r="X32" s="237">
        <f>V32-Y32</f>
      </c>
      <c r="Y32" s="266" t="n">
        <v>0.0</v>
      </c>
      <c r="Z32" s="238">
        <f>X32+Y32</f>
      </c>
      <c r="AA32" s="667" t="n">
        <v>0.0</v>
      </c>
      <c r="AB32" s="668" t="n">
        <v>0.0</v>
      </c>
      <c r="AC32" s="669" t="n">
        <v>0.0</v>
      </c>
      <c r="AD32" s="670" t="n">
        <v>0.0</v>
      </c>
      <c r="AE32" s="671" t="n">
        <v>0.0</v>
      </c>
      <c r="AF32" s="672" t="n">
        <v>0.0</v>
      </c>
      <c r="AG32" s="673" t="n">
        <v>0.0</v>
      </c>
      <c r="AH32" s="674" t="n">
        <v>0.0</v>
      </c>
      <c r="AI32" s="675" t="n">
        <v>0.0</v>
      </c>
      <c r="AJ32" s="676" t="n">
        <v>0.0</v>
      </c>
      <c r="AK32" s="677" t="n">
        <v>0.0</v>
      </c>
      <c r="AL32" s="678" t="n">
        <v>0.0</v>
      </c>
      <c r="AM32" s="279">
        <f>SUM(AA32:AL32)</f>
      </c>
      <c r="AN32" s="192"/>
      <c r="AO32" s="192"/>
      <c r="AP32" s="192"/>
      <c r="AQ32" s="192"/>
      <c r="AR32" s="192"/>
      <c r="AS32" s="192"/>
      <c r="AT32" s="192"/>
      <c r="AU32" s="192"/>
      <c r="AV32" s="192"/>
      <c r="AW32" s="192"/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2"/>
      <c r="BJ32" s="192"/>
      <c r="BK32" s="192"/>
    </row>
    <row r="33" customHeight="true" ht="19.5">
      <c r="A33" s="252"/>
      <c r="B33" s="280"/>
      <c r="C33" s="281" t="n">
        <v>6.0</v>
      </c>
      <c r="D33" s="679" t="n">
        <v>0.0</v>
      </c>
      <c r="E33" s="680" t="n">
        <v>0.0</v>
      </c>
      <c r="F33" s="681" t="n">
        <v>0.0</v>
      </c>
      <c r="G33" s="682" t="n">
        <v>0.0</v>
      </c>
      <c r="H33" s="286" t="n">
        <v>0.0</v>
      </c>
      <c r="I33" s="400" t="n">
        <v>0.0</v>
      </c>
      <c r="J33" s="288" t="n">
        <v>0.0</v>
      </c>
      <c r="K33" s="288" t="n">
        <v>0.0</v>
      </c>
      <c r="L33" s="286" t="n">
        <v>0.0</v>
      </c>
      <c r="M33" s="400" t="n">
        <v>0.0</v>
      </c>
      <c r="N33" s="286" t="n">
        <v>0.0</v>
      </c>
      <c r="O33" s="400" t="n">
        <v>0.0</v>
      </c>
      <c r="P33" s="290">
        <f>D33+F33+H33+J33+L33+N33</f>
      </c>
      <c r="Q33" s="290">
        <f>E33+G33+I33+K33+M33+O33</f>
      </c>
      <c r="R33" s="683" t="n">
        <v>0.0</v>
      </c>
      <c r="S33" s="684" t="n">
        <v>0.0</v>
      </c>
      <c r="T33" s="290">
        <f>R33+S33</f>
      </c>
      <c r="U33" s="685" t="n">
        <v>0.0</v>
      </c>
      <c r="V33" s="294">
        <f>P33+T33</f>
      </c>
      <c r="W33" s="294">
        <f>Q33+U33</f>
      </c>
      <c r="X33" s="404">
        <f>V33-Y33</f>
      </c>
      <c r="Y33" s="294" t="n">
        <v>0.0</v>
      </c>
      <c r="Z33" s="296">
        <f>X33+Y33</f>
      </c>
      <c r="AA33" s="686" t="n">
        <v>0.0</v>
      </c>
      <c r="AB33" s="687" t="n">
        <v>0.0</v>
      </c>
      <c r="AC33" s="688" t="n">
        <v>0.0</v>
      </c>
      <c r="AD33" s="689" t="n">
        <v>0.0</v>
      </c>
      <c r="AE33" s="690" t="n">
        <v>0.0</v>
      </c>
      <c r="AF33" s="691" t="n">
        <v>0.0</v>
      </c>
      <c r="AG33" s="692" t="n">
        <v>0.0</v>
      </c>
      <c r="AH33" s="693" t="n">
        <v>0.0</v>
      </c>
      <c r="AI33" s="694" t="n">
        <v>0.0</v>
      </c>
      <c r="AJ33" s="695" t="n">
        <v>0.0</v>
      </c>
      <c r="AK33" s="696" t="n">
        <v>0.0</v>
      </c>
      <c r="AL33" s="697" t="n">
        <v>0.0</v>
      </c>
      <c r="AM33" s="417">
        <f>SUM(AA33:AL33)</f>
      </c>
      <c r="AN33" s="192"/>
      <c r="AO33" s="192"/>
      <c r="AP33" s="192"/>
      <c r="AQ33" s="192"/>
      <c r="AR33" s="192"/>
      <c r="AS33" s="192"/>
      <c r="AT33" s="192"/>
      <c r="AU33" s="192"/>
      <c r="AV33" s="192"/>
      <c r="AW33" s="192"/>
      <c r="AX33" s="192"/>
      <c r="AY33" s="192"/>
      <c r="AZ33" s="192"/>
      <c r="BA33" s="192"/>
      <c r="BB33" s="192"/>
      <c r="BC33" s="192"/>
      <c r="BD33" s="192"/>
      <c r="BE33" s="192"/>
      <c r="BF33" s="192"/>
      <c r="BG33" s="192"/>
      <c r="BH33" s="192"/>
      <c r="BI33" s="192"/>
      <c r="BJ33" s="192"/>
      <c r="BK33" s="192"/>
    </row>
    <row r="34" customHeight="true" ht="19.5">
      <c r="A34" s="252"/>
      <c r="B34" s="310" t="s">
        <v>90</v>
      </c>
      <c r="C34" s="311" t="n">
        <v>5.0</v>
      </c>
      <c r="D34" s="698" t="n">
        <v>1.0</v>
      </c>
      <c r="E34" s="699" t="n">
        <v>0.0</v>
      </c>
      <c r="F34" s="700" t="n">
        <v>0.0</v>
      </c>
      <c r="G34" s="701" t="n">
        <v>0.0</v>
      </c>
      <c r="H34" s="316" t="n">
        <v>0.0</v>
      </c>
      <c r="I34" s="230" t="n">
        <v>0.0</v>
      </c>
      <c r="J34" s="318" t="n">
        <v>0.0</v>
      </c>
      <c r="K34" s="231" t="n">
        <v>0.0</v>
      </c>
      <c r="L34" s="316" t="n">
        <v>0.0</v>
      </c>
      <c r="M34" s="230" t="n">
        <v>0.0</v>
      </c>
      <c r="N34" s="316" t="n">
        <v>0.0</v>
      </c>
      <c r="O34" s="230" t="n">
        <v>0.0</v>
      </c>
      <c r="P34" s="319">
        <f>D34+F34+H34+J34+L34+N34</f>
      </c>
      <c r="Q34" s="319">
        <f>E34+G34+I34+K34+M34+O34</f>
      </c>
      <c r="R34" s="702" t="n">
        <v>0.0</v>
      </c>
      <c r="S34" s="703" t="n">
        <v>0.0</v>
      </c>
      <c r="T34" s="319">
        <f>R34+S34</f>
      </c>
      <c r="U34" s="704" t="n">
        <v>0.0</v>
      </c>
      <c r="V34" s="323">
        <f>P34+T34</f>
      </c>
      <c r="W34" s="323">
        <f>Q34+U34</f>
      </c>
      <c r="X34" s="324">
        <f>V34-Y34</f>
      </c>
      <c r="Y34" s="323" t="n">
        <v>0.0</v>
      </c>
      <c r="Z34" s="325">
        <f>X34+Y34</f>
      </c>
      <c r="AA34" s="705" t="n">
        <v>1.0</v>
      </c>
      <c r="AB34" s="706" t="n">
        <v>0.0</v>
      </c>
      <c r="AC34" s="707" t="n">
        <v>0.0</v>
      </c>
      <c r="AD34" s="708" t="n">
        <v>0.0</v>
      </c>
      <c r="AE34" s="709" t="n">
        <v>0.0</v>
      </c>
      <c r="AF34" s="710" t="n">
        <v>0.0</v>
      </c>
      <c r="AG34" s="711" t="n">
        <v>0.0</v>
      </c>
      <c r="AH34" s="712" t="n">
        <v>0.0</v>
      </c>
      <c r="AI34" s="713" t="n">
        <v>0.0</v>
      </c>
      <c r="AJ34" s="714" t="n">
        <v>0.0</v>
      </c>
      <c r="AK34" s="715" t="n">
        <v>0.0</v>
      </c>
      <c r="AL34" s="716" t="n">
        <v>0.0</v>
      </c>
      <c r="AM34" s="251">
        <f>SUM(AA34:AL34)</f>
      </c>
      <c r="AN34" s="192"/>
      <c r="AO34" s="192"/>
      <c r="AP34" s="192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2"/>
      <c r="BJ34" s="192"/>
      <c r="BK34" s="192"/>
    </row>
    <row r="35" customHeight="true" ht="19.5">
      <c r="A35" s="252"/>
      <c r="B35" s="253"/>
      <c r="C35" s="254" t="n">
        <v>4.0</v>
      </c>
      <c r="D35" s="717" t="n">
        <v>2.0</v>
      </c>
      <c r="E35" s="718" t="n">
        <v>0.0</v>
      </c>
      <c r="F35" s="719" t="n">
        <v>0.0</v>
      </c>
      <c r="G35" s="720" t="n">
        <v>0.0</v>
      </c>
      <c r="H35" s="259" t="n">
        <v>0.0</v>
      </c>
      <c r="I35" s="260" t="n">
        <v>0.0</v>
      </c>
      <c r="J35" s="261" t="n">
        <v>0.0</v>
      </c>
      <c r="K35" s="261" t="n">
        <v>0.0</v>
      </c>
      <c r="L35" s="259" t="n">
        <v>0.0</v>
      </c>
      <c r="M35" s="260" t="n">
        <v>0.0</v>
      </c>
      <c r="N35" s="259" t="n">
        <v>0.0</v>
      </c>
      <c r="O35" s="260" t="n">
        <v>0.0</v>
      </c>
      <c r="P35" s="262">
        <f>D35+F35+H35+J35+L35+N35</f>
      </c>
      <c r="Q35" s="262">
        <f>E35+G35+I35+K35+M35+O35</f>
      </c>
      <c r="R35" s="721" t="n">
        <v>0.0</v>
      </c>
      <c r="S35" s="722" t="n">
        <v>0.0</v>
      </c>
      <c r="T35" s="262">
        <f>R35+S35</f>
      </c>
      <c r="U35" s="723" t="n">
        <v>0.0</v>
      </c>
      <c r="V35" s="266">
        <f>P35+T35</f>
      </c>
      <c r="W35" s="266">
        <f>Q35+U35</f>
      </c>
      <c r="X35" s="237">
        <f>V35-Y35</f>
      </c>
      <c r="Y35" s="266" t="n">
        <v>0.0</v>
      </c>
      <c r="Z35" s="238">
        <f>X35+Y35</f>
      </c>
      <c r="AA35" s="724" t="n">
        <v>0.0</v>
      </c>
      <c r="AB35" s="725" t="n">
        <v>2.0</v>
      </c>
      <c r="AC35" s="726" t="n">
        <v>0.0</v>
      </c>
      <c r="AD35" s="727" t="n">
        <v>0.0</v>
      </c>
      <c r="AE35" s="728" t="n">
        <v>0.0</v>
      </c>
      <c r="AF35" s="729" t="n">
        <v>0.0</v>
      </c>
      <c r="AG35" s="730" t="n">
        <v>0.0</v>
      </c>
      <c r="AH35" s="731" t="n">
        <v>0.0</v>
      </c>
      <c r="AI35" s="732" t="n">
        <v>0.0</v>
      </c>
      <c r="AJ35" s="733" t="n">
        <v>0.0</v>
      </c>
      <c r="AK35" s="734" t="n">
        <v>0.0</v>
      </c>
      <c r="AL35" s="735" t="n">
        <v>0.0</v>
      </c>
      <c r="AM35" s="279">
        <f>SUM(AA35:AL35)</f>
      </c>
      <c r="AN35" s="192"/>
      <c r="AO35" s="192"/>
      <c r="AP35" s="192"/>
      <c r="AQ35" s="192"/>
      <c r="AR35" s="192"/>
      <c r="AS35" s="192"/>
      <c r="AT35" s="192"/>
      <c r="AU35" s="192"/>
      <c r="AV35" s="192"/>
      <c r="AW35" s="192"/>
      <c r="AX35" s="192"/>
      <c r="AY35" s="192"/>
      <c r="AZ35" s="192"/>
      <c r="BA35" s="192"/>
      <c r="BB35" s="192"/>
      <c r="BC35" s="192"/>
      <c r="BD35" s="192"/>
      <c r="BE35" s="192"/>
      <c r="BF35" s="192"/>
      <c r="BG35" s="192"/>
      <c r="BH35" s="192"/>
      <c r="BI35" s="192"/>
      <c r="BJ35" s="192"/>
      <c r="BK35" s="192"/>
    </row>
    <row r="36" customHeight="true" ht="19.5">
      <c r="A36" s="252"/>
      <c r="B36" s="253"/>
      <c r="C36" s="254" t="n">
        <v>3.0</v>
      </c>
      <c r="D36" s="736" t="n">
        <v>2.0</v>
      </c>
      <c r="E36" s="737" t="n">
        <v>0.0</v>
      </c>
      <c r="F36" s="738" t="n">
        <v>0.0</v>
      </c>
      <c r="G36" s="739" t="n">
        <v>0.0</v>
      </c>
      <c r="H36" s="259" t="n">
        <v>0.0</v>
      </c>
      <c r="I36" s="260" t="n">
        <v>0.0</v>
      </c>
      <c r="J36" s="261" t="n">
        <v>0.0</v>
      </c>
      <c r="K36" s="261" t="n">
        <v>0.0</v>
      </c>
      <c r="L36" s="259" t="n">
        <v>0.0</v>
      </c>
      <c r="M36" s="260" t="n">
        <v>0.0</v>
      </c>
      <c r="N36" s="259" t="n">
        <v>0.0</v>
      </c>
      <c r="O36" s="260" t="n">
        <v>0.0</v>
      </c>
      <c r="P36" s="262">
        <f>D36+F36+H36+J36+L36+N36</f>
      </c>
      <c r="Q36" s="262">
        <f>E36+G36+I36+K36+M36+O36</f>
      </c>
      <c r="R36" s="740" t="n">
        <v>0.0</v>
      </c>
      <c r="S36" s="741" t="n">
        <v>0.0</v>
      </c>
      <c r="T36" s="262">
        <f>R36+S36</f>
      </c>
      <c r="U36" s="742" t="n">
        <v>0.0</v>
      </c>
      <c r="V36" s="266">
        <f>P36+T36</f>
      </c>
      <c r="W36" s="266">
        <f>Q36+U36</f>
      </c>
      <c r="X36" s="237">
        <f>V36-Y36</f>
      </c>
      <c r="Y36" s="266">
        <f>V36</f>
      </c>
      <c r="Z36" s="238">
        <f>X36+Y36</f>
      </c>
      <c r="AA36" s="743" t="n">
        <v>0.0</v>
      </c>
      <c r="AB36" s="744" t="n">
        <v>2.0</v>
      </c>
      <c r="AC36" s="745" t="n">
        <v>0.0</v>
      </c>
      <c r="AD36" s="746" t="n">
        <v>0.0</v>
      </c>
      <c r="AE36" s="747" t="n">
        <v>0.0</v>
      </c>
      <c r="AF36" s="748" t="n">
        <v>0.0</v>
      </c>
      <c r="AG36" s="749" t="n">
        <v>0.0</v>
      </c>
      <c r="AH36" s="750" t="n">
        <v>0.0</v>
      </c>
      <c r="AI36" s="751" t="n">
        <v>0.0</v>
      </c>
      <c r="AJ36" s="752" t="n">
        <v>0.0</v>
      </c>
      <c r="AK36" s="753" t="n">
        <v>0.0</v>
      </c>
      <c r="AL36" s="754" t="n">
        <v>0.0</v>
      </c>
      <c r="AM36" s="279">
        <f>SUM(AA36:AL36)</f>
      </c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2"/>
      <c r="BD36" s="192"/>
      <c r="BE36" s="192"/>
      <c r="BF36" s="192"/>
      <c r="BG36" s="192"/>
      <c r="BH36" s="192"/>
      <c r="BI36" s="192"/>
      <c r="BJ36" s="192"/>
      <c r="BK36" s="192"/>
    </row>
    <row r="37" customHeight="true" ht="19.5">
      <c r="A37" s="252"/>
      <c r="B37" s="253"/>
      <c r="C37" s="254" t="n">
        <v>2.0</v>
      </c>
      <c r="D37" s="755" t="n">
        <v>2.0</v>
      </c>
      <c r="E37" s="756" t="n">
        <v>0.0</v>
      </c>
      <c r="F37" s="757" t="n">
        <v>0.0</v>
      </c>
      <c r="G37" s="758" t="n">
        <v>0.0</v>
      </c>
      <c r="H37" s="259" t="n">
        <v>0.0</v>
      </c>
      <c r="I37" s="260" t="n">
        <v>0.0</v>
      </c>
      <c r="J37" s="261" t="n">
        <v>0.0</v>
      </c>
      <c r="K37" s="261" t="n">
        <v>0.0</v>
      </c>
      <c r="L37" s="259" t="n">
        <v>0.0</v>
      </c>
      <c r="M37" s="260" t="n">
        <v>0.0</v>
      </c>
      <c r="N37" s="259" t="n">
        <v>0.0</v>
      </c>
      <c r="O37" s="260" t="n">
        <v>0.0</v>
      </c>
      <c r="P37" s="262">
        <f>D37+F37+H37+J37+L37+N37</f>
      </c>
      <c r="Q37" s="262">
        <f>E37+G37+I37+K37+M37+O37</f>
      </c>
      <c r="R37" s="759" t="n">
        <v>0.0</v>
      </c>
      <c r="S37" s="760" t="n">
        <v>0.0</v>
      </c>
      <c r="T37" s="262">
        <f>R37+S37</f>
      </c>
      <c r="U37" s="761" t="n">
        <v>0.0</v>
      </c>
      <c r="V37" s="266">
        <f>P37+T37</f>
      </c>
      <c r="W37" s="266">
        <f>Q37+U37</f>
      </c>
      <c r="X37" s="237">
        <f>V37-Y37</f>
      </c>
      <c r="Y37" s="266">
        <f>V37</f>
      </c>
      <c r="Z37" s="238">
        <f>X37+Y37</f>
      </c>
      <c r="AA37" s="762" t="n">
        <v>0.0</v>
      </c>
      <c r="AB37" s="763" t="n">
        <v>2.0</v>
      </c>
      <c r="AC37" s="764" t="n">
        <v>0.0</v>
      </c>
      <c r="AD37" s="765" t="n">
        <v>0.0</v>
      </c>
      <c r="AE37" s="766" t="n">
        <v>0.0</v>
      </c>
      <c r="AF37" s="767" t="n">
        <v>0.0</v>
      </c>
      <c r="AG37" s="768" t="n">
        <v>0.0</v>
      </c>
      <c r="AH37" s="769" t="n">
        <v>0.0</v>
      </c>
      <c r="AI37" s="770" t="n">
        <v>0.0</v>
      </c>
      <c r="AJ37" s="771" t="n">
        <v>0.0</v>
      </c>
      <c r="AK37" s="772" t="n">
        <v>0.0</v>
      </c>
      <c r="AL37" s="773" t="n">
        <v>0.0</v>
      </c>
      <c r="AM37" s="279">
        <f>SUM(AA37:AL37)</f>
      </c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2"/>
      <c r="BC37" s="192"/>
      <c r="BD37" s="192"/>
      <c r="BE37" s="192"/>
      <c r="BF37" s="192"/>
      <c r="BG37" s="192"/>
      <c r="BH37" s="192"/>
      <c r="BI37" s="192"/>
      <c r="BJ37" s="192"/>
      <c r="BK37" s="192"/>
    </row>
    <row r="38" customHeight="true" ht="19.5">
      <c r="A38" s="252"/>
      <c r="B38" s="494"/>
      <c r="C38" s="495" t="n">
        <v>1.0</v>
      </c>
      <c r="D38" s="774" t="n">
        <v>3.0</v>
      </c>
      <c r="E38" s="775" t="n">
        <v>0.0</v>
      </c>
      <c r="F38" s="776" t="n">
        <v>0.0</v>
      </c>
      <c r="G38" s="777" t="n">
        <v>0.0</v>
      </c>
      <c r="H38" s="500" t="n">
        <v>0.0</v>
      </c>
      <c r="I38" s="287" t="n">
        <v>0.0</v>
      </c>
      <c r="J38" s="289" t="n">
        <v>0.0</v>
      </c>
      <c r="K38" s="289" t="n">
        <v>0.0</v>
      </c>
      <c r="L38" s="500" t="n">
        <v>0.0</v>
      </c>
      <c r="M38" s="287" t="n">
        <v>0.0</v>
      </c>
      <c r="N38" s="500" t="n">
        <v>0.0</v>
      </c>
      <c r="O38" s="287" t="n">
        <v>0.0</v>
      </c>
      <c r="P38" s="501">
        <f>D38+F38+H38+J38+L38+N38</f>
      </c>
      <c r="Q38" s="501">
        <f>E38+G38+I38+K38+M38+O38</f>
      </c>
      <c r="R38" s="778" t="n">
        <v>0.0</v>
      </c>
      <c r="S38" s="779" t="n">
        <v>0.0</v>
      </c>
      <c r="T38" s="501">
        <f>R38+S38</f>
      </c>
      <c r="U38" s="780" t="n">
        <v>0.0</v>
      </c>
      <c r="V38" s="505">
        <f>P38+T38</f>
      </c>
      <c r="W38" s="505">
        <f>Q38+U38</f>
      </c>
      <c r="X38" s="295">
        <f>V38-Y38</f>
      </c>
      <c r="Y38" s="505">
        <f>V38</f>
      </c>
      <c r="Z38" s="296">
        <f>X38+Y38</f>
      </c>
      <c r="AA38" s="781" t="n">
        <v>1.0</v>
      </c>
      <c r="AB38" s="782" t="n">
        <v>2.0</v>
      </c>
      <c r="AC38" s="783" t="n">
        <v>0.0</v>
      </c>
      <c r="AD38" s="784" t="n">
        <v>0.0</v>
      </c>
      <c r="AE38" s="785" t="n">
        <v>0.0</v>
      </c>
      <c r="AF38" s="786" t="n">
        <v>0.0</v>
      </c>
      <c r="AG38" s="787" t="n">
        <v>0.0</v>
      </c>
      <c r="AH38" s="788" t="n">
        <v>0.0</v>
      </c>
      <c r="AI38" s="789" t="n">
        <v>0.0</v>
      </c>
      <c r="AJ38" s="790" t="n">
        <v>0.0</v>
      </c>
      <c r="AK38" s="791" t="n">
        <v>0.0</v>
      </c>
      <c r="AL38" s="792" t="n">
        <v>0.0</v>
      </c>
      <c r="AM38" s="309">
        <f>SUM(AA38:AL38)</f>
      </c>
      <c r="AN38" s="192"/>
      <c r="AO38" s="192"/>
      <c r="AP38" s="192"/>
      <c r="AQ38" s="192"/>
      <c r="AR38" s="192"/>
      <c r="AS38" s="192"/>
      <c r="AT38" s="192"/>
      <c r="AU38" s="192"/>
      <c r="AV38" s="192"/>
      <c r="AW38" s="192"/>
      <c r="AX38" s="192"/>
      <c r="AY38" s="192"/>
      <c r="AZ38" s="192"/>
      <c r="BA38" s="192"/>
      <c r="BB38" s="192"/>
      <c r="BC38" s="192"/>
      <c r="BD38" s="192"/>
      <c r="BE38" s="192"/>
      <c r="BF38" s="192"/>
      <c r="BG38" s="192"/>
      <c r="BH38" s="192"/>
      <c r="BI38" s="192"/>
      <c r="BJ38" s="192"/>
      <c r="BK38" s="192"/>
    </row>
    <row r="39" customHeight="true" ht="19.5">
      <c r="A39" s="252"/>
      <c r="B39" s="518" t="s">
        <v>91</v>
      </c>
      <c r="C39" s="519"/>
      <c r="D39" s="520">
        <f>SUM(D26:D38)</f>
      </c>
      <c r="E39" s="521">
        <f>SUM(E26:E38)</f>
      </c>
      <c r="F39" s="520">
        <f>SUM(F26:F38)</f>
      </c>
      <c r="G39" s="521">
        <f>SUM(G26:G38)</f>
      </c>
      <c r="H39" s="520">
        <f>SUM(H26:H38)</f>
      </c>
      <c r="I39" s="521">
        <f>SUM(I26:I38)</f>
      </c>
      <c r="J39" s="521">
        <f>SUM(J26:J38)</f>
      </c>
      <c r="K39" s="521">
        <f>SUM(K26:K38)</f>
      </c>
      <c r="L39" s="520">
        <f>SUM(L26:L38)</f>
      </c>
      <c r="M39" s="521">
        <f>SUM(M26:M38)</f>
      </c>
      <c r="N39" s="520">
        <f>SUM(N26:N38)</f>
      </c>
      <c r="O39" s="521">
        <f>SUM(O26:O38)</f>
      </c>
      <c r="P39" s="521">
        <f>SUM(P26:P38)</f>
      </c>
      <c r="Q39" s="521">
        <f>SUM(Q26:Q38)</f>
      </c>
      <c r="R39" s="520">
        <f>SUM(R26:R38)</f>
      </c>
      <c r="S39" s="521">
        <f>SUM(S26:S38)</f>
      </c>
      <c r="T39" s="521">
        <f>SUM(T26:T38)</f>
      </c>
      <c r="U39" s="521">
        <f>SUM(U26:U38)</f>
      </c>
      <c r="V39" s="520">
        <f>SUM(V26:V38)</f>
      </c>
      <c r="W39" s="521">
        <f>SUM(W26:W38)</f>
      </c>
      <c r="X39" s="522">
        <f>SUM(X26:X38)</f>
      </c>
      <c r="Y39" s="521">
        <f>SUM(Y26:Y38)</f>
      </c>
      <c r="Z39" s="523">
        <f>X39+Y39</f>
      </c>
      <c r="AA39" s="524">
        <f>SUM(AA26:AA38)</f>
      </c>
      <c r="AB39" s="521">
        <f>SUM(AB26:AB38)</f>
      </c>
      <c r="AC39" s="521">
        <f>SUM(AC26:AC38)</f>
      </c>
      <c r="AD39" s="521">
        <f>SUM(AD26:AD38)</f>
      </c>
      <c r="AE39" s="521">
        <f>SUM(AE26:AE38)</f>
      </c>
      <c r="AF39" s="521">
        <f>SUM(AF26:AF38)</f>
      </c>
      <c r="AG39" s="521">
        <f>SUM(AG26:AG38)</f>
      </c>
      <c r="AH39" s="521">
        <f>SUM(AH26:AH38)</f>
      </c>
      <c r="AI39" s="521">
        <f>SUM(AI26:AI38)</f>
      </c>
      <c r="AJ39" s="521">
        <f>SUM(AJ26:AJ38)</f>
      </c>
      <c r="AK39" s="521">
        <f>SUM(AK26:AK38)</f>
      </c>
      <c r="AL39" s="521">
        <f>SUM(AL26:AL38)</f>
      </c>
      <c r="AM39" s="525">
        <f>SUM(AM26:AM38)</f>
      </c>
      <c r="AN39" s="192"/>
      <c r="AO39" s="192"/>
      <c r="AP39" s="192"/>
      <c r="AQ39" s="192"/>
      <c r="AR39" s="192"/>
      <c r="AS39" s="192"/>
      <c r="AT39" s="192"/>
      <c r="AU39" s="192"/>
      <c r="AV39" s="192"/>
      <c r="AW39" s="192"/>
      <c r="AX39" s="192"/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2"/>
      <c r="BJ39" s="192"/>
      <c r="BK39" s="192"/>
    </row>
    <row r="40" hidden="true">
      <c r="A40" s="252"/>
      <c r="B40" s="526" t="s">
        <v>92</v>
      </c>
      <c r="C40" s="527"/>
      <c r="D40" s="528">
        <f>D42-D41</f>
      </c>
      <c r="E40" s="528" t="n">
        <v>0.0</v>
      </c>
      <c r="F40" s="528">
        <f>F42-F41</f>
      </c>
      <c r="G40" s="528" t="n">
        <v>0.0</v>
      </c>
      <c r="H40" s="528">
        <f>H42-H41</f>
      </c>
      <c r="I40" s="528" t="n">
        <v>0.0</v>
      </c>
      <c r="J40" s="528">
        <f>J42-J41</f>
      </c>
      <c r="K40" s="528" t="n">
        <v>0.0</v>
      </c>
      <c r="L40" s="528">
        <f>L42-L41</f>
      </c>
      <c r="M40" s="528" t="n">
        <v>0.0</v>
      </c>
      <c r="N40" s="528">
        <f>N42-N41</f>
      </c>
      <c r="O40" s="528" t="n">
        <v>0.0</v>
      </c>
      <c r="P40" s="528">
        <f>P42-P41</f>
      </c>
      <c r="Q40" s="528" t="n">
        <v>0.0</v>
      </c>
      <c r="R40" s="528" t="n">
        <v>0.0</v>
      </c>
      <c r="S40" s="528" t="n">
        <v>0.0</v>
      </c>
      <c r="T40" s="528">
        <f>T42-T41</f>
      </c>
      <c r="U40" s="528" t="n">
        <v>0.0</v>
      </c>
      <c r="V40" s="528">
        <f>V42-V41</f>
      </c>
      <c r="W40" s="528" t="n">
        <v>0.0</v>
      </c>
      <c r="X40" s="528">
        <f>X42-X41</f>
      </c>
      <c r="Y40" s="528" t="n">
        <v>0.0</v>
      </c>
      <c r="Z40" s="529">
        <f>X40+Y40</f>
      </c>
      <c r="AA40" s="530" t="n">
        <v>0.0</v>
      </c>
      <c r="AB40" s="528" t="n">
        <v>0.0</v>
      </c>
      <c r="AC40" s="528" t="n">
        <v>0.0</v>
      </c>
      <c r="AD40" s="528" t="n">
        <v>0.0</v>
      </c>
      <c r="AE40" s="528" t="n">
        <v>0.0</v>
      </c>
      <c r="AF40" s="528" t="n">
        <v>0.0</v>
      </c>
      <c r="AG40" s="528" t="n">
        <v>0.0</v>
      </c>
      <c r="AH40" s="528" t="n">
        <v>0.0</v>
      </c>
      <c r="AI40" s="528" t="n">
        <v>0.0</v>
      </c>
      <c r="AJ40" s="528" t="n">
        <v>0.0</v>
      </c>
      <c r="AK40" s="528" t="n">
        <v>0.0</v>
      </c>
      <c r="AL40" s="528" t="n">
        <v>0.0</v>
      </c>
      <c r="AM40" s="531">
        <f>V40</f>
      </c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</row>
    <row r="41" customHeight="true" ht="19.5">
      <c r="A41" s="252"/>
      <c r="B41" s="532" t="s">
        <v>93</v>
      </c>
      <c r="C41" s="533"/>
      <c r="D41" s="534">
        <f>MOVIMENTAÇÃO_CARGOS_E_FUNÇÕES!$BQ$12</f>
      </c>
      <c r="E41" s="534" t="n">
        <v>0.0</v>
      </c>
      <c r="F41" s="534">
        <f>MOVIMENTAÇÃO_CARGOS_E_FUNÇÕES!$BQ$17</f>
      </c>
      <c r="G41" s="534" t="n">
        <v>0.0</v>
      </c>
      <c r="H41" s="534">
        <f>MOVIMENTAÇÃO_CARGOS_E_FUNÇÕES!$BQ$22</f>
      </c>
      <c r="I41" s="534" t="n">
        <v>0.0</v>
      </c>
      <c r="J41" s="534">
        <f>MOVIMENTAÇÃO_CARGOS_E_FUNÇÕES!$BQ$27</f>
      </c>
      <c r="K41" s="534" t="n">
        <v>0.0</v>
      </c>
      <c r="L41" s="534">
        <f>MOVIMENTAÇÃO_CARGOS_E_FUNÇÕES!$BQ$32</f>
      </c>
      <c r="M41" s="534" t="n">
        <v>0.0</v>
      </c>
      <c r="N41" s="534">
        <f>MOVIMENTAÇÃO_CARGOS_E_FUNÇÕES!$BQ$37</f>
      </c>
      <c r="O41" s="534" t="n">
        <v>0.0</v>
      </c>
      <c r="P41" s="534">
        <f>D41+F41+L41+N41+H41</f>
      </c>
      <c r="Q41" s="534" t="n">
        <v>0.0</v>
      </c>
      <c r="R41" s="534" t="n">
        <v>0.0</v>
      </c>
      <c r="S41" s="534" t="n">
        <v>0.0</v>
      </c>
      <c r="T41" s="534" t="n">
        <v>0.0</v>
      </c>
      <c r="U41" s="534" t="n">
        <v>0.0</v>
      </c>
      <c r="V41" s="534">
        <f>P41</f>
      </c>
      <c r="W41" s="534" t="n">
        <v>0.0</v>
      </c>
      <c r="X41" s="535" t="n">
        <v>0.0</v>
      </c>
      <c r="Y41" s="534" t="n">
        <v>0.0</v>
      </c>
      <c r="Z41" s="536">
        <f>X41+Y41</f>
      </c>
      <c r="AA41" s="537" t="n">
        <v>0.0</v>
      </c>
      <c r="AB41" s="534" t="n">
        <v>0.0</v>
      </c>
      <c r="AC41" s="534" t="n">
        <v>0.0</v>
      </c>
      <c r="AD41" s="534" t="n">
        <v>0.0</v>
      </c>
      <c r="AE41" s="534" t="n">
        <v>0.0</v>
      </c>
      <c r="AF41" s="534" t="n">
        <v>0.0</v>
      </c>
      <c r="AG41" s="534" t="n">
        <v>0.0</v>
      </c>
      <c r="AH41" s="534" t="n">
        <v>0.0</v>
      </c>
      <c r="AI41" s="534" t="n">
        <v>0.0</v>
      </c>
      <c r="AJ41" s="534" t="n">
        <v>0.0</v>
      </c>
      <c r="AK41" s="534" t="n">
        <v>0.0</v>
      </c>
      <c r="AL41" s="534" t="n">
        <v>0.0</v>
      </c>
      <c r="AM41" s="538">
        <f>V41</f>
      </c>
      <c r="AN41" s="192"/>
      <c r="AO41" s="192"/>
      <c r="AP41" s="192"/>
      <c r="AQ41" s="192"/>
      <c r="AR41" s="192"/>
      <c r="AS41" s="192"/>
      <c r="AT41" s="192"/>
      <c r="AU41" s="192"/>
      <c r="AV41" s="192"/>
      <c r="AW41" s="192"/>
      <c r="AX41" s="192"/>
      <c r="AY41" s="192"/>
      <c r="AZ41" s="192"/>
      <c r="BA41" s="192"/>
      <c r="BB41" s="192"/>
      <c r="BC41" s="192"/>
      <c r="BD41" s="192"/>
      <c r="BE41" s="192"/>
      <c r="BF41" s="192"/>
      <c r="BG41" s="192"/>
      <c r="BH41" s="192"/>
      <c r="BI41" s="192"/>
      <c r="BJ41" s="192"/>
      <c r="BK41" s="192"/>
    </row>
    <row r="42" customHeight="true" ht="19.5">
      <c r="A42" s="539"/>
      <c r="B42" s="540" t="s">
        <v>96</v>
      </c>
      <c r="C42" s="541"/>
      <c r="D42" s="542">
        <f>MOVIMENTAÇÃO_CARGOS_E_FUNÇÕES!$BO$12</f>
      </c>
      <c r="E42" s="542">
        <f>E39</f>
      </c>
      <c r="F42" s="542">
        <f>MOVIMENTAÇÃO_CARGOS_E_FUNÇÕES!$BO$17</f>
      </c>
      <c r="G42" s="542">
        <f>G39</f>
      </c>
      <c r="H42" s="542">
        <f>MOVIMENTAÇÃO_CARGOS_E_FUNÇÕES!$BO$22</f>
      </c>
      <c r="I42" s="542">
        <f>I39</f>
      </c>
      <c r="J42" s="542">
        <f>MOVIMENTAÇÃO_CARGOS_E_FUNÇÕES!$BO$27</f>
      </c>
      <c r="K42" s="542">
        <f>K39</f>
      </c>
      <c r="L42" s="542">
        <f>MOVIMENTAÇÃO_CARGOS_E_FUNÇÕES!$BO$32</f>
      </c>
      <c r="M42" s="542">
        <f>M39</f>
      </c>
      <c r="N42" s="542">
        <f>MOVIMENTAÇÃO_CARGOS_E_FUNÇÕES!$BO$37</f>
      </c>
      <c r="O42" s="542">
        <f>O39</f>
      </c>
      <c r="P42" s="542">
        <f>D42+L42+F42+N42+H42</f>
      </c>
      <c r="Q42" s="542">
        <f>E42+M42+G42+O42+I42</f>
      </c>
      <c r="R42" s="542">
        <f>R39</f>
      </c>
      <c r="S42" s="542">
        <f>S39</f>
      </c>
      <c r="T42" s="542">
        <f>MOVIMENTAÇÃO_CARGOS_E_FUNÇÕES!$BO$42</f>
      </c>
      <c r="U42" s="542">
        <f>U39</f>
      </c>
      <c r="V42" s="542">
        <f>P42+T42</f>
      </c>
      <c r="W42" s="542">
        <f>Q42+U42</f>
      </c>
      <c r="X42" s="542">
        <f>X39</f>
      </c>
      <c r="Y42" s="542">
        <f>Y39</f>
      </c>
      <c r="Z42" s="543">
        <f>X42+Y42</f>
      </c>
      <c r="AA42" s="544">
        <f>AA39</f>
      </c>
      <c r="AB42" s="542">
        <f>AB39</f>
      </c>
      <c r="AC42" s="542">
        <f>AC39</f>
      </c>
      <c r="AD42" s="542">
        <f>AD39</f>
      </c>
      <c r="AE42" s="542">
        <f>AE39</f>
      </c>
      <c r="AF42" s="542">
        <f>AF39</f>
      </c>
      <c r="AG42" s="542">
        <f>AG39</f>
      </c>
      <c r="AH42" s="542">
        <f>AH39</f>
      </c>
      <c r="AI42" s="542">
        <f>AI39</f>
      </c>
      <c r="AJ42" s="542">
        <f>AJ39</f>
      </c>
      <c r="AK42" s="542">
        <f>AK39</f>
      </c>
      <c r="AL42" s="542">
        <f>AL39</f>
      </c>
      <c r="AM42" s="545">
        <f>V42</f>
      </c>
      <c r="AN42" s="192"/>
      <c r="AO42" s="192"/>
      <c r="AP42" s="192"/>
      <c r="AQ42" s="192"/>
      <c r="AR42" s="192"/>
      <c r="AS42" s="192"/>
      <c r="AT42" s="192"/>
      <c r="AU42" s="192"/>
      <c r="AV42" s="192"/>
      <c r="AW42" s="192"/>
      <c r="AX42" s="192"/>
      <c r="AY42" s="192"/>
      <c r="AZ42" s="192"/>
      <c r="BA42" s="192"/>
      <c r="BB42" s="192"/>
      <c r="BC42" s="192"/>
      <c r="BD42" s="192"/>
      <c r="BE42" s="192"/>
      <c r="BF42" s="192"/>
      <c r="BG42" s="192"/>
      <c r="BH42" s="192"/>
      <c r="BI42" s="192"/>
      <c r="BJ42" s="192"/>
      <c r="BK42" s="192"/>
    </row>
    <row r="43" customHeight="true" ht="19.5">
      <c r="A43" s="222" t="s">
        <v>97</v>
      </c>
      <c r="B43" s="223" t="s">
        <v>88</v>
      </c>
      <c r="C43" s="224" t="n">
        <v>13.0</v>
      </c>
      <c r="D43" s="793" t="n">
        <v>0.0</v>
      </c>
      <c r="E43" s="794" t="n">
        <v>0.0</v>
      </c>
      <c r="F43" s="795" t="n">
        <v>0.0</v>
      </c>
      <c r="G43" s="796" t="n">
        <v>0.0</v>
      </c>
      <c r="H43" s="795" t="n">
        <v>0.0</v>
      </c>
      <c r="I43" s="796" t="n">
        <v>0.0</v>
      </c>
      <c r="J43" s="797" t="n">
        <v>0.0</v>
      </c>
      <c r="K43" s="797" t="n">
        <v>0.0</v>
      </c>
      <c r="L43" s="795" t="n">
        <v>0.0</v>
      </c>
      <c r="M43" s="796" t="n">
        <v>0.0</v>
      </c>
      <c r="N43" s="795" t="n">
        <v>0.0</v>
      </c>
      <c r="O43" s="796" t="n">
        <v>0.0</v>
      </c>
      <c r="P43" s="232">
        <f>D43+F43+H43+J43+L43+N43</f>
      </c>
      <c r="Q43" s="232">
        <f>E43+G43+I43+K43+M43+O43</f>
      </c>
      <c r="R43" s="798" t="n">
        <v>0.0</v>
      </c>
      <c r="S43" s="799" t="n">
        <v>0.0</v>
      </c>
      <c r="T43" s="232">
        <f>R43+S43</f>
      </c>
      <c r="U43" s="800" t="n">
        <v>0.0</v>
      </c>
      <c r="V43" s="236">
        <f>P43+T43</f>
      </c>
      <c r="W43" s="236">
        <f>Q43+U43</f>
      </c>
      <c r="X43" s="237">
        <f>V43-Y43</f>
      </c>
      <c r="Y43" s="236" t="n">
        <v>0.0</v>
      </c>
      <c r="Z43" s="238">
        <f>X43+Y43</f>
      </c>
      <c r="AA43" s="801" t="n">
        <v>0.0</v>
      </c>
      <c r="AB43" s="802" t="n">
        <v>0.0</v>
      </c>
      <c r="AC43" s="803" t="n">
        <v>0.0</v>
      </c>
      <c r="AD43" s="804" t="n">
        <v>0.0</v>
      </c>
      <c r="AE43" s="805" t="n">
        <v>0.0</v>
      </c>
      <c r="AF43" s="806" t="n">
        <v>0.0</v>
      </c>
      <c r="AG43" s="807" t="n">
        <v>0.0</v>
      </c>
      <c r="AH43" s="808" t="n">
        <v>0.0</v>
      </c>
      <c r="AI43" s="809" t="n">
        <v>0.0</v>
      </c>
      <c r="AJ43" s="810" t="n">
        <v>0.0</v>
      </c>
      <c r="AK43" s="811" t="n">
        <v>0.0</v>
      </c>
      <c r="AL43" s="812" t="n">
        <v>0.0</v>
      </c>
      <c r="AM43" s="251">
        <f>SUM(AA43:AL43)</f>
      </c>
      <c r="AN43" s="192"/>
      <c r="AO43" s="192"/>
      <c r="AP43" s="192"/>
      <c r="AQ43" s="192"/>
      <c r="AR43" s="192"/>
      <c r="AS43" s="192"/>
      <c r="AT43" s="192"/>
      <c r="AU43" s="192"/>
      <c r="AV43" s="192"/>
      <c r="AW43" s="192"/>
      <c r="AX43" s="192"/>
      <c r="AY43" s="192"/>
      <c r="AZ43" s="192"/>
      <c r="BA43" s="192"/>
      <c r="BB43" s="192"/>
      <c r="BC43" s="192"/>
      <c r="BD43" s="192"/>
      <c r="BE43" s="192"/>
      <c r="BF43" s="192"/>
      <c r="BG43" s="192"/>
      <c r="BH43" s="192"/>
      <c r="BI43" s="192"/>
      <c r="BJ43" s="192"/>
      <c r="BK43" s="192"/>
    </row>
    <row r="44" customHeight="true" ht="19.5">
      <c r="A44" s="252"/>
      <c r="B44" s="253"/>
      <c r="C44" s="254" t="n">
        <v>12.0</v>
      </c>
      <c r="D44" s="813" t="n">
        <v>0.0</v>
      </c>
      <c r="E44" s="814" t="n">
        <v>0.0</v>
      </c>
      <c r="F44" s="815" t="n">
        <v>0.0</v>
      </c>
      <c r="G44" s="816" t="n">
        <v>0.0</v>
      </c>
      <c r="H44" s="815" t="n">
        <v>0.0</v>
      </c>
      <c r="I44" s="816" t="n">
        <v>0.0</v>
      </c>
      <c r="J44" s="817" t="n">
        <v>0.0</v>
      </c>
      <c r="K44" s="817" t="n">
        <v>0.0</v>
      </c>
      <c r="L44" s="815" t="n">
        <v>0.0</v>
      </c>
      <c r="M44" s="816" t="n">
        <v>0.0</v>
      </c>
      <c r="N44" s="815" t="n">
        <v>0.0</v>
      </c>
      <c r="O44" s="816" t="n">
        <v>0.0</v>
      </c>
      <c r="P44" s="262">
        <f>D44+F44+H44+J44+L44+N44</f>
      </c>
      <c r="Q44" s="262">
        <f>E44+G44+I44+K44+M44+O44</f>
      </c>
      <c r="R44" s="818" t="n">
        <v>0.0</v>
      </c>
      <c r="S44" s="819" t="n">
        <v>0.0</v>
      </c>
      <c r="T44" s="262">
        <f>R44+S44</f>
      </c>
      <c r="U44" s="820" t="n">
        <v>0.0</v>
      </c>
      <c r="V44" s="266">
        <f>P44+T44</f>
      </c>
      <c r="W44" s="266">
        <f>Q44+U44</f>
      </c>
      <c r="X44" s="237">
        <f>V44-Y44</f>
      </c>
      <c r="Y44" s="266" t="n">
        <v>0.0</v>
      </c>
      <c r="Z44" s="238">
        <f>X44+Y44</f>
      </c>
      <c r="AA44" s="821" t="n">
        <v>0.0</v>
      </c>
      <c r="AB44" s="822" t="n">
        <v>0.0</v>
      </c>
      <c r="AC44" s="823" t="n">
        <v>0.0</v>
      </c>
      <c r="AD44" s="824" t="n">
        <v>0.0</v>
      </c>
      <c r="AE44" s="825" t="n">
        <v>0.0</v>
      </c>
      <c r="AF44" s="826" t="n">
        <v>0.0</v>
      </c>
      <c r="AG44" s="827" t="n">
        <v>0.0</v>
      </c>
      <c r="AH44" s="828" t="n">
        <v>0.0</v>
      </c>
      <c r="AI44" s="829" t="n">
        <v>0.0</v>
      </c>
      <c r="AJ44" s="830" t="n">
        <v>0.0</v>
      </c>
      <c r="AK44" s="831" t="n">
        <v>0.0</v>
      </c>
      <c r="AL44" s="832" t="n">
        <v>0.0</v>
      </c>
      <c r="AM44" s="279">
        <f>SUM(AA44:AL44)</f>
      </c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2"/>
      <c r="BD44" s="192"/>
      <c r="BE44" s="192"/>
      <c r="BF44" s="192"/>
      <c r="BG44" s="192"/>
      <c r="BH44" s="192"/>
      <c r="BI44" s="192"/>
      <c r="BJ44" s="192"/>
      <c r="BK44" s="192"/>
    </row>
    <row r="45" customHeight="true" ht="19.5">
      <c r="A45" s="252"/>
      <c r="B45" s="280"/>
      <c r="C45" s="281" t="n">
        <v>11.0</v>
      </c>
      <c r="D45" s="833" t="n">
        <v>0.0</v>
      </c>
      <c r="E45" s="834" t="n">
        <v>0.0</v>
      </c>
      <c r="F45" s="835" t="n">
        <v>0.0</v>
      </c>
      <c r="G45" s="836" t="n">
        <v>0.0</v>
      </c>
      <c r="H45" s="835" t="n">
        <v>0.0</v>
      </c>
      <c r="I45" s="836" t="n">
        <v>0.0</v>
      </c>
      <c r="J45" s="837" t="n">
        <v>0.0</v>
      </c>
      <c r="K45" s="838" t="n">
        <v>0.0</v>
      </c>
      <c r="L45" s="835" t="n">
        <v>0.0</v>
      </c>
      <c r="M45" s="836" t="n">
        <v>0.0</v>
      </c>
      <c r="N45" s="835" t="n">
        <v>0.0</v>
      </c>
      <c r="O45" s="836" t="n">
        <v>0.0</v>
      </c>
      <c r="P45" s="290">
        <f>D45+F45+H45+J45+L45+N45</f>
      </c>
      <c r="Q45" s="290">
        <f>E45+G45+I45+K45+M45+O45</f>
      </c>
      <c r="R45" s="839" t="n">
        <v>0.0</v>
      </c>
      <c r="S45" s="840" t="n">
        <v>0.0</v>
      </c>
      <c r="T45" s="290">
        <f>R45+S45</f>
      </c>
      <c r="U45" s="841" t="n">
        <v>0.0</v>
      </c>
      <c r="V45" s="294">
        <f>P45+T45</f>
      </c>
      <c r="W45" s="294">
        <f>Q45+U45</f>
      </c>
      <c r="X45" s="295">
        <f>V45-Y45</f>
      </c>
      <c r="Y45" s="294" t="n">
        <v>0.0</v>
      </c>
      <c r="Z45" s="296">
        <f>X45+Y45</f>
      </c>
      <c r="AA45" s="842" t="n">
        <v>0.0</v>
      </c>
      <c r="AB45" s="843" t="n">
        <v>0.0</v>
      </c>
      <c r="AC45" s="844" t="n">
        <v>0.0</v>
      </c>
      <c r="AD45" s="845" t="n">
        <v>0.0</v>
      </c>
      <c r="AE45" s="846" t="n">
        <v>0.0</v>
      </c>
      <c r="AF45" s="847" t="n">
        <v>0.0</v>
      </c>
      <c r="AG45" s="848" t="n">
        <v>0.0</v>
      </c>
      <c r="AH45" s="849" t="n">
        <v>0.0</v>
      </c>
      <c r="AI45" s="850" t="n">
        <v>0.0</v>
      </c>
      <c r="AJ45" s="851" t="n">
        <v>0.0</v>
      </c>
      <c r="AK45" s="852" t="n">
        <v>0.0</v>
      </c>
      <c r="AL45" s="853" t="n">
        <v>0.0</v>
      </c>
      <c r="AM45" s="309">
        <f>SUM(AA45:AL45)</f>
      </c>
      <c r="AN45" s="192"/>
      <c r="AO45" s="192"/>
      <c r="AP45" s="192"/>
      <c r="AQ45" s="192"/>
      <c r="AR45" s="192"/>
      <c r="AS45" s="192"/>
      <c r="AT45" s="192"/>
      <c r="AU45" s="192"/>
      <c r="AV45" s="192"/>
      <c r="AW45" s="192"/>
      <c r="AX45" s="192"/>
      <c r="AY45" s="192"/>
      <c r="AZ45" s="192"/>
      <c r="BA45" s="192"/>
      <c r="BB45" s="192"/>
      <c r="BC45" s="192"/>
      <c r="BD45" s="192"/>
      <c r="BE45" s="192"/>
      <c r="BF45" s="192"/>
      <c r="BG45" s="192"/>
      <c r="BH45" s="192"/>
      <c r="BI45" s="192"/>
      <c r="BJ45" s="192"/>
      <c r="BK45" s="192"/>
    </row>
    <row r="46" customHeight="true" ht="19.5">
      <c r="A46" s="252"/>
      <c r="B46" s="310" t="s">
        <v>89</v>
      </c>
      <c r="C46" s="311" t="n">
        <v>10.0</v>
      </c>
      <c r="D46" s="854" t="n">
        <v>0.0</v>
      </c>
      <c r="E46" s="855" t="n">
        <v>0.0</v>
      </c>
      <c r="F46" s="856" t="n">
        <v>0.0</v>
      </c>
      <c r="G46" s="857" t="n">
        <v>0.0</v>
      </c>
      <c r="H46" s="856" t="n">
        <v>0.0</v>
      </c>
      <c r="I46" s="857" t="n">
        <v>0.0</v>
      </c>
      <c r="J46" s="858" t="n">
        <v>0.0</v>
      </c>
      <c r="K46" s="858" t="n">
        <v>0.0</v>
      </c>
      <c r="L46" s="856" t="n">
        <v>0.0</v>
      </c>
      <c r="M46" s="857" t="n">
        <v>0.0</v>
      </c>
      <c r="N46" s="856" t="n">
        <v>0.0</v>
      </c>
      <c r="O46" s="857" t="n">
        <v>0.0</v>
      </c>
      <c r="P46" s="319">
        <f>D46+F46+H46+J46+L46+N46</f>
      </c>
      <c r="Q46" s="319">
        <f>E46+G46+I46+K46+M46+O46</f>
      </c>
      <c r="R46" s="859" t="n">
        <v>0.0</v>
      </c>
      <c r="S46" s="860" t="n">
        <v>0.0</v>
      </c>
      <c r="T46" s="319">
        <f>R46+S46</f>
      </c>
      <c r="U46" s="861" t="n">
        <v>0.0</v>
      </c>
      <c r="V46" s="323">
        <f>P46+T46</f>
      </c>
      <c r="W46" s="323">
        <f>Q46+U46</f>
      </c>
      <c r="X46" s="324">
        <f>V46-Y46</f>
      </c>
      <c r="Y46" s="323" t="n">
        <v>0.0</v>
      </c>
      <c r="Z46" s="325">
        <f>X46+Y46</f>
      </c>
      <c r="AA46" s="862" t="n">
        <v>0.0</v>
      </c>
      <c r="AB46" s="863" t="n">
        <v>0.0</v>
      </c>
      <c r="AC46" s="864" t="n">
        <v>0.0</v>
      </c>
      <c r="AD46" s="865" t="n">
        <v>0.0</v>
      </c>
      <c r="AE46" s="866" t="n">
        <v>0.0</v>
      </c>
      <c r="AF46" s="867" t="n">
        <v>0.0</v>
      </c>
      <c r="AG46" s="868" t="n">
        <v>0.0</v>
      </c>
      <c r="AH46" s="869" t="n">
        <v>0.0</v>
      </c>
      <c r="AI46" s="870" t="n">
        <v>0.0</v>
      </c>
      <c r="AJ46" s="871" t="n">
        <v>0.0</v>
      </c>
      <c r="AK46" s="872" t="n">
        <v>0.0</v>
      </c>
      <c r="AL46" s="873" t="n">
        <v>0.0</v>
      </c>
      <c r="AM46" s="338">
        <f>SUM(AA46:AL46)</f>
      </c>
      <c r="AN46" s="192"/>
      <c r="AO46" s="192"/>
      <c r="AP46" s="192"/>
      <c r="AQ46" s="192"/>
      <c r="AR46" s="192"/>
      <c r="AS46" s="192"/>
      <c r="AT46" s="192"/>
      <c r="AU46" s="192"/>
      <c r="AV46" s="192"/>
      <c r="AW46" s="192"/>
      <c r="AX46" s="192"/>
      <c r="AY46" s="192"/>
      <c r="AZ46" s="192"/>
      <c r="BA46" s="192"/>
      <c r="BB46" s="192"/>
      <c r="BC46" s="192"/>
      <c r="BD46" s="192"/>
      <c r="BE46" s="192"/>
      <c r="BF46" s="192"/>
      <c r="BG46" s="192"/>
      <c r="BH46" s="192"/>
      <c r="BI46" s="192"/>
      <c r="BJ46" s="192"/>
      <c r="BK46" s="192"/>
    </row>
    <row r="47" customHeight="true" ht="19.5">
      <c r="A47" s="252"/>
      <c r="B47" s="253"/>
      <c r="C47" s="254" t="n">
        <v>9.0</v>
      </c>
      <c r="D47" s="874" t="n">
        <v>0.0</v>
      </c>
      <c r="E47" s="875" t="n">
        <v>0.0</v>
      </c>
      <c r="F47" s="815" t="n">
        <v>0.0</v>
      </c>
      <c r="G47" s="816" t="n">
        <v>0.0</v>
      </c>
      <c r="H47" s="815" t="n">
        <v>0.0</v>
      </c>
      <c r="I47" s="816" t="n">
        <v>0.0</v>
      </c>
      <c r="J47" s="817" t="n">
        <v>0.0</v>
      </c>
      <c r="K47" s="817" t="n">
        <v>0.0</v>
      </c>
      <c r="L47" s="815" t="n">
        <v>0.0</v>
      </c>
      <c r="M47" s="816" t="n">
        <v>0.0</v>
      </c>
      <c r="N47" s="815" t="n">
        <v>0.0</v>
      </c>
      <c r="O47" s="816" t="n">
        <v>0.0</v>
      </c>
      <c r="P47" s="262">
        <f>D47+F47+H47+J47+L47+N47</f>
      </c>
      <c r="Q47" s="262">
        <f>E47+G47+I47+K47+M47+O47</f>
      </c>
      <c r="R47" s="876" t="n">
        <v>0.0</v>
      </c>
      <c r="S47" s="877" t="n">
        <v>0.0</v>
      </c>
      <c r="T47" s="262">
        <f>R47+S47</f>
      </c>
      <c r="U47" s="878" t="n">
        <v>0.0</v>
      </c>
      <c r="V47" s="266">
        <f>P47+T47</f>
      </c>
      <c r="W47" s="266">
        <f>Q47+U47</f>
      </c>
      <c r="X47" s="237">
        <f>V47-Y47</f>
      </c>
      <c r="Y47" s="266" t="n">
        <v>0.0</v>
      </c>
      <c r="Z47" s="238">
        <f>X47+Y47</f>
      </c>
      <c r="AA47" s="879" t="n">
        <v>0.0</v>
      </c>
      <c r="AB47" s="880" t="n">
        <v>0.0</v>
      </c>
      <c r="AC47" s="881" t="n">
        <v>0.0</v>
      </c>
      <c r="AD47" s="882" t="n">
        <v>0.0</v>
      </c>
      <c r="AE47" s="883" t="n">
        <v>0.0</v>
      </c>
      <c r="AF47" s="884" t="n">
        <v>0.0</v>
      </c>
      <c r="AG47" s="885" t="n">
        <v>0.0</v>
      </c>
      <c r="AH47" s="886" t="n">
        <v>0.0</v>
      </c>
      <c r="AI47" s="887" t="n">
        <v>0.0</v>
      </c>
      <c r="AJ47" s="888" t="n">
        <v>0.0</v>
      </c>
      <c r="AK47" s="889" t="n">
        <v>0.0</v>
      </c>
      <c r="AL47" s="890" t="n">
        <v>0.0</v>
      </c>
      <c r="AM47" s="279">
        <f>SUM(AA47:AL47)</f>
      </c>
      <c r="AN47" s="192"/>
      <c r="AO47" s="192"/>
      <c r="AP47" s="192"/>
      <c r="AQ47" s="192"/>
      <c r="AR47" s="192"/>
      <c r="AS47" s="192"/>
      <c r="AT47" s="192"/>
      <c r="AU47" s="192"/>
      <c r="AV47" s="192"/>
      <c r="AW47" s="192"/>
      <c r="AX47" s="192"/>
      <c r="AY47" s="192"/>
      <c r="AZ47" s="192"/>
      <c r="BA47" s="192"/>
      <c r="BB47" s="192"/>
      <c r="BC47" s="192"/>
      <c r="BD47" s="192"/>
      <c r="BE47" s="192"/>
      <c r="BF47" s="192"/>
      <c r="BG47" s="192"/>
      <c r="BH47" s="192"/>
      <c r="BI47" s="192"/>
      <c r="BJ47" s="192"/>
      <c r="BK47" s="192"/>
    </row>
    <row r="48" customHeight="true" ht="19.5">
      <c r="A48" s="252"/>
      <c r="B48" s="253"/>
      <c r="C48" s="254" t="n">
        <v>8.0</v>
      </c>
      <c r="D48" s="891" t="n">
        <v>0.0</v>
      </c>
      <c r="E48" s="892" t="n">
        <v>0.0</v>
      </c>
      <c r="F48" s="815" t="n">
        <v>0.0</v>
      </c>
      <c r="G48" s="816" t="n">
        <v>0.0</v>
      </c>
      <c r="H48" s="815" t="n">
        <v>0.0</v>
      </c>
      <c r="I48" s="816" t="n">
        <v>0.0</v>
      </c>
      <c r="J48" s="817" t="n">
        <v>0.0</v>
      </c>
      <c r="K48" s="817" t="n">
        <v>0.0</v>
      </c>
      <c r="L48" s="815" t="n">
        <v>0.0</v>
      </c>
      <c r="M48" s="816" t="n">
        <v>0.0</v>
      </c>
      <c r="N48" s="815" t="n">
        <v>0.0</v>
      </c>
      <c r="O48" s="816" t="n">
        <v>0.0</v>
      </c>
      <c r="P48" s="262">
        <f>D48+F48+H48+J48+L48+N48</f>
      </c>
      <c r="Q48" s="262">
        <f>E48+G48+I48+K48+M48+O48</f>
      </c>
      <c r="R48" s="893" t="n">
        <v>0.0</v>
      </c>
      <c r="S48" s="894" t="n">
        <v>0.0</v>
      </c>
      <c r="T48" s="262">
        <f>R48+S48</f>
      </c>
      <c r="U48" s="895" t="n">
        <v>0.0</v>
      </c>
      <c r="V48" s="266">
        <f>P48+T48</f>
      </c>
      <c r="W48" s="266">
        <f>Q48+U48</f>
      </c>
      <c r="X48" s="237">
        <f>V48-Y48</f>
      </c>
      <c r="Y48" s="266" t="n">
        <v>0.0</v>
      </c>
      <c r="Z48" s="238">
        <f>X48+Y48</f>
      </c>
      <c r="AA48" s="896" t="n">
        <v>0.0</v>
      </c>
      <c r="AB48" s="897" t="n">
        <v>0.0</v>
      </c>
      <c r="AC48" s="898" t="n">
        <v>0.0</v>
      </c>
      <c r="AD48" s="899" t="n">
        <v>0.0</v>
      </c>
      <c r="AE48" s="900" t="n">
        <v>0.0</v>
      </c>
      <c r="AF48" s="901" t="n">
        <v>0.0</v>
      </c>
      <c r="AG48" s="902" t="n">
        <v>0.0</v>
      </c>
      <c r="AH48" s="903" t="n">
        <v>0.0</v>
      </c>
      <c r="AI48" s="904" t="n">
        <v>0.0</v>
      </c>
      <c r="AJ48" s="905" t="n">
        <v>0.0</v>
      </c>
      <c r="AK48" s="906" t="n">
        <v>0.0</v>
      </c>
      <c r="AL48" s="907" t="n">
        <v>0.0</v>
      </c>
      <c r="AM48" s="279">
        <f>SUM(AA48:AL48)</f>
      </c>
      <c r="AN48" s="192"/>
      <c r="AO48" s="192"/>
      <c r="AP48" s="192"/>
      <c r="AQ48" s="192"/>
      <c r="AR48" s="192"/>
      <c r="AS48" s="192"/>
      <c r="AT48" s="192"/>
      <c r="AU48" s="192"/>
      <c r="AV48" s="192"/>
      <c r="AW48" s="192"/>
      <c r="AX48" s="192"/>
      <c r="AY48" s="192"/>
      <c r="AZ48" s="192"/>
      <c r="BA48" s="192"/>
      <c r="BB48" s="192"/>
      <c r="BC48" s="192"/>
      <c r="BD48" s="192"/>
      <c r="BE48" s="192"/>
      <c r="BF48" s="192"/>
      <c r="BG48" s="192"/>
      <c r="BH48" s="192"/>
      <c r="BI48" s="192"/>
      <c r="BJ48" s="192"/>
      <c r="BK48" s="192"/>
    </row>
    <row r="49" customHeight="true" ht="19.5">
      <c r="A49" s="252"/>
      <c r="B49" s="253"/>
      <c r="C49" s="254" t="n">
        <v>7.0</v>
      </c>
      <c r="D49" s="908" t="n">
        <v>0.0</v>
      </c>
      <c r="E49" s="909" t="n">
        <v>0.0</v>
      </c>
      <c r="F49" s="815" t="n">
        <v>0.0</v>
      </c>
      <c r="G49" s="816" t="n">
        <v>0.0</v>
      </c>
      <c r="H49" s="815" t="n">
        <v>0.0</v>
      </c>
      <c r="I49" s="816" t="n">
        <v>0.0</v>
      </c>
      <c r="J49" s="817" t="n">
        <v>0.0</v>
      </c>
      <c r="K49" s="817" t="n">
        <v>0.0</v>
      </c>
      <c r="L49" s="815" t="n">
        <v>0.0</v>
      </c>
      <c r="M49" s="816" t="n">
        <v>0.0</v>
      </c>
      <c r="N49" s="815" t="n">
        <v>0.0</v>
      </c>
      <c r="O49" s="816" t="n">
        <v>0.0</v>
      </c>
      <c r="P49" s="262">
        <f>D49+F49+H49+J49+L49+N49</f>
      </c>
      <c r="Q49" s="262">
        <f>E49+G49+I49+K49+M49+O49</f>
      </c>
      <c r="R49" s="910" t="n">
        <v>0.0</v>
      </c>
      <c r="S49" s="911" t="n">
        <v>0.0</v>
      </c>
      <c r="T49" s="262">
        <f>R49+S49</f>
      </c>
      <c r="U49" s="912" t="n">
        <v>0.0</v>
      </c>
      <c r="V49" s="266">
        <f>P49+T49</f>
      </c>
      <c r="W49" s="266">
        <f>Q49+U49</f>
      </c>
      <c r="X49" s="237">
        <f>V49-Y49</f>
      </c>
      <c r="Y49" s="266" t="n">
        <v>0.0</v>
      </c>
      <c r="Z49" s="238">
        <f>X49+Y49</f>
      </c>
      <c r="AA49" s="913" t="n">
        <v>0.0</v>
      </c>
      <c r="AB49" s="914" t="n">
        <v>0.0</v>
      </c>
      <c r="AC49" s="915" t="n">
        <v>0.0</v>
      </c>
      <c r="AD49" s="916" t="n">
        <v>0.0</v>
      </c>
      <c r="AE49" s="917" t="n">
        <v>0.0</v>
      </c>
      <c r="AF49" s="918" t="n">
        <v>0.0</v>
      </c>
      <c r="AG49" s="919" t="n">
        <v>0.0</v>
      </c>
      <c r="AH49" s="920" t="n">
        <v>0.0</v>
      </c>
      <c r="AI49" s="921" t="n">
        <v>0.0</v>
      </c>
      <c r="AJ49" s="922" t="n">
        <v>0.0</v>
      </c>
      <c r="AK49" s="923" t="n">
        <v>0.0</v>
      </c>
      <c r="AL49" s="924" t="n">
        <v>0.0</v>
      </c>
      <c r="AM49" s="279">
        <f>SUM(AA49:AL49)</f>
      </c>
      <c r="AN49" s="192"/>
      <c r="AO49" s="192"/>
      <c r="AP49" s="192"/>
      <c r="AQ49" s="192"/>
      <c r="AR49" s="192"/>
      <c r="AS49" s="192"/>
      <c r="AT49" s="192"/>
      <c r="AU49" s="192"/>
      <c r="AV49" s="192"/>
      <c r="AW49" s="192"/>
      <c r="AX49" s="192"/>
      <c r="AY49" s="192"/>
      <c r="AZ49" s="192"/>
      <c r="BA49" s="192"/>
      <c r="BB49" s="192"/>
      <c r="BC49" s="192"/>
      <c r="BD49" s="192"/>
      <c r="BE49" s="192"/>
      <c r="BF49" s="192"/>
      <c r="BG49" s="192"/>
      <c r="BH49" s="192"/>
      <c r="BI49" s="192"/>
      <c r="BJ49" s="192"/>
      <c r="BK49" s="192"/>
    </row>
    <row r="50" customHeight="true" ht="19.5">
      <c r="A50" s="252"/>
      <c r="B50" s="280"/>
      <c r="C50" s="281" t="n">
        <v>6.0</v>
      </c>
      <c r="D50" s="925" t="n">
        <v>0.0</v>
      </c>
      <c r="E50" s="926" t="n">
        <v>0.0</v>
      </c>
      <c r="F50" s="835" t="n">
        <v>0.0</v>
      </c>
      <c r="G50" s="927" t="n">
        <v>0.0</v>
      </c>
      <c r="H50" s="835" t="n">
        <v>0.0</v>
      </c>
      <c r="I50" s="927" t="n">
        <v>0.0</v>
      </c>
      <c r="J50" s="837" t="n">
        <v>0.0</v>
      </c>
      <c r="K50" s="837" t="n">
        <v>0.0</v>
      </c>
      <c r="L50" s="835" t="n">
        <v>0.0</v>
      </c>
      <c r="M50" s="927" t="n">
        <v>0.0</v>
      </c>
      <c r="N50" s="835" t="n">
        <v>0.0</v>
      </c>
      <c r="O50" s="927" t="n">
        <v>0.0</v>
      </c>
      <c r="P50" s="290">
        <f>D50+F50+H50+J50+L50+N50</f>
      </c>
      <c r="Q50" s="290">
        <f>E50+G50+I50+K50+M50+O50</f>
      </c>
      <c r="R50" s="928" t="n">
        <v>0.0</v>
      </c>
      <c r="S50" s="929" t="n">
        <v>0.0</v>
      </c>
      <c r="T50" s="290">
        <f>R50+S50</f>
      </c>
      <c r="U50" s="930" t="n">
        <v>0.0</v>
      </c>
      <c r="V50" s="294">
        <f>P50+T50</f>
      </c>
      <c r="W50" s="294">
        <f>Q50+U50</f>
      </c>
      <c r="X50" s="404">
        <f>V50-Y50</f>
      </c>
      <c r="Y50" s="294" t="n">
        <v>0.0</v>
      </c>
      <c r="Z50" s="296">
        <f>X50+Y50</f>
      </c>
      <c r="AA50" s="931" t="n">
        <v>0.0</v>
      </c>
      <c r="AB50" s="932" t="n">
        <v>0.0</v>
      </c>
      <c r="AC50" s="933" t="n">
        <v>0.0</v>
      </c>
      <c r="AD50" s="934" t="n">
        <v>0.0</v>
      </c>
      <c r="AE50" s="935" t="n">
        <v>0.0</v>
      </c>
      <c r="AF50" s="936" t="n">
        <v>0.0</v>
      </c>
      <c r="AG50" s="937" t="n">
        <v>0.0</v>
      </c>
      <c r="AH50" s="938" t="n">
        <v>0.0</v>
      </c>
      <c r="AI50" s="939" t="n">
        <v>0.0</v>
      </c>
      <c r="AJ50" s="940" t="n">
        <v>0.0</v>
      </c>
      <c r="AK50" s="941" t="n">
        <v>0.0</v>
      </c>
      <c r="AL50" s="942" t="n">
        <v>0.0</v>
      </c>
      <c r="AM50" s="417">
        <f>SUM(AA50:AL50)</f>
      </c>
      <c r="AN50" s="192"/>
      <c r="AO50" s="192"/>
      <c r="AP50" s="192"/>
      <c r="AQ50" s="192"/>
      <c r="AR50" s="192"/>
      <c r="AS50" s="192"/>
      <c r="AT50" s="192"/>
      <c r="AU50" s="192"/>
      <c r="AV50" s="192"/>
      <c r="AW50" s="192"/>
      <c r="AX50" s="192"/>
      <c r="AY50" s="192"/>
      <c r="AZ50" s="192"/>
      <c r="BA50" s="192"/>
      <c r="BB50" s="192"/>
      <c r="BC50" s="192"/>
      <c r="BD50" s="192"/>
      <c r="BE50" s="192"/>
      <c r="BF50" s="192"/>
      <c r="BG50" s="192"/>
      <c r="BH50" s="192"/>
      <c r="BI50" s="192"/>
      <c r="BJ50" s="192"/>
      <c r="BK50" s="192"/>
    </row>
    <row r="51" customHeight="true" ht="19.5">
      <c r="A51" s="252"/>
      <c r="B51" s="310" t="s">
        <v>90</v>
      </c>
      <c r="C51" s="311" t="n">
        <v>5.0</v>
      </c>
      <c r="D51" s="943" t="n">
        <v>0.0</v>
      </c>
      <c r="E51" s="944" t="n">
        <v>0.0</v>
      </c>
      <c r="F51" s="856" t="n">
        <v>0.0</v>
      </c>
      <c r="G51" s="796" t="n">
        <v>0.0</v>
      </c>
      <c r="H51" s="856" t="n">
        <v>0.0</v>
      </c>
      <c r="I51" s="796" t="n">
        <v>0.0</v>
      </c>
      <c r="J51" s="858" t="n">
        <v>0.0</v>
      </c>
      <c r="K51" s="797" t="n">
        <v>0.0</v>
      </c>
      <c r="L51" s="856" t="n">
        <v>0.0</v>
      </c>
      <c r="M51" s="796" t="n">
        <v>0.0</v>
      </c>
      <c r="N51" s="856" t="n">
        <v>0.0</v>
      </c>
      <c r="O51" s="796" t="n">
        <v>0.0</v>
      </c>
      <c r="P51" s="319">
        <f>D51+F51+H51+J51+L51+N51</f>
      </c>
      <c r="Q51" s="319">
        <f>E51+G51+I51+K51+M51+O51</f>
      </c>
      <c r="R51" s="945" t="n">
        <v>0.0</v>
      </c>
      <c r="S51" s="946" t="n">
        <v>0.0</v>
      </c>
      <c r="T51" s="319">
        <f>R51+S51</f>
      </c>
      <c r="U51" s="947" t="n">
        <v>0.0</v>
      </c>
      <c r="V51" s="323">
        <f>P51+T51</f>
      </c>
      <c r="W51" s="323">
        <f>Q51+U51</f>
      </c>
      <c r="X51" s="324">
        <f>V51-Y51</f>
      </c>
      <c r="Y51" s="323" t="n">
        <v>0.0</v>
      </c>
      <c r="Z51" s="325">
        <f>X51+Y51</f>
      </c>
      <c r="AA51" s="948" t="n">
        <v>0.0</v>
      </c>
      <c r="AB51" s="949" t="n">
        <v>0.0</v>
      </c>
      <c r="AC51" s="950" t="n">
        <v>0.0</v>
      </c>
      <c r="AD51" s="951" t="n">
        <v>0.0</v>
      </c>
      <c r="AE51" s="952" t="n">
        <v>0.0</v>
      </c>
      <c r="AF51" s="953" t="n">
        <v>0.0</v>
      </c>
      <c r="AG51" s="954" t="n">
        <v>0.0</v>
      </c>
      <c r="AH51" s="955" t="n">
        <v>0.0</v>
      </c>
      <c r="AI51" s="956" t="n">
        <v>0.0</v>
      </c>
      <c r="AJ51" s="957" t="n">
        <v>0.0</v>
      </c>
      <c r="AK51" s="958" t="n">
        <v>0.0</v>
      </c>
      <c r="AL51" s="959" t="n">
        <v>0.0</v>
      </c>
      <c r="AM51" s="251">
        <f>SUM(AA51:AL51)</f>
      </c>
      <c r="AN51" s="192"/>
      <c r="AO51" s="192"/>
      <c r="AP51" s="192"/>
      <c r="AQ51" s="192"/>
      <c r="AR51" s="192"/>
      <c r="AS51" s="192"/>
      <c r="AT51" s="192"/>
      <c r="AU51" s="192"/>
      <c r="AV51" s="192"/>
      <c r="AW51" s="192"/>
      <c r="AX51" s="192"/>
      <c r="AY51" s="192"/>
      <c r="AZ51" s="192"/>
      <c r="BA51" s="192"/>
      <c r="BB51" s="192"/>
      <c r="BC51" s="192"/>
      <c r="BD51" s="192"/>
      <c r="BE51" s="192"/>
      <c r="BF51" s="192"/>
      <c r="BG51" s="192"/>
      <c r="BH51" s="192"/>
      <c r="BI51" s="192"/>
      <c r="BJ51" s="192"/>
      <c r="BK51" s="192"/>
    </row>
    <row r="52" customHeight="true" ht="19.5">
      <c r="A52" s="252"/>
      <c r="B52" s="253"/>
      <c r="C52" s="254" t="n">
        <v>4.0</v>
      </c>
      <c r="D52" s="960" t="n">
        <v>0.0</v>
      </c>
      <c r="E52" s="961" t="n">
        <v>0.0</v>
      </c>
      <c r="F52" s="815" t="n">
        <v>0.0</v>
      </c>
      <c r="G52" s="816" t="n">
        <v>0.0</v>
      </c>
      <c r="H52" s="815" t="n">
        <v>0.0</v>
      </c>
      <c r="I52" s="816" t="n">
        <v>0.0</v>
      </c>
      <c r="J52" s="817" t="n">
        <v>0.0</v>
      </c>
      <c r="K52" s="817" t="n">
        <v>0.0</v>
      </c>
      <c r="L52" s="815" t="n">
        <v>0.0</v>
      </c>
      <c r="M52" s="816" t="n">
        <v>0.0</v>
      </c>
      <c r="N52" s="815" t="n">
        <v>0.0</v>
      </c>
      <c r="O52" s="816" t="n">
        <v>0.0</v>
      </c>
      <c r="P52" s="262">
        <f>D52+F52+H52+J52+L52+N52</f>
      </c>
      <c r="Q52" s="262">
        <f>E52+G52+I52+K52+M52+O52</f>
      </c>
      <c r="R52" s="962" t="n">
        <v>0.0</v>
      </c>
      <c r="S52" s="963" t="n">
        <v>0.0</v>
      </c>
      <c r="T52" s="262">
        <f>R52+S52</f>
      </c>
      <c r="U52" s="964" t="n">
        <v>0.0</v>
      </c>
      <c r="V52" s="266">
        <f>P52+T52</f>
      </c>
      <c r="W52" s="266">
        <f>Q52+U52</f>
      </c>
      <c r="X52" s="237">
        <f>V52-Y52</f>
      </c>
      <c r="Y52" s="266" t="n">
        <v>0.0</v>
      </c>
      <c r="Z52" s="238">
        <f>X52+Y52</f>
      </c>
      <c r="AA52" s="965" t="n">
        <v>0.0</v>
      </c>
      <c r="AB52" s="966" t="n">
        <v>0.0</v>
      </c>
      <c r="AC52" s="967" t="n">
        <v>0.0</v>
      </c>
      <c r="AD52" s="968" t="n">
        <v>0.0</v>
      </c>
      <c r="AE52" s="969" t="n">
        <v>0.0</v>
      </c>
      <c r="AF52" s="970" t="n">
        <v>0.0</v>
      </c>
      <c r="AG52" s="971" t="n">
        <v>0.0</v>
      </c>
      <c r="AH52" s="972" t="n">
        <v>0.0</v>
      </c>
      <c r="AI52" s="973" t="n">
        <v>0.0</v>
      </c>
      <c r="AJ52" s="974" t="n">
        <v>0.0</v>
      </c>
      <c r="AK52" s="975" t="n">
        <v>0.0</v>
      </c>
      <c r="AL52" s="976" t="n">
        <v>0.0</v>
      </c>
      <c r="AM52" s="279">
        <f>SUM(AA52:AL52)</f>
      </c>
      <c r="AN52" s="192"/>
      <c r="AO52" s="192"/>
      <c r="AP52" s="192"/>
      <c r="AQ52" s="192"/>
      <c r="AR52" s="192"/>
      <c r="AS52" s="192"/>
      <c r="AT52" s="192"/>
      <c r="AU52" s="192"/>
      <c r="AV52" s="192"/>
      <c r="AW52" s="192"/>
      <c r="AX52" s="192"/>
      <c r="AY52" s="192"/>
      <c r="AZ52" s="192"/>
      <c r="BA52" s="192"/>
      <c r="BB52" s="192"/>
      <c r="BC52" s="192"/>
      <c r="BD52" s="192"/>
      <c r="BE52" s="192"/>
      <c r="BF52" s="192"/>
      <c r="BG52" s="192"/>
      <c r="BH52" s="192"/>
      <c r="BI52" s="192"/>
      <c r="BJ52" s="192"/>
      <c r="BK52" s="192"/>
    </row>
    <row r="53" customHeight="true" ht="19.5">
      <c r="A53" s="252"/>
      <c r="B53" s="253"/>
      <c r="C53" s="254" t="n">
        <v>3.0</v>
      </c>
      <c r="D53" s="977" t="n">
        <v>0.0</v>
      </c>
      <c r="E53" s="978" t="n">
        <v>0.0</v>
      </c>
      <c r="F53" s="815" t="n">
        <v>0.0</v>
      </c>
      <c r="G53" s="816" t="n">
        <v>0.0</v>
      </c>
      <c r="H53" s="815" t="n">
        <v>0.0</v>
      </c>
      <c r="I53" s="816" t="n">
        <v>0.0</v>
      </c>
      <c r="J53" s="817" t="n">
        <v>0.0</v>
      </c>
      <c r="K53" s="817" t="n">
        <v>0.0</v>
      </c>
      <c r="L53" s="815" t="n">
        <v>0.0</v>
      </c>
      <c r="M53" s="816" t="n">
        <v>0.0</v>
      </c>
      <c r="N53" s="815" t="n">
        <v>0.0</v>
      </c>
      <c r="O53" s="816" t="n">
        <v>0.0</v>
      </c>
      <c r="P53" s="262">
        <f>D53+F53+H53+J53+L53+N53</f>
      </c>
      <c r="Q53" s="262">
        <f>E53+G53+I53+K53+M53+O53</f>
      </c>
      <c r="R53" s="979" t="n">
        <v>0.0</v>
      </c>
      <c r="S53" s="980" t="n">
        <v>0.0</v>
      </c>
      <c r="T53" s="262">
        <f>R53+S53</f>
      </c>
      <c r="U53" s="981" t="n">
        <v>0.0</v>
      </c>
      <c r="V53" s="266">
        <f>P53+T53</f>
      </c>
      <c r="W53" s="266">
        <f>Q53+U53</f>
      </c>
      <c r="X53" s="237">
        <f>V53-Y53</f>
      </c>
      <c r="Y53" s="266">
        <f>V53</f>
      </c>
      <c r="Z53" s="238">
        <f>X53+Y53</f>
      </c>
      <c r="AA53" s="982" t="n">
        <v>0.0</v>
      </c>
      <c r="AB53" s="983" t="n">
        <v>0.0</v>
      </c>
      <c r="AC53" s="984" t="n">
        <v>0.0</v>
      </c>
      <c r="AD53" s="985" t="n">
        <v>0.0</v>
      </c>
      <c r="AE53" s="986" t="n">
        <v>0.0</v>
      </c>
      <c r="AF53" s="987" t="n">
        <v>0.0</v>
      </c>
      <c r="AG53" s="988" t="n">
        <v>0.0</v>
      </c>
      <c r="AH53" s="989" t="n">
        <v>0.0</v>
      </c>
      <c r="AI53" s="990" t="n">
        <v>0.0</v>
      </c>
      <c r="AJ53" s="991" t="n">
        <v>0.0</v>
      </c>
      <c r="AK53" s="992" t="n">
        <v>0.0</v>
      </c>
      <c r="AL53" s="993" t="n">
        <v>0.0</v>
      </c>
      <c r="AM53" s="279">
        <f>SUM(AA53:AL53)</f>
      </c>
      <c r="AN53" s="192"/>
      <c r="AO53" s="192"/>
      <c r="AP53" s="192"/>
      <c r="AQ53" s="192"/>
      <c r="AR53" s="192"/>
      <c r="AS53" s="192"/>
      <c r="AT53" s="192"/>
      <c r="AU53" s="192"/>
      <c r="AV53" s="192"/>
      <c r="AW53" s="192"/>
      <c r="AX53" s="192"/>
      <c r="AY53" s="192"/>
      <c r="AZ53" s="192"/>
      <c r="BA53" s="192"/>
      <c r="BB53" s="192"/>
      <c r="BC53" s="192"/>
      <c r="BD53" s="192"/>
      <c r="BE53" s="192"/>
      <c r="BF53" s="192"/>
      <c r="BG53" s="192"/>
      <c r="BH53" s="192"/>
      <c r="BI53" s="192"/>
      <c r="BJ53" s="192"/>
      <c r="BK53" s="192"/>
    </row>
    <row r="54" customHeight="true" ht="19.5">
      <c r="A54" s="252"/>
      <c r="B54" s="253"/>
      <c r="C54" s="254" t="n">
        <v>2.0</v>
      </c>
      <c r="D54" s="994" t="n">
        <v>0.0</v>
      </c>
      <c r="E54" s="995" t="n">
        <v>0.0</v>
      </c>
      <c r="F54" s="815" t="n">
        <v>0.0</v>
      </c>
      <c r="G54" s="816" t="n">
        <v>0.0</v>
      </c>
      <c r="H54" s="815" t="n">
        <v>0.0</v>
      </c>
      <c r="I54" s="816" t="n">
        <v>0.0</v>
      </c>
      <c r="J54" s="817" t="n">
        <v>0.0</v>
      </c>
      <c r="K54" s="817" t="n">
        <v>0.0</v>
      </c>
      <c r="L54" s="815" t="n">
        <v>0.0</v>
      </c>
      <c r="M54" s="816" t="n">
        <v>0.0</v>
      </c>
      <c r="N54" s="815" t="n">
        <v>0.0</v>
      </c>
      <c r="O54" s="816" t="n">
        <v>0.0</v>
      </c>
      <c r="P54" s="262">
        <f>D54+F54+H54+J54+L54+N54</f>
      </c>
      <c r="Q54" s="262">
        <f>E54+G54+I54+K54+M54+O54</f>
      </c>
      <c r="R54" s="996" t="n">
        <v>0.0</v>
      </c>
      <c r="S54" s="997" t="n">
        <v>0.0</v>
      </c>
      <c r="T54" s="262">
        <f>R54+S54</f>
      </c>
      <c r="U54" s="998" t="n">
        <v>0.0</v>
      </c>
      <c r="V54" s="266">
        <f>P54+T54</f>
      </c>
      <c r="W54" s="266">
        <f>Q54+U54</f>
      </c>
      <c r="X54" s="237">
        <f>V54-Y54</f>
      </c>
      <c r="Y54" s="266">
        <f>V54</f>
      </c>
      <c r="Z54" s="238">
        <f>X54+Y54</f>
      </c>
      <c r="AA54" s="999" t="n">
        <v>0.0</v>
      </c>
      <c r="AB54" s="1000" t="n">
        <v>0.0</v>
      </c>
      <c r="AC54" s="1001" t="n">
        <v>0.0</v>
      </c>
      <c r="AD54" s="1002" t="n">
        <v>0.0</v>
      </c>
      <c r="AE54" s="1003" t="n">
        <v>0.0</v>
      </c>
      <c r="AF54" s="1004" t="n">
        <v>0.0</v>
      </c>
      <c r="AG54" s="1005" t="n">
        <v>0.0</v>
      </c>
      <c r="AH54" s="1006" t="n">
        <v>0.0</v>
      </c>
      <c r="AI54" s="1007" t="n">
        <v>0.0</v>
      </c>
      <c r="AJ54" s="1008" t="n">
        <v>0.0</v>
      </c>
      <c r="AK54" s="1009" t="n">
        <v>0.0</v>
      </c>
      <c r="AL54" s="1010" t="n">
        <v>0.0</v>
      </c>
      <c r="AM54" s="279">
        <f>SUM(AA54:AL54)</f>
      </c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/>
      <c r="AZ54" s="192"/>
      <c r="BA54" s="192"/>
      <c r="BB54" s="192"/>
      <c r="BC54" s="192"/>
      <c r="BD54" s="192"/>
      <c r="BE54" s="192"/>
      <c r="BF54" s="192"/>
      <c r="BG54" s="192"/>
      <c r="BH54" s="192"/>
      <c r="BI54" s="192"/>
      <c r="BJ54" s="192"/>
      <c r="BK54" s="192"/>
    </row>
    <row r="55" customHeight="true" ht="19.5">
      <c r="A55" s="252"/>
      <c r="B55" s="494"/>
      <c r="C55" s="495" t="n">
        <v>1.0</v>
      </c>
      <c r="D55" s="1011" t="n">
        <v>0.0</v>
      </c>
      <c r="E55" s="1012" t="n">
        <v>0.0</v>
      </c>
      <c r="F55" s="1013" t="n">
        <v>0.0</v>
      </c>
      <c r="G55" s="836" t="n">
        <v>0.0</v>
      </c>
      <c r="H55" s="1013" t="n">
        <v>0.0</v>
      </c>
      <c r="I55" s="836" t="n">
        <v>0.0</v>
      </c>
      <c r="J55" s="838" t="n">
        <v>0.0</v>
      </c>
      <c r="K55" s="838" t="n">
        <v>0.0</v>
      </c>
      <c r="L55" s="1013" t="n">
        <v>0.0</v>
      </c>
      <c r="M55" s="836" t="n">
        <v>0.0</v>
      </c>
      <c r="N55" s="1013" t="n">
        <v>0.0</v>
      </c>
      <c r="O55" s="836" t="n">
        <v>0.0</v>
      </c>
      <c r="P55" s="501">
        <f>D55+F55+H55+J55+L55+N55</f>
      </c>
      <c r="Q55" s="501">
        <f>E55+G55+I55+K55+M55+O55</f>
      </c>
      <c r="R55" s="1014" t="n">
        <v>0.0</v>
      </c>
      <c r="S55" s="1015" t="n">
        <v>0.0</v>
      </c>
      <c r="T55" s="501">
        <f>R55+S55</f>
      </c>
      <c r="U55" s="1016" t="n">
        <v>0.0</v>
      </c>
      <c r="V55" s="505">
        <f>P55+T55</f>
      </c>
      <c r="W55" s="505">
        <f>Q55+U55</f>
      </c>
      <c r="X55" s="295">
        <f>V55-Y55</f>
      </c>
      <c r="Y55" s="505">
        <f>V55</f>
      </c>
      <c r="Z55" s="296">
        <f>X55+Y55</f>
      </c>
      <c r="AA55" s="1017" t="n">
        <v>0.0</v>
      </c>
      <c r="AB55" s="1018" t="n">
        <v>0.0</v>
      </c>
      <c r="AC55" s="1019" t="n">
        <v>0.0</v>
      </c>
      <c r="AD55" s="1020" t="n">
        <v>0.0</v>
      </c>
      <c r="AE55" s="1021" t="n">
        <v>0.0</v>
      </c>
      <c r="AF55" s="1022" t="n">
        <v>0.0</v>
      </c>
      <c r="AG55" s="1023" t="n">
        <v>0.0</v>
      </c>
      <c r="AH55" s="1024" t="n">
        <v>0.0</v>
      </c>
      <c r="AI55" s="1025" t="n">
        <v>0.0</v>
      </c>
      <c r="AJ55" s="1026" t="n">
        <v>0.0</v>
      </c>
      <c r="AK55" s="1027" t="n">
        <v>0.0</v>
      </c>
      <c r="AL55" s="1028" t="n">
        <v>0.0</v>
      </c>
      <c r="AM55" s="309">
        <f>SUM(AA55:AL55)</f>
      </c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/>
      <c r="AZ55" s="192"/>
      <c r="BA55" s="192"/>
      <c r="BB55" s="192"/>
      <c r="BC55" s="192"/>
      <c r="BD55" s="192"/>
      <c r="BE55" s="192"/>
      <c r="BF55" s="192"/>
      <c r="BG55" s="192"/>
      <c r="BH55" s="192"/>
      <c r="BI55" s="192"/>
      <c r="BJ55" s="192"/>
      <c r="BK55" s="192"/>
    </row>
    <row r="56" customHeight="true" ht="19.5">
      <c r="A56" s="252"/>
      <c r="B56" s="518" t="s">
        <v>91</v>
      </c>
      <c r="C56" s="519"/>
      <c r="D56" s="520">
        <f>SUM(D43:D55)</f>
      </c>
      <c r="E56" s="521">
        <f>SUM(E43:E55)</f>
      </c>
      <c r="F56" s="520" t="n">
        <v>0.0</v>
      </c>
      <c r="G56" s="521">
        <f>SUM(G43:G55)</f>
      </c>
      <c r="H56" s="520" t="n">
        <v>0.0</v>
      </c>
      <c r="I56" s="521">
        <f>SUM(I43:I55)</f>
      </c>
      <c r="J56" s="521" t="n">
        <v>0.0</v>
      </c>
      <c r="K56" s="521">
        <f>SUM(K43:K55)</f>
      </c>
      <c r="L56" s="520">
        <f>SUM(L43:L55)</f>
      </c>
      <c r="M56" s="521">
        <f>SUM(M43:M55)</f>
      </c>
      <c r="N56" s="520" t="n">
        <v>0.0</v>
      </c>
      <c r="O56" s="521">
        <f>SUM(O43:O55)</f>
      </c>
      <c r="P56" s="521">
        <f>SUM(P43:P55)</f>
      </c>
      <c r="Q56" s="521">
        <f>SUM(Q43:Q55)</f>
      </c>
      <c r="R56" s="520">
        <f>SUM(R43:R55)</f>
      </c>
      <c r="S56" s="521">
        <f>SUM(S43:S55)</f>
      </c>
      <c r="T56" s="521">
        <f>SUM(T43:T55)</f>
      </c>
      <c r="U56" s="521">
        <f>SUM(U43:U55)</f>
      </c>
      <c r="V56" s="520">
        <f>SUM(V43:V55)</f>
      </c>
      <c r="W56" s="521">
        <f>SUM(W43:W55)</f>
      </c>
      <c r="X56" s="522">
        <f>SUM(X43:X55)</f>
      </c>
      <c r="Y56" s="521">
        <f>SUM(Y43:Y55)</f>
      </c>
      <c r="Z56" s="523">
        <f>X56+Y56</f>
      </c>
      <c r="AA56" s="524">
        <f>SUM(AA43:AA55)</f>
      </c>
      <c r="AB56" s="521">
        <f>SUM(AB43:AB55)</f>
      </c>
      <c r="AC56" s="521">
        <f>SUM(AC43:AC55)</f>
      </c>
      <c r="AD56" s="521">
        <f>SUM(AD43:AD55)</f>
      </c>
      <c r="AE56" s="521">
        <f>SUM(AE43:AE55)</f>
      </c>
      <c r="AF56" s="521">
        <f>SUM(AF43:AF55)</f>
      </c>
      <c r="AG56" s="521">
        <f>SUM(AG43:AG55)</f>
      </c>
      <c r="AH56" s="521">
        <f>SUM(AH43:AH55)</f>
      </c>
      <c r="AI56" s="521">
        <f>SUM(AI43:AI55)</f>
      </c>
      <c r="AJ56" s="521">
        <f>SUM(AJ43:AJ55)</f>
      </c>
      <c r="AK56" s="521">
        <f>SUM(AK43:AK55)</f>
      </c>
      <c r="AL56" s="521">
        <f>SUM(AL43:AL55)</f>
      </c>
      <c r="AM56" s="525">
        <f>SUM(AM43:AM55)</f>
      </c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/>
      <c r="AZ56" s="192"/>
      <c r="BA56" s="192"/>
      <c r="BB56" s="192"/>
      <c r="BC56" s="192"/>
      <c r="BD56" s="192"/>
      <c r="BE56" s="192"/>
      <c r="BF56" s="192"/>
      <c r="BG56" s="192"/>
      <c r="BH56" s="192"/>
      <c r="BI56" s="192"/>
      <c r="BJ56" s="192"/>
      <c r="BK56" s="192"/>
    </row>
    <row r="57" hidden="true">
      <c r="A57" s="252"/>
      <c r="B57" s="526" t="s">
        <v>92</v>
      </c>
      <c r="C57" s="527"/>
      <c r="D57" s="528">
        <f>D59-D58</f>
      </c>
      <c r="E57" s="528" t="n">
        <v>0.0</v>
      </c>
      <c r="F57" s="528">
        <f>F59-F58</f>
      </c>
      <c r="G57" s="528" t="n">
        <v>0.0</v>
      </c>
      <c r="H57" s="528">
        <f>H59-H58</f>
      </c>
      <c r="I57" s="528" t="n">
        <v>0.0</v>
      </c>
      <c r="J57" s="528">
        <f>J59-J58</f>
      </c>
      <c r="K57" s="528" t="n">
        <v>0.0</v>
      </c>
      <c r="L57" s="528">
        <f>L59-L58</f>
      </c>
      <c r="M57" s="528" t="n">
        <v>0.0</v>
      </c>
      <c r="N57" s="528">
        <f>N59-N58</f>
      </c>
      <c r="O57" s="528" t="n">
        <v>0.0</v>
      </c>
      <c r="P57" s="528">
        <f>P59-P58</f>
      </c>
      <c r="Q57" s="528" t="n">
        <v>0.0</v>
      </c>
      <c r="R57" s="528" t="n">
        <v>0.0</v>
      </c>
      <c r="S57" s="528" t="n">
        <v>0.0</v>
      </c>
      <c r="T57" s="528">
        <f>T59-T58</f>
      </c>
      <c r="U57" s="528" t="n">
        <v>0.0</v>
      </c>
      <c r="V57" s="528">
        <f>V59-V58</f>
      </c>
      <c r="W57" s="528" t="n">
        <v>0.0</v>
      </c>
      <c r="X57" s="528">
        <f>X59-X58</f>
      </c>
      <c r="Y57" s="528" t="n">
        <v>0.0</v>
      </c>
      <c r="Z57" s="529">
        <f>X57+Y57</f>
      </c>
      <c r="AA57" s="530" t="n">
        <v>0.0</v>
      </c>
      <c r="AB57" s="528" t="n">
        <v>0.0</v>
      </c>
      <c r="AC57" s="528" t="n">
        <v>0.0</v>
      </c>
      <c r="AD57" s="528" t="n">
        <v>0.0</v>
      </c>
      <c r="AE57" s="528" t="n">
        <v>0.0</v>
      </c>
      <c r="AF57" s="528" t="n">
        <v>0.0</v>
      </c>
      <c r="AG57" s="528" t="n">
        <v>0.0</v>
      </c>
      <c r="AH57" s="528" t="n">
        <v>0.0</v>
      </c>
      <c r="AI57" s="528" t="n">
        <v>0.0</v>
      </c>
      <c r="AJ57" s="528" t="n">
        <v>0.0</v>
      </c>
      <c r="AK57" s="528" t="n">
        <v>0.0</v>
      </c>
      <c r="AL57" s="528" t="n">
        <v>0.0</v>
      </c>
      <c r="AM57" s="531">
        <f>V57</f>
      </c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/>
      <c r="AZ57" s="192"/>
      <c r="BA57" s="192"/>
      <c r="BB57" s="192"/>
      <c r="BC57" s="192"/>
      <c r="BD57" s="192"/>
      <c r="BE57" s="192"/>
      <c r="BF57" s="192"/>
      <c r="BG57" s="192"/>
      <c r="BH57" s="192"/>
      <c r="BI57" s="192"/>
      <c r="BJ57" s="192"/>
      <c r="BK57" s="192"/>
    </row>
    <row r="58" customHeight="true" ht="19.5">
      <c r="A58" s="252"/>
      <c r="B58" s="532" t="s">
        <v>93</v>
      </c>
      <c r="C58" s="533"/>
      <c r="D58" s="534">
        <f>MOVIMENTAÇÃO_CARGOS_E_FUNÇÕES!$BQ$13</f>
      </c>
      <c r="E58" s="534" t="n">
        <v>0.0</v>
      </c>
      <c r="F58" s="534">
        <f>MOVIMENTAÇÃO_CARGOS_E_FUNÇÕES!$BQ$18</f>
      </c>
      <c r="G58" s="534" t="n">
        <v>0.0</v>
      </c>
      <c r="H58" s="534">
        <f>MOVIMENTAÇÃO_CARGOS_E_FUNÇÕES!$BQ$23</f>
      </c>
      <c r="I58" s="534" t="n">
        <v>0.0</v>
      </c>
      <c r="J58" s="534">
        <f>MOVIMENTAÇÃO_CARGOS_E_FUNÇÕES!$BQ$28</f>
      </c>
      <c r="K58" s="534" t="n">
        <v>0.0</v>
      </c>
      <c r="L58" s="534">
        <f>MOVIMENTAÇÃO_CARGOS_E_FUNÇÕES!$BQ$33</f>
      </c>
      <c r="M58" s="534" t="n">
        <v>0.0</v>
      </c>
      <c r="N58" s="534">
        <f>MOVIMENTAÇÃO_CARGOS_E_FUNÇÕES!$BQ$37</f>
      </c>
      <c r="O58" s="534" t="n">
        <v>0.0</v>
      </c>
      <c r="P58" s="534">
        <f>D58+F58+L58+N58+H58</f>
      </c>
      <c r="Q58" s="534" t="n">
        <v>0.0</v>
      </c>
      <c r="R58" s="534" t="n">
        <v>0.0</v>
      </c>
      <c r="S58" s="534" t="n">
        <v>0.0</v>
      </c>
      <c r="T58" s="534" t="n">
        <v>0.0</v>
      </c>
      <c r="U58" s="534" t="n">
        <v>0.0</v>
      </c>
      <c r="V58" s="534">
        <f>P58</f>
      </c>
      <c r="W58" s="534" t="n">
        <v>0.0</v>
      </c>
      <c r="X58" s="535" t="n">
        <v>0.0</v>
      </c>
      <c r="Y58" s="534" t="n">
        <v>0.0</v>
      </c>
      <c r="Z58" s="536">
        <f>X58+Y58</f>
      </c>
      <c r="AA58" s="537" t="n">
        <v>0.0</v>
      </c>
      <c r="AB58" s="534" t="n">
        <v>0.0</v>
      </c>
      <c r="AC58" s="534" t="n">
        <v>0.0</v>
      </c>
      <c r="AD58" s="534" t="n">
        <v>0.0</v>
      </c>
      <c r="AE58" s="534" t="n">
        <v>0.0</v>
      </c>
      <c r="AF58" s="534" t="n">
        <v>0.0</v>
      </c>
      <c r="AG58" s="534" t="n">
        <v>0.0</v>
      </c>
      <c r="AH58" s="534" t="n">
        <v>0.0</v>
      </c>
      <c r="AI58" s="534" t="n">
        <v>0.0</v>
      </c>
      <c r="AJ58" s="534" t="n">
        <v>0.0</v>
      </c>
      <c r="AK58" s="534" t="n">
        <v>0.0</v>
      </c>
      <c r="AL58" s="534" t="n">
        <v>0.0</v>
      </c>
      <c r="AM58" s="538">
        <f>V58</f>
      </c>
      <c r="AN58" s="192"/>
      <c r="AO58" s="192"/>
      <c r="AP58" s="192"/>
      <c r="AQ58" s="192"/>
      <c r="AR58" s="192"/>
      <c r="AS58" s="192"/>
      <c r="AT58" s="192"/>
      <c r="AU58" s="192"/>
      <c r="AV58" s="192"/>
      <c r="AW58" s="192"/>
      <c r="AX58" s="192"/>
      <c r="AY58" s="192"/>
      <c r="AZ58" s="192"/>
      <c r="BA58" s="192"/>
      <c r="BB58" s="192"/>
      <c r="BC58" s="192"/>
      <c r="BD58" s="192"/>
      <c r="BE58" s="192"/>
      <c r="BF58" s="192"/>
      <c r="BG58" s="192"/>
      <c r="BH58" s="192"/>
      <c r="BI58" s="192"/>
      <c r="BJ58" s="192"/>
      <c r="BK58" s="192"/>
    </row>
    <row r="59" customHeight="true" ht="19.5">
      <c r="A59" s="539"/>
      <c r="B59" s="540" t="s">
        <v>98</v>
      </c>
      <c r="C59" s="541"/>
      <c r="D59" s="542">
        <f>MOVIMENTAÇÃO_CARGOS_E_FUNÇÕES!$BO$13</f>
      </c>
      <c r="E59" s="542">
        <f>E56</f>
      </c>
      <c r="F59" s="542">
        <f>MOVIMENTAÇÃO_CARGOS_E_FUNÇÕES!$BO$18</f>
      </c>
      <c r="G59" s="542">
        <f>G56</f>
      </c>
      <c r="H59" s="542">
        <f>MOVIMENTAÇÃO_CARGOS_E_FUNÇÕES!$BO$23</f>
      </c>
      <c r="I59" s="542">
        <f>I56</f>
      </c>
      <c r="J59" s="542">
        <f>MOVIMENTAÇÃO_CARGOS_E_FUNÇÕES!$BO$28</f>
      </c>
      <c r="K59" s="542">
        <f>K56</f>
      </c>
      <c r="L59" s="542">
        <f>MOVIMENTAÇÃO_CARGOS_E_FUNÇÕES!$BO$33</f>
      </c>
      <c r="M59" s="542">
        <f>M56</f>
      </c>
      <c r="N59" s="542">
        <f>MOVIMENTAÇÃO_CARGOS_E_FUNÇÕES!$BO$37</f>
      </c>
      <c r="O59" s="542">
        <f>O56</f>
      </c>
      <c r="P59" s="542">
        <f>D59+L59+F59+N59+H59</f>
      </c>
      <c r="Q59" s="542">
        <f>E59+M59+G59+O59+I59</f>
      </c>
      <c r="R59" s="542">
        <f>R56</f>
      </c>
      <c r="S59" s="542">
        <f>S56</f>
      </c>
      <c r="T59" s="542">
        <f>MOVIMENTAÇÃO_CARGOS_E_FUNÇÕES!$BO$43</f>
      </c>
      <c r="U59" s="542">
        <f>U56</f>
      </c>
      <c r="V59" s="542">
        <f>P59+T59</f>
      </c>
      <c r="W59" s="542">
        <f>Q59+U59</f>
      </c>
      <c r="X59" s="542">
        <f>X56</f>
      </c>
      <c r="Y59" s="542">
        <f>Y56</f>
      </c>
      <c r="Z59" s="543">
        <f>X59+Y59</f>
      </c>
      <c r="AA59" s="544">
        <f>AA56</f>
      </c>
      <c r="AB59" s="542">
        <f>AB56</f>
      </c>
      <c r="AC59" s="542">
        <f>AC56</f>
      </c>
      <c r="AD59" s="542">
        <f>AD56</f>
      </c>
      <c r="AE59" s="542">
        <f>AE56</f>
      </c>
      <c r="AF59" s="542">
        <f>AF56</f>
      </c>
      <c r="AG59" s="542">
        <f>AG56</f>
      </c>
      <c r="AH59" s="542">
        <f>AH56</f>
      </c>
      <c r="AI59" s="542">
        <f>AI56</f>
      </c>
      <c r="AJ59" s="542">
        <f>AJ56</f>
      </c>
      <c r="AK59" s="542">
        <f>AK56</f>
      </c>
      <c r="AL59" s="542">
        <f>AL56</f>
      </c>
      <c r="AM59" s="545">
        <f>V59</f>
      </c>
      <c r="AN59" s="192"/>
      <c r="AO59" s="192"/>
      <c r="AP59" s="192"/>
      <c r="AQ59" s="192"/>
      <c r="AR59" s="192"/>
      <c r="AS59" s="192"/>
      <c r="AT59" s="192"/>
      <c r="AU59" s="192"/>
      <c r="AV59" s="192"/>
      <c r="AW59" s="192"/>
      <c r="AX59" s="192"/>
      <c r="AY59" s="192"/>
      <c r="AZ59" s="192"/>
      <c r="BA59" s="192"/>
      <c r="BB59" s="192"/>
      <c r="BC59" s="192"/>
      <c r="BD59" s="192"/>
      <c r="BE59" s="192"/>
      <c r="BF59" s="192"/>
      <c r="BG59" s="192"/>
      <c r="BH59" s="192"/>
      <c r="BI59" s="192"/>
      <c r="BJ59" s="192"/>
      <c r="BK59" s="192"/>
    </row>
    <row r="60" customHeight="true" ht="19.5">
      <c r="A60" s="1029" t="s">
        <v>99</v>
      </c>
      <c r="B60" s="1029"/>
      <c r="C60" s="1029"/>
      <c r="D60" s="1030">
        <f>D22+D39+D56</f>
      </c>
      <c r="E60" s="1030">
        <f>E22+E39+E56</f>
      </c>
      <c r="F60" s="1030">
        <f>F22+F39+F56</f>
      </c>
      <c r="G60" s="1030">
        <f>G22+G39+G56</f>
      </c>
      <c r="H60" s="1030">
        <f>H22+H39+H56</f>
      </c>
      <c r="I60" s="1030">
        <f>I22+I39+I56</f>
      </c>
      <c r="J60" s="1030">
        <f>J22+J39+J56</f>
      </c>
      <c r="K60" s="1030">
        <f>K22+K39+K56</f>
      </c>
      <c r="L60" s="1030">
        <f>L22+L39+L56</f>
      </c>
      <c r="M60" s="1030">
        <f>M22+M39+M56</f>
      </c>
      <c r="N60" s="1030">
        <f>N22+N39+N56</f>
      </c>
      <c r="O60" s="1030">
        <f>O22+O39+O56</f>
      </c>
      <c r="P60" s="1030">
        <f>P22+P39+P56</f>
      </c>
      <c r="Q60" s="1030">
        <f>Q22+Q39+Q56</f>
      </c>
      <c r="R60" s="1030">
        <f>R22+R39+R56</f>
      </c>
      <c r="S60" s="1030">
        <f>S22+S39+S56</f>
      </c>
      <c r="T60" s="1030">
        <f>T22+T39+T56</f>
      </c>
      <c r="U60" s="1030">
        <f>U22+U39+U56</f>
      </c>
      <c r="V60" s="1030">
        <f>V22+V39+V56</f>
      </c>
      <c r="W60" s="1030">
        <f>W22+W39+W56</f>
      </c>
      <c r="X60" s="1031">
        <f>X56+X39+X22</f>
      </c>
      <c r="Y60" s="1030">
        <f>Y56+Y39+Y22</f>
      </c>
      <c r="Z60" s="1032">
        <f>Z56+Z39+Z22</f>
      </c>
      <c r="AA60" s="1033">
        <f>AA56+AA39+AA22</f>
      </c>
      <c r="AB60" s="1030">
        <f>AB22+AB39+AB56</f>
      </c>
      <c r="AC60" s="1030">
        <f>AC22+AC39+AC56</f>
      </c>
      <c r="AD60" s="1030">
        <f>AD22+AD39+AD56</f>
      </c>
      <c r="AE60" s="1030">
        <f>AE22+AE39+AE56</f>
      </c>
      <c r="AF60" s="1030">
        <f>AF22+AF39+AF56</f>
      </c>
      <c r="AG60" s="1030">
        <f>AG22+AG39+AG56</f>
      </c>
      <c r="AH60" s="1030">
        <f>AH22+AH39+AH56</f>
      </c>
      <c r="AI60" s="1030">
        <f>AI22+AI39+AI56</f>
      </c>
      <c r="AJ60" s="1030">
        <f>AJ22+AJ39+AJ56</f>
      </c>
      <c r="AK60" s="1030">
        <f>AK22+AK39+AK56</f>
      </c>
      <c r="AL60" s="1030">
        <f>AL22+AL39+AL56</f>
      </c>
      <c r="AM60" s="1034">
        <f>AM22+AM39+AM56</f>
      </c>
      <c r="AN60" s="192"/>
      <c r="AO60" s="192"/>
      <c r="AP60" s="192"/>
      <c r="AQ60" s="192"/>
      <c r="AR60" s="192"/>
      <c r="AS60" s="192"/>
      <c r="AT60" s="192"/>
      <c r="AU60" s="192"/>
      <c r="AV60" s="192"/>
      <c r="AW60" s="192"/>
      <c r="AX60" s="192"/>
      <c r="AY60" s="192"/>
      <c r="AZ60" s="192"/>
      <c r="BA60" s="192"/>
      <c r="BB60" s="192"/>
      <c r="BC60" s="192"/>
      <c r="BD60" s="192"/>
      <c r="BE60" s="192"/>
      <c r="BF60" s="192"/>
      <c r="BG60" s="192"/>
      <c r="BH60" s="192"/>
      <c r="BI60" s="192"/>
      <c r="BJ60" s="192"/>
      <c r="BK60" s="192"/>
    </row>
    <row r="61" customHeight="true" ht="19.5">
      <c r="A61" s="533" t="s">
        <v>100</v>
      </c>
      <c r="B61" s="533"/>
      <c r="C61" s="533"/>
      <c r="D61" s="534">
        <f>D62-D60</f>
      </c>
      <c r="E61" s="534" t="n">
        <v>0.0</v>
      </c>
      <c r="F61" s="534">
        <f>F62-F60</f>
      </c>
      <c r="G61" s="534" t="n">
        <v>0.0</v>
      </c>
      <c r="H61" s="534">
        <f>H62-H60</f>
      </c>
      <c r="I61" s="534" t="n">
        <v>0.0</v>
      </c>
      <c r="J61" s="534">
        <f>J62-J60</f>
      </c>
      <c r="K61" s="534" t="n">
        <v>0.0</v>
      </c>
      <c r="L61" s="534">
        <f>L62-L60</f>
      </c>
      <c r="M61" s="534" t="n">
        <v>0.0</v>
      </c>
      <c r="N61" s="534">
        <f>N62-N60</f>
      </c>
      <c r="O61" s="534" t="n">
        <v>0.0</v>
      </c>
      <c r="P61" s="534">
        <f>P62-P60</f>
      </c>
      <c r="Q61" s="534" t="n">
        <v>0.0</v>
      </c>
      <c r="R61" s="534" t="n">
        <v>0.0</v>
      </c>
      <c r="S61" s="534" t="n">
        <v>0.0</v>
      </c>
      <c r="T61" s="534">
        <f>T62-T60</f>
      </c>
      <c r="U61" s="534" t="n">
        <v>0.0</v>
      </c>
      <c r="V61" s="534">
        <f>V62-V60</f>
      </c>
      <c r="W61" s="534" t="n">
        <v>0.0</v>
      </c>
      <c r="X61" s="535">
        <f>X62-X60</f>
      </c>
      <c r="Y61" s="534">
        <f>Y62-Y60</f>
      </c>
      <c r="Z61" s="1035">
        <f>Z62-Z60</f>
      </c>
      <c r="AA61" s="537" t="n">
        <v>0.0</v>
      </c>
      <c r="AB61" s="534" t="n">
        <v>0.0</v>
      </c>
      <c r="AC61" s="534" t="n">
        <v>0.0</v>
      </c>
      <c r="AD61" s="534" t="n">
        <v>0.0</v>
      </c>
      <c r="AE61" s="534" t="n">
        <v>0.0</v>
      </c>
      <c r="AF61" s="534" t="n">
        <v>0.0</v>
      </c>
      <c r="AG61" s="534" t="n">
        <v>0.0</v>
      </c>
      <c r="AH61" s="534" t="n">
        <v>0.0</v>
      </c>
      <c r="AI61" s="534" t="n">
        <v>0.0</v>
      </c>
      <c r="AJ61" s="534" t="n">
        <v>0.0</v>
      </c>
      <c r="AK61" s="534" t="n">
        <v>0.0</v>
      </c>
      <c r="AL61" s="534" t="n">
        <v>0.0</v>
      </c>
      <c r="AM61" s="538">
        <f>V61</f>
      </c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/>
      <c r="BB61" s="192"/>
      <c r="BC61" s="192"/>
      <c r="BD61" s="192"/>
      <c r="BE61" s="192"/>
      <c r="BF61" s="192"/>
      <c r="BG61" s="192"/>
      <c r="BH61" s="192"/>
      <c r="BI61" s="192"/>
      <c r="BJ61" s="192"/>
      <c r="BK61" s="192"/>
    </row>
    <row r="62" customHeight="true" ht="19.5">
      <c r="A62" s="533" t="s">
        <v>101</v>
      </c>
      <c r="B62" s="533"/>
      <c r="C62" s="533"/>
      <c r="D62" s="534">
        <f>D25+D42+D59</f>
      </c>
      <c r="E62" s="534">
        <f>E25+E42+E59</f>
      </c>
      <c r="F62" s="534">
        <f>F25+F42+F59</f>
      </c>
      <c r="G62" s="534">
        <f>G25+G42+G59</f>
      </c>
      <c r="H62" s="534">
        <f>H25+H42+H59</f>
      </c>
      <c r="I62" s="534">
        <f>I25+I42+I59</f>
      </c>
      <c r="J62" s="534">
        <f>J25+J42+J59</f>
      </c>
      <c r="K62" s="534">
        <f>K25+K42+K59</f>
      </c>
      <c r="L62" s="534">
        <f>L25+L42+L59</f>
      </c>
      <c r="M62" s="534">
        <f>M25+M42+M59</f>
      </c>
      <c r="N62" s="534">
        <f>N25+N42+N59</f>
      </c>
      <c r="O62" s="534">
        <f>O25+O42+O59</f>
      </c>
      <c r="P62" s="534">
        <f>P25+P42+P59</f>
      </c>
      <c r="Q62" s="534">
        <f>Q25+Q42+Q59</f>
      </c>
      <c r="R62" s="534">
        <f>R25+R42+R59</f>
      </c>
      <c r="S62" s="534">
        <f>S25+S42+S59</f>
      </c>
      <c r="T62" s="534">
        <f>T25+T42+T59</f>
      </c>
      <c r="U62" s="534">
        <f>U25+U42+U59</f>
      </c>
      <c r="V62" s="534">
        <f>V25+V42+V59</f>
      </c>
      <c r="W62" s="534">
        <f>W60</f>
      </c>
      <c r="X62" s="535">
        <f>X59+X42+X25</f>
      </c>
      <c r="Y62" s="534">
        <f>Y59+Y42+Y25</f>
      </c>
      <c r="Z62" s="1035">
        <f>Z59+Z42+Z25</f>
      </c>
      <c r="AA62" s="537">
        <f>AA59+AA42+AA25</f>
      </c>
      <c r="AB62" s="534">
        <f>AB60</f>
      </c>
      <c r="AC62" s="534">
        <f>AC60</f>
      </c>
      <c r="AD62" s="534">
        <f>AD60</f>
      </c>
      <c r="AE62" s="534">
        <f>AE60</f>
      </c>
      <c r="AF62" s="534">
        <f>AF60</f>
      </c>
      <c r="AG62" s="534">
        <f>AG60</f>
      </c>
      <c r="AH62" s="534">
        <f>AH60</f>
      </c>
      <c r="AI62" s="534">
        <f>AI60</f>
      </c>
      <c r="AJ62" s="534">
        <f>AJ60</f>
      </c>
      <c r="AK62" s="534">
        <f>AK60</f>
      </c>
      <c r="AL62" s="534">
        <f>AL60</f>
      </c>
      <c r="AM62" s="538">
        <f>V62</f>
      </c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/>
      <c r="BB62" s="192"/>
      <c r="BC62" s="192"/>
      <c r="BD62" s="192"/>
      <c r="BE62" s="192"/>
      <c r="BF62" s="192"/>
      <c r="BG62" s="192"/>
      <c r="BH62" s="192"/>
      <c r="BI62" s="192"/>
      <c r="BJ62" s="192"/>
      <c r="BK62" s="192"/>
    </row>
    <row r="63" customHeight="true" ht="19.5">
      <c r="A63" s="192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/>
      <c r="BB63" s="192"/>
      <c r="BC63" s="192"/>
      <c r="BD63" s="192"/>
      <c r="BE63" s="192"/>
      <c r="BF63" s="192"/>
      <c r="BG63" s="192"/>
      <c r="BH63" s="192"/>
      <c r="BI63" s="192"/>
      <c r="BJ63" s="192"/>
      <c r="BK63" s="192"/>
    </row>
    <row r="64" customHeight="true" ht="19.5">
      <c r="A64" s="1036" t="s">
        <v>102</v>
      </c>
      <c r="B64" s="1036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/>
      <c r="BB64" s="192"/>
      <c r="BC64" s="192"/>
      <c r="BD64" s="192"/>
      <c r="BE64" s="192"/>
      <c r="BF64" s="192"/>
      <c r="BG64" s="192"/>
      <c r="BH64" s="192"/>
      <c r="BI64" s="192"/>
      <c r="BJ64" s="192"/>
      <c r="BK64" s="192"/>
    </row>
    <row r="65" customHeight="true" ht="19.5">
      <c r="A65" s="1037" t="s">
        <v>103</v>
      </c>
      <c r="B65" s="1038"/>
      <c r="C65" s="1039"/>
      <c r="D65" s="1040"/>
      <c r="E65" s="1041"/>
      <c r="F65" s="1042"/>
      <c r="G65" s="1043"/>
      <c r="H65" s="1044"/>
      <c r="I65" s="1045"/>
      <c r="J65" s="1046"/>
      <c r="K65" s="1047"/>
      <c r="L65" s="1048"/>
      <c r="M65" s="1049"/>
      <c r="N65" s="1050"/>
      <c r="O65" s="1051"/>
      <c r="P65" s="1052"/>
      <c r="Q65" s="1053"/>
      <c r="R65" s="1054"/>
      <c r="S65" s="1055"/>
      <c r="T65" s="1056"/>
      <c r="U65" s="1057"/>
      <c r="V65" s="1058"/>
      <c r="W65" s="1059"/>
      <c r="X65" s="1060"/>
      <c r="Y65" s="1061"/>
      <c r="Z65" s="1062"/>
      <c r="AA65" s="1063"/>
      <c r="AB65" s="1064"/>
      <c r="AC65" s="1065"/>
      <c r="AD65" s="1066"/>
      <c r="AE65" s="1067"/>
      <c r="AF65" s="1068"/>
      <c r="AG65" s="1069"/>
      <c r="AH65" s="1070"/>
      <c r="AI65" s="1071"/>
      <c r="AJ65" s="1072"/>
      <c r="AK65" s="1073"/>
      <c r="AL65" s="1074"/>
      <c r="AM65" s="1075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/>
      <c r="BC65" s="192"/>
      <c r="BD65" s="192"/>
      <c r="BE65" s="192"/>
      <c r="BF65" s="192"/>
      <c r="BG65" s="192"/>
      <c r="BH65" s="192"/>
      <c r="BI65" s="192"/>
      <c r="BJ65" s="192"/>
      <c r="BK65" s="192"/>
    </row>
    <row r="66" customHeight="true" ht="19.5">
      <c r="A66" s="1076"/>
      <c r="B66" s="1077"/>
      <c r="C66" s="1078"/>
      <c r="D66" s="1079"/>
      <c r="E66" s="1080"/>
      <c r="F66" s="1081"/>
      <c r="G66" s="1082"/>
      <c r="H66" s="1083"/>
      <c r="I66" s="1084"/>
      <c r="J66" s="1085"/>
      <c r="K66" s="1086"/>
      <c r="L66" s="1087"/>
      <c r="M66" s="1088"/>
      <c r="N66" s="1089"/>
      <c r="O66" s="1090"/>
      <c r="P66" s="1091"/>
      <c r="Q66" s="1092"/>
      <c r="R66" s="1093"/>
      <c r="S66" s="1094"/>
      <c r="T66" s="1095"/>
      <c r="U66" s="1096"/>
      <c r="V66" s="1097"/>
      <c r="W66" s="1098"/>
      <c r="X66" s="1099"/>
      <c r="Y66" s="1100"/>
      <c r="Z66" s="1101"/>
      <c r="AA66" s="1102"/>
      <c r="AB66" s="1103"/>
      <c r="AC66" s="1104"/>
      <c r="AD66" s="1105"/>
      <c r="AE66" s="1106"/>
      <c r="AF66" s="1107"/>
      <c r="AG66" s="1108"/>
      <c r="AH66" s="1109"/>
      <c r="AI66" s="1110"/>
      <c r="AJ66" s="1111"/>
      <c r="AK66" s="1112"/>
      <c r="AL66" s="1113"/>
      <c r="AM66" s="1114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/>
      <c r="BC66" s="192"/>
      <c r="BD66" s="192"/>
      <c r="BE66" s="192"/>
      <c r="BF66" s="192"/>
      <c r="BG66" s="192"/>
      <c r="BH66" s="192"/>
      <c r="BI66" s="192"/>
      <c r="BJ66" s="192"/>
      <c r="BK66" s="192"/>
    </row>
    <row r="67" customHeight="true" ht="19.5">
      <c r="A67" s="1115"/>
      <c r="B67" s="1116"/>
      <c r="C67" s="1117"/>
      <c r="D67" s="1118"/>
      <c r="E67" s="1119"/>
      <c r="F67" s="1120"/>
      <c r="G67" s="1121"/>
      <c r="H67" s="1122"/>
      <c r="I67" s="1123"/>
      <c r="J67" s="1124"/>
      <c r="K67" s="1125"/>
      <c r="L67" s="1126"/>
      <c r="M67" s="1127"/>
      <c r="N67" s="1128"/>
      <c r="O67" s="1129"/>
      <c r="P67" s="1130"/>
      <c r="Q67" s="1131"/>
      <c r="R67" s="1132"/>
      <c r="S67" s="1133"/>
      <c r="T67" s="1134"/>
      <c r="U67" s="1135"/>
      <c r="V67" s="1136"/>
      <c r="W67" s="1137"/>
      <c r="X67" s="1138"/>
      <c r="Y67" s="1139"/>
      <c r="Z67" s="1140"/>
      <c r="AA67" s="1141"/>
      <c r="AB67" s="1142"/>
      <c r="AC67" s="1143"/>
      <c r="AD67" s="1144"/>
      <c r="AE67" s="1145"/>
      <c r="AF67" s="1146"/>
      <c r="AG67" s="1147"/>
      <c r="AH67" s="1148"/>
      <c r="AI67" s="1149"/>
      <c r="AJ67" s="1150"/>
      <c r="AK67" s="1151"/>
      <c r="AL67" s="1152"/>
      <c r="AM67" s="1153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2"/>
      <c r="BJ67" s="192"/>
      <c r="BK67" s="192"/>
    </row>
    <row r="68" customHeight="true" ht="19.5">
      <c r="A68" s="1154"/>
      <c r="B68" s="1155"/>
      <c r="C68" s="1156"/>
      <c r="D68" s="1157"/>
      <c r="E68" s="1158"/>
      <c r="F68" s="1159"/>
      <c r="G68" s="1160"/>
      <c r="H68" s="1161"/>
      <c r="I68" s="1162"/>
      <c r="J68" s="1163"/>
      <c r="K68" s="1164"/>
      <c r="L68" s="1165"/>
      <c r="M68" s="1166"/>
      <c r="N68" s="1167"/>
      <c r="O68" s="1168"/>
      <c r="P68" s="1169"/>
      <c r="Q68" s="1170"/>
      <c r="R68" s="1171"/>
      <c r="S68" s="1172"/>
      <c r="T68" s="1173"/>
      <c r="U68" s="1174"/>
      <c r="V68" s="1175"/>
      <c r="W68" s="1176"/>
      <c r="X68" s="1177"/>
      <c r="Y68" s="1178"/>
      <c r="Z68" s="1179"/>
      <c r="AA68" s="1180"/>
      <c r="AB68" s="1181"/>
      <c r="AC68" s="1182"/>
      <c r="AD68" s="1183"/>
      <c r="AE68" s="1184"/>
      <c r="AF68" s="1185"/>
      <c r="AG68" s="1186"/>
      <c r="AH68" s="1187"/>
      <c r="AI68" s="1188"/>
      <c r="AJ68" s="1189"/>
      <c r="AK68" s="1190"/>
      <c r="AL68" s="1191"/>
      <c r="AM68" s="1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2"/>
      <c r="BJ68" s="192"/>
      <c r="BK68" s="192"/>
    </row>
    <row r="69" customHeight="true" ht="19.5">
      <c r="A69" s="1193"/>
      <c r="B69" s="1194"/>
      <c r="C69" s="1195"/>
      <c r="D69" s="1196"/>
      <c r="E69" s="1197"/>
      <c r="F69" s="1198"/>
      <c r="G69" s="1199"/>
      <c r="H69" s="1200"/>
      <c r="I69" s="1201"/>
      <c r="J69" s="1202"/>
      <c r="K69" s="1203"/>
      <c r="L69" s="1204"/>
      <c r="M69" s="1205"/>
      <c r="N69" s="1206"/>
      <c r="O69" s="1207"/>
      <c r="P69" s="1208"/>
      <c r="Q69" s="1209"/>
      <c r="R69" s="1210"/>
      <c r="S69" s="1211"/>
      <c r="T69" s="1212"/>
      <c r="U69" s="1213"/>
      <c r="V69" s="1214"/>
      <c r="W69" s="1215"/>
      <c r="X69" s="1216"/>
      <c r="Y69" s="1217"/>
      <c r="Z69" s="1218"/>
      <c r="AA69" s="1219"/>
      <c r="AB69" s="1220"/>
      <c r="AC69" s="1221"/>
      <c r="AD69" s="1222"/>
      <c r="AE69" s="1223"/>
      <c r="AF69" s="1224"/>
      <c r="AG69" s="1225"/>
      <c r="AH69" s="1226"/>
      <c r="AI69" s="1227"/>
      <c r="AJ69" s="1228"/>
      <c r="AK69" s="1229"/>
      <c r="AL69" s="1230"/>
      <c r="AM69" s="1231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/>
      <c r="BD69" s="192"/>
      <c r="BE69" s="192"/>
      <c r="BF69" s="192"/>
      <c r="BG69" s="192"/>
      <c r="BH69" s="192"/>
      <c r="BI69" s="192"/>
      <c r="BJ69" s="192"/>
      <c r="BK69" s="192"/>
    </row>
  </sheetData>
  <mergeCells>
    <mergeCell ref="D3:E3"/>
    <mergeCell ref="D4:E4"/>
    <mergeCell ref="H7:H8"/>
    <mergeCell ref="I7:I8"/>
    <mergeCell ref="A1:AM1"/>
    <mergeCell ref="P7:P8"/>
    <mergeCell ref="Q7:Q8"/>
    <mergeCell ref="N6:O6"/>
    <mergeCell ref="J6:K6"/>
    <mergeCell ref="P6:Q6"/>
    <mergeCell ref="Z7:Z8"/>
    <mergeCell ref="A6:C8"/>
    <mergeCell ref="D6:E6"/>
    <mergeCell ref="F6:G6"/>
    <mergeCell ref="H6:I6"/>
    <mergeCell ref="D7:D8"/>
    <mergeCell ref="J7:J8"/>
    <mergeCell ref="E7:E8"/>
    <mergeCell ref="F7:F8"/>
    <mergeCell ref="G7:G8"/>
    <mergeCell ref="AM7:AM8"/>
    <mergeCell ref="AL7:AL8"/>
    <mergeCell ref="K7:K8"/>
    <mergeCell ref="L7:L8"/>
    <mergeCell ref="M7:M8"/>
    <mergeCell ref="N7:N8"/>
    <mergeCell ref="O7:O8"/>
    <mergeCell ref="AC7:AF7"/>
    <mergeCell ref="AG7:AJ7"/>
    <mergeCell ref="L6:M6"/>
    <mergeCell ref="AK7:AK8"/>
    <mergeCell ref="R7:T7"/>
    <mergeCell ref="X6:Z6"/>
    <mergeCell ref="R6:U6"/>
    <mergeCell ref="V6:W6"/>
    <mergeCell ref="U7:U8"/>
    <mergeCell ref="V7:V8"/>
    <mergeCell ref="W7:W8"/>
    <mergeCell ref="AA6:AM6"/>
    <mergeCell ref="AA7:AB7"/>
    <mergeCell ref="X7:X8"/>
    <mergeCell ref="Y7:Y8"/>
    <mergeCell ref="A26:A42"/>
    <mergeCell ref="B26:B28"/>
    <mergeCell ref="B29:B33"/>
    <mergeCell ref="B34:B38"/>
    <mergeCell ref="B39:C39"/>
    <mergeCell ref="B40:C40"/>
    <mergeCell ref="A9:A25"/>
    <mergeCell ref="B9:B11"/>
    <mergeCell ref="B12:B16"/>
    <mergeCell ref="B17:B21"/>
    <mergeCell ref="B22:C22"/>
    <mergeCell ref="B23:C23"/>
    <mergeCell ref="A43:A59"/>
    <mergeCell ref="B43:B45"/>
    <mergeCell ref="B46:B50"/>
    <mergeCell ref="B51:B55"/>
    <mergeCell ref="B56:C56"/>
    <mergeCell ref="B57:C57"/>
    <mergeCell ref="A60:C60"/>
    <mergeCell ref="A61:C61"/>
    <mergeCell ref="A62:C62"/>
    <mergeCell ref="A64:B64"/>
    <mergeCell ref="A65:AM6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3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45.71484375" hidden="false"/>
    <col min="3" max="3" style="0" customWidth="true" width="18.71484375" hidden="false"/>
    <col min="4" max="4" style="0" customWidth="true" width="15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15.71484375" hidden="false"/>
    <col min="16" max="16" style="0" customWidth="true" width="25.5703125" hidden="false"/>
  </cols>
  <sheetData>
    <row r="1" customHeight="true" ht="49.5">
      <c r="A1" s="1232" t="s">
        <v>104</v>
      </c>
      <c r="B1" s="1232"/>
      <c r="C1" s="1232"/>
      <c r="D1" s="1232"/>
      <c r="E1" s="1232"/>
      <c r="F1" s="1232"/>
      <c r="G1" s="1232"/>
      <c r="H1" s="1232"/>
      <c r="I1" s="1232"/>
      <c r="J1" s="1232"/>
      <c r="K1" s="1232"/>
      <c r="L1" s="1232"/>
      <c r="M1" s="1232"/>
      <c r="N1" s="1232"/>
      <c r="O1" s="1232"/>
      <c r="P1" s="1232"/>
    </row>
    <row r="2" customHeight="true" ht="49.5">
      <c r="A2" s="1232" t="s">
        <v>105</v>
      </c>
      <c r="B2" s="1232"/>
      <c r="C2" s="1232"/>
      <c r="D2" s="1232"/>
      <c r="E2" s="1232"/>
      <c r="F2" s="1232"/>
      <c r="G2" s="1232"/>
      <c r="H2" s="1232"/>
      <c r="I2" s="1232"/>
      <c r="J2" s="1232"/>
      <c r="K2" s="1232"/>
      <c r="L2" s="1232"/>
      <c r="M2" s="1232"/>
      <c r="N2" s="1232"/>
      <c r="O2" s="1232"/>
      <c r="P2" s="1232"/>
    </row>
    <row r="3" customHeight="true" ht="30.0">
      <c r="A3" s="1233"/>
      <c r="B3" s="1234" t="s">
        <v>2</v>
      </c>
      <c r="C3" s="1235" t="s">
        <v>3</v>
      </c>
      <c r="D3" s="1236" t="n">
        <v>2023.0</v>
      </c>
      <c r="E3" s="1237"/>
      <c r="F3" s="1238"/>
      <c r="G3" s="1239"/>
      <c r="H3" s="1239"/>
      <c r="I3" s="1239"/>
      <c r="J3" s="1233"/>
      <c r="K3" s="1233"/>
      <c r="L3" s="1233"/>
      <c r="M3" s="1233"/>
      <c r="N3" s="1233"/>
      <c r="O3" s="1233"/>
      <c r="P3" s="1233"/>
    </row>
    <row r="4" customHeight="true" ht="30.0">
      <c r="A4" s="1233"/>
      <c r="B4" s="1240" t="s">
        <v>4</v>
      </c>
      <c r="C4" s="1241" t="n">
        <v>14126.0</v>
      </c>
      <c r="D4" s="1242" t="s">
        <v>5</v>
      </c>
      <c r="E4" s="1243"/>
      <c r="F4" s="1244"/>
      <c r="G4" s="1245"/>
      <c r="H4" s="1245"/>
      <c r="I4" s="1245"/>
      <c r="J4" s="1233"/>
      <c r="K4" s="1233"/>
      <c r="L4" s="1233"/>
      <c r="M4" s="1233"/>
      <c r="N4" s="1233"/>
      <c r="O4" s="1233"/>
      <c r="P4" s="1233"/>
    </row>
    <row r="5" customHeight="true" ht="24.75">
      <c r="A5" s="1246"/>
      <c r="B5" s="1246"/>
      <c r="C5" s="1247"/>
      <c r="D5" s="1248"/>
      <c r="E5" s="1248"/>
      <c r="F5" s="1248"/>
      <c r="G5" s="1248"/>
      <c r="H5" s="1245"/>
      <c r="I5" s="1233"/>
      <c r="J5" s="1233"/>
      <c r="K5" s="1233"/>
      <c r="L5" s="1233"/>
      <c r="M5" s="1233"/>
      <c r="N5" s="1233"/>
      <c r="O5" s="1233"/>
      <c r="P5" s="1233"/>
    </row>
    <row r="6" customHeight="true" ht="39.75">
      <c r="A6" s="1249" t="s">
        <v>106</v>
      </c>
      <c r="B6" s="1250"/>
      <c r="C6" s="1251" t="s">
        <v>107</v>
      </c>
      <c r="D6" s="1252"/>
      <c r="E6" s="1253"/>
      <c r="F6" s="1254" t="s">
        <v>10</v>
      </c>
      <c r="G6" s="1254"/>
      <c r="H6" s="1254" t="s">
        <v>11</v>
      </c>
      <c r="I6" s="1254"/>
      <c r="J6" s="1254" t="s">
        <v>12</v>
      </c>
      <c r="K6" s="1254"/>
      <c r="L6" s="1254" t="s">
        <v>13</v>
      </c>
      <c r="M6" s="1254"/>
      <c r="N6" s="1254" t="s">
        <v>14</v>
      </c>
      <c r="O6" s="1254"/>
      <c r="P6" s="1255" t="s">
        <v>108</v>
      </c>
    </row>
    <row r="7" customHeight="true" ht="39.75">
      <c r="A7" s="1249"/>
      <c r="B7" s="1250"/>
      <c r="C7" s="1256" t="s">
        <v>109</v>
      </c>
      <c r="D7" s="1257" t="s">
        <v>110</v>
      </c>
      <c r="E7" s="1257" t="s">
        <v>111</v>
      </c>
      <c r="F7" s="1257" t="s">
        <v>110</v>
      </c>
      <c r="G7" s="1257" t="s">
        <v>111</v>
      </c>
      <c r="H7" s="1257" t="s">
        <v>110</v>
      </c>
      <c r="I7" s="1257" t="s">
        <v>111</v>
      </c>
      <c r="J7" s="1257" t="s">
        <v>110</v>
      </c>
      <c r="K7" s="1257" t="s">
        <v>111</v>
      </c>
      <c r="L7" s="1257" t="s">
        <v>110</v>
      </c>
      <c r="M7" s="1257" t="s">
        <v>111</v>
      </c>
      <c r="N7" s="1257" t="s">
        <v>110</v>
      </c>
      <c r="O7" s="1257" t="s">
        <v>111</v>
      </c>
      <c r="P7" s="1258"/>
    </row>
    <row r="8" hidden="true">
      <c r="A8" s="1259"/>
      <c r="B8" s="1259"/>
      <c r="C8" s="1260"/>
      <c r="D8" s="1259"/>
      <c r="E8" s="1259"/>
      <c r="F8" s="1259"/>
      <c r="G8" s="1259"/>
      <c r="H8" s="1259"/>
      <c r="I8" s="1259"/>
      <c r="J8" s="1259"/>
      <c r="K8" s="1259"/>
      <c r="L8" s="1259"/>
      <c r="M8" s="1259"/>
      <c r="N8" s="1259"/>
      <c r="O8" s="1259"/>
      <c r="P8" s="1258"/>
    </row>
    <row r="9" customHeight="true" ht="39.75">
      <c r="A9" s="1261" t="s">
        <v>112</v>
      </c>
      <c r="B9" s="1262" t="s">
        <v>113</v>
      </c>
      <c r="C9" s="1263" t="n">
        <v>35.0</v>
      </c>
      <c r="D9" s="1264" t="n">
        <v>0.0</v>
      </c>
      <c r="E9" s="1265" t="n">
        <v>2.0</v>
      </c>
      <c r="F9" s="1266" t="n">
        <v>0.0</v>
      </c>
      <c r="G9" s="1267" t="n">
        <v>0.0</v>
      </c>
      <c r="H9" s="1268" t="n">
        <v>0.0</v>
      </c>
      <c r="I9" s="1269" t="n">
        <v>0.0</v>
      </c>
      <c r="J9" s="1270" t="n">
        <v>0.0</v>
      </c>
      <c r="K9" s="1271" t="n">
        <v>0.0</v>
      </c>
      <c r="L9" s="1272" t="n">
        <v>0.0</v>
      </c>
      <c r="M9" s="1273" t="n">
        <v>0.0</v>
      </c>
      <c r="N9" s="1274" t="n">
        <v>0.0</v>
      </c>
      <c r="O9" s="1275" t="n">
        <v>0.0</v>
      </c>
      <c r="P9" s="1276">
        <f>C9+D9-E9+F9-G9+H9-I9+J9-K9+L9-M9+N9-O9</f>
      </c>
    </row>
    <row r="10" customHeight="true" ht="39.75">
      <c r="A10" s="1277"/>
      <c r="B10" s="1278" t="s">
        <v>114</v>
      </c>
      <c r="C10" s="1279" t="n">
        <v>0.0</v>
      </c>
      <c r="D10" s="1280" t="n">
        <v>0.0</v>
      </c>
      <c r="E10" s="1281" t="n">
        <v>0.0</v>
      </c>
      <c r="F10" s="1282" t="n">
        <v>0.0</v>
      </c>
      <c r="G10" s="1283" t="n">
        <v>0.0</v>
      </c>
      <c r="H10" s="1284" t="n">
        <v>0.0</v>
      </c>
      <c r="I10" s="1285" t="n">
        <v>0.0</v>
      </c>
      <c r="J10" s="1286" t="n">
        <v>0.0</v>
      </c>
      <c r="K10" s="1287" t="n">
        <v>0.0</v>
      </c>
      <c r="L10" s="1288" t="n">
        <v>0.0</v>
      </c>
      <c r="M10" s="1289" t="n">
        <v>0.0</v>
      </c>
      <c r="N10" s="1290" t="n">
        <v>0.0</v>
      </c>
      <c r="O10" s="1291" t="n">
        <v>0.0</v>
      </c>
      <c r="P10" s="1292">
        <f>C10+D10-E10+F10-G10+H10-I10+J10-K10+L10-M10+N10-O10</f>
      </c>
    </row>
    <row r="11" customHeight="true" ht="39.75">
      <c r="A11" s="1261" t="s">
        <v>115</v>
      </c>
      <c r="B11" s="1262" t="s">
        <v>116</v>
      </c>
      <c r="C11" s="1293" t="n">
        <v>0.0</v>
      </c>
      <c r="D11" s="1294" t="n">
        <v>0.0</v>
      </c>
      <c r="E11" s="1295" t="n">
        <v>0.0</v>
      </c>
      <c r="F11" s="1296" t="n">
        <v>0.0</v>
      </c>
      <c r="G11" s="1297" t="n">
        <v>0.0</v>
      </c>
      <c r="H11" s="1298" t="n">
        <v>0.0</v>
      </c>
      <c r="I11" s="1299" t="n">
        <v>0.0</v>
      </c>
      <c r="J11" s="1300" t="n">
        <v>0.0</v>
      </c>
      <c r="K11" s="1301" t="n">
        <v>0.0</v>
      </c>
      <c r="L11" s="1302" t="n">
        <v>0.0</v>
      </c>
      <c r="M11" s="1303" t="n">
        <v>0.0</v>
      </c>
      <c r="N11" s="1304" t="n">
        <v>0.0</v>
      </c>
      <c r="O11" s="1305" t="n">
        <v>0.0</v>
      </c>
      <c r="P11" s="1306">
        <f>C11+D11-E11+F11-G11+H11-I11+J11-K11+L11-M11+N11-O11</f>
      </c>
    </row>
    <row r="12" customHeight="true" ht="39.75">
      <c r="A12" s="1277"/>
      <c r="B12" s="1278" t="s">
        <v>117</v>
      </c>
      <c r="C12" s="1307" t="n">
        <v>0.0</v>
      </c>
      <c r="D12" s="1308" t="n">
        <v>0.0</v>
      </c>
      <c r="E12" s="1309" t="n">
        <v>0.0</v>
      </c>
      <c r="F12" s="1310" t="n">
        <v>0.0</v>
      </c>
      <c r="G12" s="1311" t="n">
        <v>0.0</v>
      </c>
      <c r="H12" s="1312" t="n">
        <v>0.0</v>
      </c>
      <c r="I12" s="1313" t="n">
        <v>0.0</v>
      </c>
      <c r="J12" s="1314" t="n">
        <v>0.0</v>
      </c>
      <c r="K12" s="1315" t="n">
        <v>0.0</v>
      </c>
      <c r="L12" s="1316" t="n">
        <v>0.0</v>
      </c>
      <c r="M12" s="1317" t="n">
        <v>0.0</v>
      </c>
      <c r="N12" s="1318" t="n">
        <v>0.0</v>
      </c>
      <c r="O12" s="1319" t="n">
        <v>0.0</v>
      </c>
      <c r="P12" s="1320">
        <f>C12+D12-E12+F12-G12+H12-I12+J12-K12+L12-M12+N12-O12</f>
      </c>
    </row>
    <row r="13" customHeight="true" ht="39.75">
      <c r="A13" s="1261" t="s">
        <v>118</v>
      </c>
      <c r="B13" s="1262" t="s">
        <v>119</v>
      </c>
      <c r="C13" s="1321" t="n">
        <v>0.0</v>
      </c>
      <c r="D13" s="1322" t="n">
        <v>0.0</v>
      </c>
      <c r="E13" s="1323" t="n">
        <v>0.0</v>
      </c>
      <c r="F13" s="1324" t="n">
        <v>0.0</v>
      </c>
      <c r="G13" s="1325" t="n">
        <v>0.0</v>
      </c>
      <c r="H13" s="1326" t="n">
        <v>0.0</v>
      </c>
      <c r="I13" s="1327" t="n">
        <v>0.0</v>
      </c>
      <c r="J13" s="1328" t="n">
        <v>0.0</v>
      </c>
      <c r="K13" s="1329" t="n">
        <v>0.0</v>
      </c>
      <c r="L13" s="1330" t="n">
        <v>0.0</v>
      </c>
      <c r="M13" s="1331" t="n">
        <v>0.0</v>
      </c>
      <c r="N13" s="1332" t="n">
        <v>0.0</v>
      </c>
      <c r="O13" s="1333" t="n">
        <v>0.0</v>
      </c>
      <c r="P13" s="1334">
        <f>C13+D13-E13+F13-G13+H13-I13+J13-K13+L13-M13+N13-O13</f>
      </c>
    </row>
    <row r="14" customHeight="true" ht="39.75">
      <c r="A14" s="1277"/>
      <c r="B14" s="1278" t="s">
        <v>120</v>
      </c>
      <c r="C14" s="1335" t="n">
        <v>0.0</v>
      </c>
      <c r="D14" s="1336" t="n">
        <v>0.0</v>
      </c>
      <c r="E14" s="1337" t="n">
        <v>0.0</v>
      </c>
      <c r="F14" s="1338" t="n">
        <v>0.0</v>
      </c>
      <c r="G14" s="1339" t="n">
        <v>0.0</v>
      </c>
      <c r="H14" s="1340" t="n">
        <v>0.0</v>
      </c>
      <c r="I14" s="1341" t="n">
        <v>0.0</v>
      </c>
      <c r="J14" s="1342" t="n">
        <v>0.0</v>
      </c>
      <c r="K14" s="1343" t="n">
        <v>0.0</v>
      </c>
      <c r="L14" s="1344" t="n">
        <v>0.0</v>
      </c>
      <c r="M14" s="1345" t="n">
        <v>0.0</v>
      </c>
      <c r="N14" s="1346" t="n">
        <v>0.0</v>
      </c>
      <c r="O14" s="1347" t="n">
        <v>0.0</v>
      </c>
      <c r="P14" s="1348">
        <f>C14+D14-E14+F14-G14+H14-I14+J14-K14+L14-M14+N14-O14</f>
      </c>
    </row>
    <row r="15" customHeight="true" ht="30.0">
      <c r="A15" s="1349"/>
      <c r="B15" s="1350" t="s">
        <v>121</v>
      </c>
      <c r="C15" s="1351">
        <f>SUM(C9:C14)</f>
      </c>
      <c r="D15" s="1351">
        <f>SUM(D9:D14)</f>
      </c>
      <c r="E15" s="1351">
        <f>SUM(E9:E14)</f>
      </c>
      <c r="F15" s="1351">
        <f>SUM(F9:F14)</f>
      </c>
      <c r="G15" s="1351">
        <f>SUM(G9:G14)</f>
      </c>
      <c r="H15" s="1351">
        <f>SUM(H9:H14)</f>
      </c>
      <c r="I15" s="1351">
        <f>SUM(I9:I14)</f>
      </c>
      <c r="J15" s="1351">
        <f>SUM(J9:J14)</f>
      </c>
      <c r="K15" s="1351">
        <f>SUM(K9:K14)</f>
      </c>
      <c r="L15" s="1351">
        <f>SUM(L9:L14)</f>
      </c>
      <c r="M15" s="1351">
        <f>SUM(M9:M14)</f>
      </c>
      <c r="N15" s="1351">
        <f>SUM(N9:N14)</f>
      </c>
      <c r="O15" s="1351">
        <f>SUM(O9:O14)</f>
      </c>
      <c r="P15" s="1351">
        <f>C15+D15-E15+F15-G15+H15-I15+J15-K15+L15-M15+N15-O15</f>
      </c>
    </row>
    <row r="16" customHeight="true" ht="24.75">
      <c r="A16" s="1233"/>
      <c r="B16" s="1233"/>
      <c r="C16" s="1233"/>
      <c r="D16" s="1233"/>
      <c r="E16" s="1233"/>
      <c r="F16" s="1233"/>
      <c r="G16" s="1233"/>
      <c r="H16" s="1233"/>
      <c r="I16" s="1233"/>
      <c r="J16" s="1233"/>
      <c r="K16" s="1233"/>
      <c r="L16" s="1233"/>
      <c r="M16" s="1233"/>
      <c r="N16" s="1233"/>
      <c r="O16" s="1233"/>
      <c r="P16" s="1233"/>
    </row>
    <row r="17" customHeight="true" ht="39.75">
      <c r="A17" s="1249" t="s">
        <v>122</v>
      </c>
      <c r="B17" s="1250"/>
      <c r="C17" s="1251" t="s">
        <v>123</v>
      </c>
      <c r="D17" s="1252"/>
      <c r="E17" s="1253"/>
      <c r="F17" s="1254" t="s">
        <v>10</v>
      </c>
      <c r="G17" s="1254"/>
      <c r="H17" s="1254" t="s">
        <v>11</v>
      </c>
      <c r="I17" s="1254"/>
      <c r="J17" s="1254" t="s">
        <v>12</v>
      </c>
      <c r="K17" s="1254"/>
      <c r="L17" s="1254" t="s">
        <v>13</v>
      </c>
      <c r="M17" s="1254"/>
      <c r="N17" s="1254" t="s">
        <v>14</v>
      </c>
      <c r="O17" s="1254"/>
      <c r="P17" s="1255" t="s">
        <v>124</v>
      </c>
    </row>
    <row r="18" customHeight="true" ht="39.75">
      <c r="A18" s="1249"/>
      <c r="B18" s="1250"/>
      <c r="C18" s="1256" t="s">
        <v>125</v>
      </c>
      <c r="D18" s="1257" t="s">
        <v>126</v>
      </c>
      <c r="E18" s="1257" t="s">
        <v>127</v>
      </c>
      <c r="F18" s="1257" t="s">
        <v>126</v>
      </c>
      <c r="G18" s="1257" t="s">
        <v>127</v>
      </c>
      <c r="H18" s="1257" t="s">
        <v>126</v>
      </c>
      <c r="I18" s="1257" t="s">
        <v>127</v>
      </c>
      <c r="J18" s="1257" t="s">
        <v>126</v>
      </c>
      <c r="K18" s="1257" t="s">
        <v>127</v>
      </c>
      <c r="L18" s="1257" t="s">
        <v>126</v>
      </c>
      <c r="M18" s="1257" t="s">
        <v>127</v>
      </c>
      <c r="N18" s="1257" t="s">
        <v>126</v>
      </c>
      <c r="O18" s="1257" t="s">
        <v>127</v>
      </c>
      <c r="P18" s="1258"/>
    </row>
    <row r="19" customHeight="true" ht="39.75">
      <c r="A19" s="1261" t="s">
        <v>128</v>
      </c>
      <c r="B19" s="1262" t="s">
        <v>129</v>
      </c>
      <c r="C19" s="1352" t="n">
        <v>0.0</v>
      </c>
      <c r="D19" s="1353" t="n">
        <v>0.0</v>
      </c>
      <c r="E19" s="1354" t="n">
        <v>0.0</v>
      </c>
      <c r="F19" s="1355" t="n">
        <v>0.0</v>
      </c>
      <c r="G19" s="1356" t="n">
        <v>0.0</v>
      </c>
      <c r="H19" s="1357" t="n">
        <v>0.0</v>
      </c>
      <c r="I19" s="1358" t="n">
        <v>0.0</v>
      </c>
      <c r="J19" s="1359" t="n">
        <v>0.0</v>
      </c>
      <c r="K19" s="1360" t="n">
        <v>0.0</v>
      </c>
      <c r="L19" s="1361" t="n">
        <v>0.0</v>
      </c>
      <c r="M19" s="1362" t="n">
        <v>0.0</v>
      </c>
      <c r="N19" s="1363" t="n">
        <v>0.0</v>
      </c>
      <c r="O19" s="1364" t="n">
        <v>0.0</v>
      </c>
      <c r="P19" s="1365">
        <f>C19+D19-E19+F19-G19+H19-I19+J19-K19+L19-M19+N19-O19</f>
      </c>
    </row>
    <row r="20" customHeight="true" ht="39.75">
      <c r="A20" s="1277"/>
      <c r="B20" s="1278" t="s">
        <v>130</v>
      </c>
      <c r="C20" s="1366" t="n">
        <v>0.0</v>
      </c>
      <c r="D20" s="1367" t="n">
        <v>0.0</v>
      </c>
      <c r="E20" s="1368" t="n">
        <v>0.0</v>
      </c>
      <c r="F20" s="1369" t="n">
        <v>0.0</v>
      </c>
      <c r="G20" s="1370" t="n">
        <v>0.0</v>
      </c>
      <c r="H20" s="1371" t="n">
        <v>0.0</v>
      </c>
      <c r="I20" s="1372" t="n">
        <v>0.0</v>
      </c>
      <c r="J20" s="1373" t="n">
        <v>0.0</v>
      </c>
      <c r="K20" s="1374" t="n">
        <v>0.0</v>
      </c>
      <c r="L20" s="1375" t="n">
        <v>0.0</v>
      </c>
      <c r="M20" s="1376" t="n">
        <v>0.0</v>
      </c>
      <c r="N20" s="1377" t="n">
        <v>0.0</v>
      </c>
      <c r="O20" s="1378" t="n">
        <v>0.0</v>
      </c>
      <c r="P20" s="1379">
        <f>C20+D20-E20+F20-G20+H20-I20+J20-K20+L20-M20+N20-O20</f>
      </c>
    </row>
    <row r="21" customHeight="true" ht="39.75">
      <c r="A21" s="1261" t="s">
        <v>131</v>
      </c>
      <c r="B21" s="1262" t="s">
        <v>129</v>
      </c>
      <c r="C21" s="1380" t="n">
        <v>0.0</v>
      </c>
      <c r="D21" s="1381" t="n">
        <v>2.0</v>
      </c>
      <c r="E21" s="1382" t="n">
        <v>0.0</v>
      </c>
      <c r="F21" s="1383" t="n">
        <v>0.0</v>
      </c>
      <c r="G21" s="1384" t="n">
        <v>0.0</v>
      </c>
      <c r="H21" s="1385" t="n">
        <v>0.0</v>
      </c>
      <c r="I21" s="1386" t="n">
        <v>0.0</v>
      </c>
      <c r="J21" s="1387" t="n">
        <v>0.0</v>
      </c>
      <c r="K21" s="1388" t="n">
        <v>0.0</v>
      </c>
      <c r="L21" s="1389" t="n">
        <v>0.0</v>
      </c>
      <c r="M21" s="1390" t="n">
        <v>0.0</v>
      </c>
      <c r="N21" s="1391" t="n">
        <v>0.0</v>
      </c>
      <c r="O21" s="1392" t="n">
        <v>0.0</v>
      </c>
      <c r="P21" s="1393">
        <f>C21+D21-E21+F21-G21+H21-I21+J21-K21+L21-M21+N21-O21</f>
      </c>
    </row>
    <row r="22" customHeight="true" ht="39.75">
      <c r="A22" s="1277"/>
      <c r="B22" s="1278" t="s">
        <v>130</v>
      </c>
      <c r="C22" s="1394" t="n">
        <v>0.0</v>
      </c>
      <c r="D22" s="1395" t="n">
        <v>0.0</v>
      </c>
      <c r="E22" s="1396" t="n">
        <v>0.0</v>
      </c>
      <c r="F22" s="1397" t="n">
        <v>0.0</v>
      </c>
      <c r="G22" s="1398" t="n">
        <v>0.0</v>
      </c>
      <c r="H22" s="1399" t="n">
        <v>0.0</v>
      </c>
      <c r="I22" s="1400" t="n">
        <v>0.0</v>
      </c>
      <c r="J22" s="1401" t="n">
        <v>0.0</v>
      </c>
      <c r="K22" s="1402" t="n">
        <v>0.0</v>
      </c>
      <c r="L22" s="1403" t="n">
        <v>0.0</v>
      </c>
      <c r="M22" s="1404" t="n">
        <v>0.0</v>
      </c>
      <c r="N22" s="1405" t="n">
        <v>0.0</v>
      </c>
      <c r="O22" s="1406" t="n">
        <v>0.0</v>
      </c>
      <c r="P22" s="1407">
        <f>C22+D22-E22+F22-G22+H22-I22+J22-K22+L22-M22+N22-O22</f>
      </c>
    </row>
    <row r="23" customHeight="true" ht="30.0">
      <c r="A23" s="1408" t="s">
        <v>132</v>
      </c>
      <c r="B23" s="1409" t="s">
        <v>129</v>
      </c>
      <c r="C23" s="1410">
        <f>C19+C21</f>
      </c>
      <c r="D23" s="1410">
        <f>D19+D21</f>
      </c>
      <c r="E23" s="1411">
        <f>E19+E21</f>
      </c>
      <c r="F23" s="1412">
        <f>F19+F21</f>
      </c>
      <c r="G23" s="1413">
        <f>G19+G21</f>
      </c>
      <c r="H23" s="1412">
        <f>H19+H21</f>
      </c>
      <c r="I23" s="1413">
        <f>I19+I21</f>
      </c>
      <c r="J23" s="1412">
        <f>J19+J21</f>
      </c>
      <c r="K23" s="1413">
        <f>K19+K21</f>
      </c>
      <c r="L23" s="1412">
        <f>L19+L21</f>
      </c>
      <c r="M23" s="1413">
        <f>M19+M21</f>
      </c>
      <c r="N23" s="1412">
        <f>N19+N21</f>
      </c>
      <c r="O23" s="1413">
        <f>O19+O21</f>
      </c>
      <c r="P23" s="1410">
        <f>C23+D23-E23+F23-G23+H23-I23+J23-K23+L23-M23+N23-O23</f>
      </c>
    </row>
    <row r="24" customHeight="true" ht="30.0">
      <c r="A24" s="1414"/>
      <c r="B24" s="1277" t="s">
        <v>130</v>
      </c>
      <c r="C24" s="1415">
        <f>C20+C22</f>
      </c>
      <c r="D24" s="1415">
        <f>D20+D22</f>
      </c>
      <c r="E24" s="1416">
        <f>E20+E22</f>
      </c>
      <c r="F24" s="1412">
        <f>F20+F22</f>
      </c>
      <c r="G24" s="1413">
        <f>G20+G22</f>
      </c>
      <c r="H24" s="1412">
        <f>H20+H22</f>
      </c>
      <c r="I24" s="1413">
        <f>I20+I22</f>
      </c>
      <c r="J24" s="1412">
        <f>J20+J22</f>
      </c>
      <c r="K24" s="1413">
        <f>K20+K22</f>
      </c>
      <c r="L24" s="1412">
        <f>L20+L22</f>
      </c>
      <c r="M24" s="1413">
        <f>M20+M22</f>
      </c>
      <c r="N24" s="1412">
        <f>N20+N22</f>
      </c>
      <c r="O24" s="1413">
        <f>O20+O22</f>
      </c>
      <c r="P24" s="1415">
        <f>C24+D24-E24+F24-G24+H24-I24+J24-K24+L24-M24+N24-O24</f>
      </c>
    </row>
    <row r="25" customHeight="true" ht="30.0">
      <c r="A25" s="1349"/>
      <c r="B25" s="1350" t="s">
        <v>133</v>
      </c>
      <c r="C25" s="1417">
        <f>C23+C24</f>
      </c>
      <c r="D25" s="1417">
        <f>D23+D24</f>
      </c>
      <c r="E25" s="1417">
        <f>E23+E24</f>
      </c>
      <c r="F25" s="1417">
        <f>F23+F24</f>
      </c>
      <c r="G25" s="1417">
        <f>G23+G24</f>
      </c>
      <c r="H25" s="1417">
        <f>H23+H24</f>
      </c>
      <c r="I25" s="1417">
        <f>I23+I24</f>
      </c>
      <c r="J25" s="1417">
        <f>J23+J24</f>
      </c>
      <c r="K25" s="1417">
        <f>K23+K24</f>
      </c>
      <c r="L25" s="1417">
        <f>L23+L24</f>
      </c>
      <c r="M25" s="1417">
        <f>M23+M24</f>
      </c>
      <c r="N25" s="1417">
        <f>N23+N24</f>
      </c>
      <c r="O25" s="1417">
        <f>O23+O24</f>
      </c>
      <c r="P25" s="1418">
        <f>P23+P24</f>
      </c>
    </row>
  </sheetData>
  <mergeCells>
    <mergeCell ref="A1:P1"/>
    <mergeCell ref="A2:P2"/>
    <mergeCell ref="P6:P7"/>
    <mergeCell ref="H6:I6"/>
    <mergeCell ref="J6:K6"/>
    <mergeCell ref="L6:M6"/>
    <mergeCell ref="N6:O6"/>
    <mergeCell ref="C6:E6"/>
    <mergeCell ref="F6:G6"/>
    <mergeCell ref="N17:O17"/>
    <mergeCell ref="C17:E17"/>
    <mergeCell ref="P17:P18"/>
    <mergeCell ref="A17:B18"/>
    <mergeCell ref="F17:G17"/>
    <mergeCell ref="H17:I17"/>
    <mergeCell ref="J17:K17"/>
    <mergeCell ref="L17:M17"/>
    <mergeCell ref="A21:A22"/>
    <mergeCell ref="A23:A24"/>
    <mergeCell ref="A19:A20"/>
    <mergeCell ref="A6:B7"/>
    <mergeCell ref="A9:A10"/>
    <mergeCell ref="A11:A12"/>
    <mergeCell ref="A13:A14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4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.5703125" hidden="false"/>
    <col min="2" max="2" style="0" customWidth="true" width="12.71484375" hidden="false"/>
    <col min="3" max="3" style="0" customWidth="true" width="12.71484375" hidden="false"/>
    <col min="4" max="4" style="0" customWidth="true" width="12.71484375" hidden="false"/>
    <col min="5" max="5" style="0" customWidth="true" width="30.71484375" hidden="false"/>
    <col min="6" max="6" style="0" customWidth="true" width="30.71484375" hidden="false"/>
    <col min="7" max="7" style="0" customWidth="true" width="30.71484375" hidden="false"/>
    <col min="8" max="8" style="0" customWidth="true" width="30.71484375" hidden="false"/>
  </cols>
  <sheetData>
    <row r="1" customHeight="true" ht="49.5">
      <c r="A1" s="1419"/>
      <c r="B1" s="1419" t="s">
        <v>134</v>
      </c>
      <c r="C1" s="1419"/>
      <c r="D1" s="1419"/>
      <c r="E1" s="1419"/>
      <c r="F1" s="1419"/>
      <c r="G1" s="1419"/>
      <c r="H1" s="1419"/>
    </row>
    <row r="2" customHeight="true" ht="30.0">
      <c r="A2" s="1420"/>
      <c r="B2" s="1420" t="s">
        <v>135</v>
      </c>
      <c r="C2" s="1420"/>
      <c r="D2" s="1420"/>
      <c r="E2" s="1421" t="s">
        <v>136</v>
      </c>
      <c r="F2" s="1420"/>
      <c r="G2" s="1420"/>
      <c r="H2" s="1421"/>
    </row>
    <row r="3" customHeight="true" ht="30.0">
      <c r="A3" s="1420"/>
      <c r="B3" s="1420" t="s">
        <v>4</v>
      </c>
      <c r="C3" s="1420"/>
      <c r="D3" s="1420"/>
      <c r="E3" s="1422" t="s">
        <v>5</v>
      </c>
      <c r="F3" s="1422"/>
      <c r="G3" s="1420"/>
      <c r="H3" s="1421"/>
    </row>
    <row r="4" customHeight="true" ht="30.0">
      <c r="A4" s="1420"/>
      <c r="B4" s="1420" t="s">
        <v>137</v>
      </c>
      <c r="C4" s="1420"/>
      <c r="D4" s="1420"/>
      <c r="E4" s="1423" t="s">
        <v>3</v>
      </c>
      <c r="F4" s="1424" t="n">
        <v>2023.0</v>
      </c>
      <c r="G4" s="1420"/>
      <c r="H4" s="1421"/>
    </row>
    <row r="5" customHeight="true" ht="19.5">
      <c r="A5" s="1420"/>
      <c r="B5" s="1425"/>
      <c r="C5" s="1420"/>
      <c r="D5" s="1420"/>
      <c r="E5" s="1420"/>
      <c r="F5" s="1420"/>
      <c r="G5" s="1420"/>
      <c r="H5" s="1421"/>
    </row>
    <row r="6" customHeight="true" ht="49.5">
      <c r="A6" s="1420"/>
      <c r="B6" s="1424" t="s">
        <v>138</v>
      </c>
      <c r="C6" s="1424"/>
      <c r="D6" s="1424"/>
      <c r="E6" s="1424"/>
      <c r="F6" s="1424"/>
      <c r="G6" s="1424"/>
      <c r="H6" s="1424"/>
    </row>
    <row r="7" customHeight="true" ht="49.5">
      <c r="A7" s="1420"/>
      <c r="B7" s="1421" t="s">
        <v>139</v>
      </c>
      <c r="C7" s="1420"/>
      <c r="D7" s="1420"/>
      <c r="E7" s="1420"/>
      <c r="F7" s="1420"/>
      <c r="G7" s="1420"/>
      <c r="H7" s="1421"/>
    </row>
    <row r="8" customHeight="true" ht="39.75">
      <c r="A8" s="1426"/>
      <c r="B8" s="1427" t="s">
        <v>140</v>
      </c>
      <c r="C8" s="1428"/>
      <c r="D8" s="1428"/>
      <c r="E8" s="1428" t="s">
        <v>141</v>
      </c>
      <c r="F8" s="1428"/>
      <c r="G8" s="1428"/>
      <c r="H8" s="1429"/>
    </row>
    <row r="9" customHeight="true" ht="39.75">
      <c r="A9" s="1426"/>
      <c r="B9" s="1430"/>
      <c r="C9" s="1431"/>
      <c r="D9" s="1431"/>
      <c r="E9" s="1432" t="s">
        <v>142</v>
      </c>
      <c r="F9" s="1432" t="s">
        <v>143</v>
      </c>
      <c r="G9" s="1432" t="s">
        <v>144</v>
      </c>
      <c r="H9" s="1433" t="s">
        <v>78</v>
      </c>
    </row>
    <row r="10" customHeight="true" ht="24.75">
      <c r="A10" s="1426"/>
      <c r="B10" s="1434"/>
      <c r="C10" s="1435"/>
      <c r="D10" s="1436" t="n">
        <v>13.0</v>
      </c>
      <c r="E10" s="1437">
        <f>CARGOS_EFETIVOS_ATIVOS!AA9+CARGOS_EFETIVOS_ATIVOS!AB9</f>
      </c>
      <c r="F10" s="1437">
        <f>SUM(CARGOS_EFETIVOS_ATIVOS!AC9:AK9)</f>
      </c>
      <c r="G10" s="1437">
        <f>CARGOS_EFETIVOS_ATIVOS!AL9</f>
      </c>
      <c r="H10" s="1438">
        <f>SUM(E10:G10)</f>
      </c>
    </row>
    <row r="11" customHeight="true" ht="24.75">
      <c r="A11" s="1426"/>
      <c r="B11" s="1434"/>
      <c r="C11" s="1439" t="s">
        <v>88</v>
      </c>
      <c r="D11" s="1440" t="n">
        <v>12.0</v>
      </c>
      <c r="E11" s="1437">
        <f>CARGOS_EFETIVOS_ATIVOS!AA10+CARGOS_EFETIVOS_ATIVOS!AB10</f>
      </c>
      <c r="F11" s="1437">
        <f>SUM(CARGOS_EFETIVOS_ATIVOS!AC10:AK10)</f>
      </c>
      <c r="G11" s="1437">
        <f>CARGOS_EFETIVOS_ATIVOS!AL10</f>
      </c>
      <c r="H11" s="1438">
        <f>SUM(E11:G11)</f>
      </c>
    </row>
    <row r="12" customHeight="true" ht="24.75">
      <c r="A12" s="1426"/>
      <c r="B12" s="1434" t="s">
        <v>90</v>
      </c>
      <c r="C12" s="1441"/>
      <c r="D12" s="1440" t="n">
        <v>11.0</v>
      </c>
      <c r="E12" s="1437">
        <f>CARGOS_EFETIVOS_ATIVOS!AA11+CARGOS_EFETIVOS_ATIVOS!AB11</f>
      </c>
      <c r="F12" s="1437">
        <f>SUM(CARGOS_EFETIVOS_ATIVOS!AC11:AK11)</f>
      </c>
      <c r="G12" s="1437">
        <f>CARGOS_EFETIVOS_ATIVOS!AL11</f>
      </c>
      <c r="H12" s="1438">
        <f>SUM(E12:G12)</f>
      </c>
    </row>
    <row r="13" customHeight="true" ht="24.75">
      <c r="A13" s="1426"/>
      <c r="B13" s="1434" t="s">
        <v>145</v>
      </c>
      <c r="C13" s="1435"/>
      <c r="D13" s="1440" t="n">
        <v>10.0</v>
      </c>
      <c r="E13" s="1437">
        <f>CARGOS_EFETIVOS_ATIVOS!AA12+CARGOS_EFETIVOS_ATIVOS!AB12</f>
      </c>
      <c r="F13" s="1437">
        <f>SUM(CARGOS_EFETIVOS_ATIVOS!AC12:AK12)</f>
      </c>
      <c r="G13" s="1437">
        <f>CARGOS_EFETIVOS_ATIVOS!AL12</f>
      </c>
      <c r="H13" s="1438">
        <f>SUM(E13:G13)</f>
      </c>
    </row>
    <row r="14" customHeight="true" ht="24.75">
      <c r="A14" s="1426"/>
      <c r="B14" s="1434" t="s">
        <v>90</v>
      </c>
      <c r="C14" s="1439"/>
      <c r="D14" s="1440" t="n">
        <v>9.0</v>
      </c>
      <c r="E14" s="1437">
        <f>CARGOS_EFETIVOS_ATIVOS!AA13+CARGOS_EFETIVOS_ATIVOS!AB13</f>
      </c>
      <c r="F14" s="1437">
        <f>SUM(CARGOS_EFETIVOS_ATIVOS!AC13:AK13)</f>
      </c>
      <c r="G14" s="1437">
        <f>CARGOS_EFETIVOS_ATIVOS!AL13</f>
      </c>
      <c r="H14" s="1438">
        <f>SUM(E14:G14)</f>
      </c>
    </row>
    <row r="15" customHeight="true" ht="24.75">
      <c r="A15" s="1426"/>
      <c r="B15" s="1434" t="s">
        <v>146</v>
      </c>
      <c r="C15" s="1439" t="s">
        <v>89</v>
      </c>
      <c r="D15" s="1440" t="n">
        <v>8.0</v>
      </c>
      <c r="E15" s="1437">
        <f>CARGOS_EFETIVOS_ATIVOS!AA14+CARGOS_EFETIVOS_ATIVOS!AB14</f>
      </c>
      <c r="F15" s="1437">
        <f>SUM(CARGOS_EFETIVOS_ATIVOS!AC14:AK14)</f>
      </c>
      <c r="G15" s="1437">
        <f>CARGOS_EFETIVOS_ATIVOS!AL14</f>
      </c>
      <c r="H15" s="1438">
        <f>SUM(E15:G15)</f>
      </c>
    </row>
    <row r="16" customHeight="true" ht="24.75">
      <c r="A16" s="1426"/>
      <c r="B16" s="1434" t="s">
        <v>147</v>
      </c>
      <c r="C16" s="1439"/>
      <c r="D16" s="1440" t="n">
        <v>7.0</v>
      </c>
      <c r="E16" s="1437">
        <f>CARGOS_EFETIVOS_ATIVOS!AA15+CARGOS_EFETIVOS_ATIVOS!AB15</f>
      </c>
      <c r="F16" s="1437">
        <f>SUM(CARGOS_EFETIVOS_ATIVOS!AC15:AK15)</f>
      </c>
      <c r="G16" s="1437">
        <f>CARGOS_EFETIVOS_ATIVOS!AL15</f>
      </c>
      <c r="H16" s="1438">
        <f>SUM(E16:G16)</f>
      </c>
    </row>
    <row r="17" customHeight="true" ht="24.75">
      <c r="A17" s="1426"/>
      <c r="B17" s="1434" t="s">
        <v>148</v>
      </c>
      <c r="C17" s="1441"/>
      <c r="D17" s="1440" t="n">
        <v>6.0</v>
      </c>
      <c r="E17" s="1437">
        <f>CARGOS_EFETIVOS_ATIVOS!AA16+CARGOS_EFETIVOS_ATIVOS!AB16</f>
      </c>
      <c r="F17" s="1437">
        <f>SUM(CARGOS_EFETIVOS_ATIVOS!AC16:AK16)</f>
      </c>
      <c r="G17" s="1437">
        <f>CARGOS_EFETIVOS_ATIVOS!AL16</f>
      </c>
      <c r="H17" s="1438">
        <f>SUM(E17:G17)</f>
      </c>
    </row>
    <row r="18" customHeight="true" ht="24.75">
      <c r="A18" s="1426"/>
      <c r="B18" s="1434" t="s">
        <v>149</v>
      </c>
      <c r="C18" s="1435"/>
      <c r="D18" s="1440" t="n">
        <v>5.0</v>
      </c>
      <c r="E18" s="1437">
        <f>CARGOS_EFETIVOS_ATIVOS!AA17+CARGOS_EFETIVOS_ATIVOS!AB17</f>
      </c>
      <c r="F18" s="1437">
        <f>SUM(CARGOS_EFETIVOS_ATIVOS!AC17:AK17)</f>
      </c>
      <c r="G18" s="1437">
        <f>CARGOS_EFETIVOS_ATIVOS!AL17</f>
      </c>
      <c r="H18" s="1438">
        <f>SUM(E18:G18)</f>
      </c>
    </row>
    <row r="19" customHeight="true" ht="24.75">
      <c r="A19" s="1426"/>
      <c r="B19" s="1434" t="s">
        <v>90</v>
      </c>
      <c r="C19" s="1439"/>
      <c r="D19" s="1440" t="n">
        <v>4.0</v>
      </c>
      <c r="E19" s="1437">
        <f>CARGOS_EFETIVOS_ATIVOS!AA18+CARGOS_EFETIVOS_ATIVOS!AB18</f>
      </c>
      <c r="F19" s="1437">
        <f>SUM(CARGOS_EFETIVOS_ATIVOS!AC18:AK18)</f>
      </c>
      <c r="G19" s="1437">
        <f>CARGOS_EFETIVOS_ATIVOS!AL18</f>
      </c>
      <c r="H19" s="1438">
        <f>SUM(E19:G19)</f>
      </c>
    </row>
    <row r="20" customHeight="true" ht="24.75">
      <c r="A20" s="1426"/>
      <c r="B20" s="1434"/>
      <c r="C20" s="1439" t="s">
        <v>90</v>
      </c>
      <c r="D20" s="1440" t="n">
        <v>3.0</v>
      </c>
      <c r="E20" s="1437">
        <f>CARGOS_EFETIVOS_ATIVOS!AA19+CARGOS_EFETIVOS_ATIVOS!AB19</f>
      </c>
      <c r="F20" s="1437">
        <f>SUM(CARGOS_EFETIVOS_ATIVOS!AC19:AK19)</f>
      </c>
      <c r="G20" s="1437">
        <f>CARGOS_EFETIVOS_ATIVOS!AL19</f>
      </c>
      <c r="H20" s="1438">
        <f>SUM(E20:G20)</f>
      </c>
    </row>
    <row r="21" customHeight="true" ht="24.75">
      <c r="A21" s="1426"/>
      <c r="B21" s="1434"/>
      <c r="C21" s="1439"/>
      <c r="D21" s="1440" t="n">
        <v>2.0</v>
      </c>
      <c r="E21" s="1437">
        <f>CARGOS_EFETIVOS_ATIVOS!AA20+CARGOS_EFETIVOS_ATIVOS!AB20</f>
      </c>
      <c r="F21" s="1437">
        <f>SUM(CARGOS_EFETIVOS_ATIVOS!AC20:AK20)</f>
      </c>
      <c r="G21" s="1437">
        <f>CARGOS_EFETIVOS_ATIVOS!AL20</f>
      </c>
      <c r="H21" s="1438">
        <f>SUM(E21:G21)</f>
      </c>
    </row>
    <row r="22" customHeight="true" ht="24.75">
      <c r="A22" s="1426"/>
      <c r="B22" s="1442"/>
      <c r="C22" s="1441"/>
      <c r="D22" s="1440" t="n">
        <v>1.0</v>
      </c>
      <c r="E22" s="1437">
        <f>CARGOS_EFETIVOS_ATIVOS!AA21+CARGOS_EFETIVOS_ATIVOS!AB21</f>
      </c>
      <c r="F22" s="1437">
        <f>SUM(CARGOS_EFETIVOS_ATIVOS!AC21:AK21)</f>
      </c>
      <c r="G22" s="1437">
        <f>CARGOS_EFETIVOS_ATIVOS!AL21</f>
      </c>
      <c r="H22" s="1438">
        <f>SUM(E22:G22)</f>
      </c>
    </row>
    <row r="23" customHeight="true" ht="24.75">
      <c r="A23" s="1426"/>
      <c r="B23" s="1430" t="s">
        <v>150</v>
      </c>
      <c r="C23" s="1431"/>
      <c r="D23" s="1443"/>
      <c r="E23" s="1444">
        <f>SUM(E10:E22)</f>
      </c>
      <c r="F23" s="1444">
        <f>SUM(F10:F22)</f>
      </c>
      <c r="G23" s="1444">
        <f>SUM(G10:G22)</f>
      </c>
      <c r="H23" s="1445">
        <f>SUM(E23:G23)</f>
      </c>
    </row>
    <row r="24" customHeight="true" ht="24.75">
      <c r="A24" s="1426"/>
      <c r="B24" s="1434"/>
      <c r="C24" s="1435"/>
      <c r="D24" s="1436" t="n">
        <v>13.0</v>
      </c>
      <c r="E24" s="1437">
        <f>CARGOS_EFETIVOS_ATIVOS!AA26+CARGOS_EFETIVOS_ATIVOS!AB26</f>
      </c>
      <c r="F24" s="1437">
        <f>SUM(CARGOS_EFETIVOS_ATIVOS!AC26:AK26)</f>
      </c>
      <c r="G24" s="1437">
        <f>CARGOS_EFETIVOS_ATIVOS!AL26</f>
      </c>
      <c r="H24" s="1438">
        <f>SUM(E24:G24)</f>
      </c>
    </row>
    <row r="25" customHeight="true" ht="24.75">
      <c r="A25" s="1426"/>
      <c r="B25" s="1434"/>
      <c r="C25" s="1439" t="s">
        <v>88</v>
      </c>
      <c r="D25" s="1440" t="n">
        <v>12.0</v>
      </c>
      <c r="E25" s="1437">
        <f>CARGOS_EFETIVOS_ATIVOS!AA27+CARGOS_EFETIVOS_ATIVOS!AB27</f>
      </c>
      <c r="F25" s="1437">
        <f>SUM(CARGOS_EFETIVOS_ATIVOS!AC27:AK27)</f>
      </c>
      <c r="G25" s="1437">
        <f>CARGOS_EFETIVOS_ATIVOS!AL27</f>
      </c>
      <c r="H25" s="1438">
        <f>SUM(E25:G25)</f>
      </c>
    </row>
    <row r="26" customHeight="true" ht="24.75">
      <c r="A26" s="1426"/>
      <c r="B26" s="1434" t="s">
        <v>149</v>
      </c>
      <c r="C26" s="1441"/>
      <c r="D26" s="1440" t="n">
        <v>11.0</v>
      </c>
      <c r="E26" s="1437">
        <f>CARGOS_EFETIVOS_ATIVOS!AA28+CARGOS_EFETIVOS_ATIVOS!AB28</f>
      </c>
      <c r="F26" s="1437">
        <f>SUM(CARGOS_EFETIVOS_ATIVOS!AC28:AK28)</f>
      </c>
      <c r="G26" s="1437">
        <f>CARGOS_EFETIVOS_ATIVOS!AL28</f>
      </c>
      <c r="H26" s="1438">
        <f>SUM(E26:G26)</f>
      </c>
    </row>
    <row r="27" customHeight="true" ht="24.75">
      <c r="A27" s="1426"/>
      <c r="B27" s="1434" t="s">
        <v>151</v>
      </c>
      <c r="C27" s="1435"/>
      <c r="D27" s="1440" t="n">
        <v>10.0</v>
      </c>
      <c r="E27" s="1437">
        <f>CARGOS_EFETIVOS_ATIVOS!AA29+CARGOS_EFETIVOS_ATIVOS!AB29</f>
      </c>
      <c r="F27" s="1437">
        <f>SUM(CARGOS_EFETIVOS_ATIVOS!AC29:AK29)</f>
      </c>
      <c r="G27" s="1437">
        <f>CARGOS_EFETIVOS_ATIVOS!AL29</f>
      </c>
      <c r="H27" s="1438">
        <f>SUM(E27:G27)</f>
      </c>
    </row>
    <row r="28" customHeight="true" ht="24.75">
      <c r="A28" s="1426"/>
      <c r="B28" s="1434" t="s">
        <v>88</v>
      </c>
      <c r="C28" s="1439"/>
      <c r="D28" s="1440" t="n">
        <v>9.0</v>
      </c>
      <c r="E28" s="1437">
        <f>CARGOS_EFETIVOS_ATIVOS!AA30+CARGOS_EFETIVOS_ATIVOS!AB30</f>
      </c>
      <c r="F28" s="1437">
        <f>SUM(CARGOS_EFETIVOS_ATIVOS!AC30:AK30)</f>
      </c>
      <c r="G28" s="1437">
        <f>CARGOS_EFETIVOS_ATIVOS!AL30</f>
      </c>
      <c r="H28" s="1438">
        <f>SUM(E28:G28)</f>
      </c>
    </row>
    <row r="29" customHeight="true" ht="24.75">
      <c r="A29" s="1426"/>
      <c r="B29" s="1434" t="s">
        <v>145</v>
      </c>
      <c r="C29" s="1439" t="s">
        <v>89</v>
      </c>
      <c r="D29" s="1440" t="n">
        <v>8.0</v>
      </c>
      <c r="E29" s="1437">
        <f>CARGOS_EFETIVOS_ATIVOS!AA31+CARGOS_EFETIVOS_ATIVOS!AB31</f>
      </c>
      <c r="F29" s="1437">
        <f>SUM(CARGOS_EFETIVOS_ATIVOS!AC31:AK31)</f>
      </c>
      <c r="G29" s="1437">
        <f>CARGOS_EFETIVOS_ATIVOS!AL31</f>
      </c>
      <c r="H29" s="1438">
        <f>SUM(E29:G29)</f>
      </c>
    </row>
    <row r="30" customHeight="true" ht="24.75">
      <c r="A30" s="1426"/>
      <c r="B30" s="1434" t="s">
        <v>147</v>
      </c>
      <c r="C30" s="1439"/>
      <c r="D30" s="1440" t="n">
        <v>7.0</v>
      </c>
      <c r="E30" s="1437">
        <f>CARGOS_EFETIVOS_ATIVOS!AA32+CARGOS_EFETIVOS_ATIVOS!AB32</f>
      </c>
      <c r="F30" s="1437">
        <f>SUM(CARGOS_EFETIVOS_ATIVOS!AC32:AK32)</f>
      </c>
      <c r="G30" s="1437">
        <f>CARGOS_EFETIVOS_ATIVOS!AL32</f>
      </c>
      <c r="H30" s="1438">
        <f>SUM(E30:G30)</f>
      </c>
    </row>
    <row r="31" customHeight="true" ht="24.75">
      <c r="A31" s="1426"/>
      <c r="B31" s="1434" t="s">
        <v>88</v>
      </c>
      <c r="C31" s="1441"/>
      <c r="D31" s="1440" t="n">
        <v>6.0</v>
      </c>
      <c r="E31" s="1437">
        <f>CARGOS_EFETIVOS_ATIVOS!AA33+CARGOS_EFETIVOS_ATIVOS!AB33</f>
      </c>
      <c r="F31" s="1437">
        <f>SUM(CARGOS_EFETIVOS_ATIVOS!AC33:AK33)</f>
      </c>
      <c r="G31" s="1437">
        <f>CARGOS_EFETIVOS_ATIVOS!AL33</f>
      </c>
      <c r="H31" s="1438">
        <f>SUM(E31:G31)</f>
      </c>
    </row>
    <row r="32" customHeight="true" ht="24.75">
      <c r="A32" s="1426"/>
      <c r="B32" s="1434" t="s">
        <v>152</v>
      </c>
      <c r="C32" s="1435"/>
      <c r="D32" s="1440" t="n">
        <v>5.0</v>
      </c>
      <c r="E32" s="1437">
        <f>CARGOS_EFETIVOS_ATIVOS!AA34+CARGOS_EFETIVOS_ATIVOS!AB34</f>
      </c>
      <c r="F32" s="1437">
        <f>SUM(CARGOS_EFETIVOS_ATIVOS!AC34:AK34)</f>
      </c>
      <c r="G32" s="1437">
        <f>CARGOS_EFETIVOS_ATIVOS!AL34</f>
      </c>
      <c r="H32" s="1438">
        <f>SUM(E32:G32)</f>
      </c>
    </row>
    <row r="33" customHeight="true" ht="24.75">
      <c r="A33" s="1426"/>
      <c r="B33" s="1434"/>
      <c r="C33" s="1439"/>
      <c r="D33" s="1440" t="n">
        <v>4.0</v>
      </c>
      <c r="E33" s="1437">
        <f>CARGOS_EFETIVOS_ATIVOS!AA35+CARGOS_EFETIVOS_ATIVOS!AB35</f>
      </c>
      <c r="F33" s="1437">
        <f>SUM(CARGOS_EFETIVOS_ATIVOS!AC35:AK35)</f>
      </c>
      <c r="G33" s="1437">
        <f>CARGOS_EFETIVOS_ATIVOS!AL35</f>
      </c>
      <c r="H33" s="1438">
        <f>SUM(E33:G33)</f>
      </c>
    </row>
    <row r="34" customHeight="true" ht="24.75">
      <c r="A34" s="1426"/>
      <c r="B34" s="1434"/>
      <c r="C34" s="1439" t="s">
        <v>90</v>
      </c>
      <c r="D34" s="1440" t="n">
        <v>3.0</v>
      </c>
      <c r="E34" s="1437">
        <f>CARGOS_EFETIVOS_ATIVOS!AA36+CARGOS_EFETIVOS_ATIVOS!AB36</f>
      </c>
      <c r="F34" s="1437">
        <f>SUM(CARGOS_EFETIVOS_ATIVOS!AC36:AK36)</f>
      </c>
      <c r="G34" s="1437">
        <f>CARGOS_EFETIVOS_ATIVOS!AL36</f>
      </c>
      <c r="H34" s="1438">
        <f>SUM(E34:G34)</f>
      </c>
    </row>
    <row r="35" customHeight="true" ht="24.75">
      <c r="A35" s="1426"/>
      <c r="B35" s="1434"/>
      <c r="C35" s="1439"/>
      <c r="D35" s="1440" t="n">
        <v>2.0</v>
      </c>
      <c r="E35" s="1437">
        <f>CARGOS_EFETIVOS_ATIVOS!AA37+CARGOS_EFETIVOS_ATIVOS!AB37</f>
      </c>
      <c r="F35" s="1437">
        <f>SUM(CARGOS_EFETIVOS_ATIVOS!AC37:AK37)</f>
      </c>
      <c r="G35" s="1437">
        <f>CARGOS_EFETIVOS_ATIVOS!AL37</f>
      </c>
      <c r="H35" s="1438">
        <f>SUM(E35:G35)</f>
      </c>
    </row>
    <row r="36" customHeight="true" ht="24.75">
      <c r="A36" s="1426"/>
      <c r="B36" s="1442"/>
      <c r="C36" s="1441"/>
      <c r="D36" s="1440" t="n">
        <v>1.0</v>
      </c>
      <c r="E36" s="1437">
        <f>CARGOS_EFETIVOS_ATIVOS!AA38+CARGOS_EFETIVOS_ATIVOS!AB38</f>
      </c>
      <c r="F36" s="1437">
        <f>SUM(CARGOS_EFETIVOS_ATIVOS!AC38:AK38)</f>
      </c>
      <c r="G36" s="1437">
        <f>CARGOS_EFETIVOS_ATIVOS!AL38</f>
      </c>
      <c r="H36" s="1438">
        <f>SUM(E36:G36)</f>
      </c>
    </row>
    <row r="37" customHeight="true" ht="24.75">
      <c r="A37" s="1426"/>
      <c r="B37" s="1430" t="s">
        <v>153</v>
      </c>
      <c r="C37" s="1431"/>
      <c r="D37" s="1443"/>
      <c r="E37" s="1444">
        <f>SUM(E24:E36)</f>
      </c>
      <c r="F37" s="1444">
        <f>SUM(F24:F36)</f>
      </c>
      <c r="G37" s="1444">
        <f>SUM(G24:G36)</f>
      </c>
      <c r="H37" s="1445">
        <f>SUM(E37:G37)</f>
      </c>
    </row>
    <row r="38" customHeight="true" ht="24.75">
      <c r="A38" s="1426"/>
      <c r="B38" s="1434"/>
      <c r="C38" s="1435"/>
      <c r="D38" s="1436" t="n">
        <v>13.0</v>
      </c>
      <c r="E38" s="1437">
        <f>CARGOS_EFETIVOS_ATIVOS!AA43+CARGOS_EFETIVOS_ATIVOS!AB43</f>
      </c>
      <c r="F38" s="1437">
        <f>SUM(CARGOS_EFETIVOS_ATIVOS!AC43:AK43)</f>
      </c>
      <c r="G38" s="1437">
        <f>CARGOS_EFETIVOS_ATIVOS!AL43</f>
      </c>
      <c r="H38" s="1438">
        <f>CARGOS_EFETIVOS_ATIVOS!AD43+CARGOS_EFETIVOS_ATIVOS!AE43</f>
      </c>
    </row>
    <row r="39" customHeight="true" ht="24.75">
      <c r="A39" s="1426"/>
      <c r="B39" s="1434"/>
      <c r="C39" s="1439" t="s">
        <v>88</v>
      </c>
      <c r="D39" s="1440" t="n">
        <v>12.0</v>
      </c>
      <c r="E39" s="1437">
        <f>CARGOS_EFETIVOS_ATIVOS!AA44+CARGOS_EFETIVOS_ATIVOS!AB44</f>
      </c>
      <c r="F39" s="1437">
        <f>SUM(CARGOS_EFETIVOS_ATIVOS!AC44:AK44)</f>
      </c>
      <c r="G39" s="1437">
        <f>CARGOS_EFETIVOS_ATIVOS!AL44</f>
      </c>
      <c r="H39" s="1438">
        <f>SUM(E39:G39)</f>
      </c>
    </row>
    <row r="40" customHeight="true" ht="24.75">
      <c r="A40" s="1426"/>
      <c r="B40" s="1434" t="s">
        <v>90</v>
      </c>
      <c r="C40" s="1441"/>
      <c r="D40" s="1440" t="n">
        <v>11.0</v>
      </c>
      <c r="E40" s="1437">
        <f>CARGOS_EFETIVOS_ATIVOS!AA45+CARGOS_EFETIVOS_ATIVOS!AB45</f>
      </c>
      <c r="F40" s="1437">
        <f>SUM(CARGOS_EFETIVOS_ATIVOS!AC45:AK45)</f>
      </c>
      <c r="G40" s="1437">
        <f>CARGOS_EFETIVOS_ATIVOS!AL45</f>
      </c>
      <c r="H40" s="1438">
        <f>SUM(E40:G40)</f>
      </c>
    </row>
    <row r="41" customHeight="true" ht="24.75">
      <c r="A41" s="1426"/>
      <c r="B41" s="1434" t="s">
        <v>154</v>
      </c>
      <c r="C41" s="1435"/>
      <c r="D41" s="1440" t="n">
        <v>10.0</v>
      </c>
      <c r="E41" s="1437">
        <f>CARGOS_EFETIVOS_ATIVOS!AA46+CARGOS_EFETIVOS_ATIVOS!AB46</f>
      </c>
      <c r="F41" s="1437">
        <f>SUM(CARGOS_EFETIVOS_ATIVOS!AC46:AK46)</f>
      </c>
      <c r="G41" s="1437">
        <f>CARGOS_EFETIVOS_ATIVOS!AL46</f>
      </c>
      <c r="H41" s="1438">
        <f>SUM(E41:G41)</f>
      </c>
    </row>
    <row r="42" customHeight="true" ht="24.75">
      <c r="A42" s="1426"/>
      <c r="B42" s="1434" t="s">
        <v>155</v>
      </c>
      <c r="C42" s="1439"/>
      <c r="D42" s="1440" t="n">
        <v>9.0</v>
      </c>
      <c r="E42" s="1437">
        <f>CARGOS_EFETIVOS_ATIVOS!AA47+CARGOS_EFETIVOS_ATIVOS!AB47</f>
      </c>
      <c r="F42" s="1437">
        <f>SUM(CARGOS_EFETIVOS_ATIVOS!AC47:AK47)</f>
      </c>
      <c r="G42" s="1437">
        <f>CARGOS_EFETIVOS_ATIVOS!AL47</f>
      </c>
      <c r="H42" s="1438">
        <f>SUM(E42:G42)</f>
      </c>
    </row>
    <row r="43" customHeight="true" ht="24.75">
      <c r="A43" s="1426"/>
      <c r="B43" s="1434" t="s">
        <v>147</v>
      </c>
      <c r="C43" s="1439" t="s">
        <v>89</v>
      </c>
      <c r="D43" s="1440" t="n">
        <v>8.0</v>
      </c>
      <c r="E43" s="1437">
        <f>CARGOS_EFETIVOS_ATIVOS!AA48+CARGOS_EFETIVOS_ATIVOS!AB48</f>
      </c>
      <c r="F43" s="1437">
        <f>SUM(CARGOS_EFETIVOS_ATIVOS!AC48:AK48)</f>
      </c>
      <c r="G43" s="1437">
        <f>CARGOS_EFETIVOS_ATIVOS!AL48</f>
      </c>
      <c r="H43" s="1438">
        <f>SUM(E43:G43)</f>
      </c>
    </row>
    <row r="44" customHeight="true" ht="24.75">
      <c r="A44" s="1426"/>
      <c r="B44" s="1434" t="s">
        <v>146</v>
      </c>
      <c r="C44" s="1439"/>
      <c r="D44" s="1440" t="n">
        <v>7.0</v>
      </c>
      <c r="E44" s="1437">
        <f>CARGOS_EFETIVOS_ATIVOS!AA49+CARGOS_EFETIVOS_ATIVOS!AB49</f>
      </c>
      <c r="F44" s="1437">
        <f>SUM(CARGOS_EFETIVOS_ATIVOS!AC49:AK49)</f>
      </c>
      <c r="G44" s="1437">
        <f>CARGOS_EFETIVOS_ATIVOS!AL49</f>
      </c>
      <c r="H44" s="1438">
        <f>SUM(E44:G44)</f>
      </c>
    </row>
    <row r="45" customHeight="true" ht="24.75">
      <c r="A45" s="1426"/>
      <c r="B45" s="1434" t="s">
        <v>147</v>
      </c>
      <c r="C45" s="1441"/>
      <c r="D45" s="1440" t="n">
        <v>6.0</v>
      </c>
      <c r="E45" s="1437">
        <f>CARGOS_EFETIVOS_ATIVOS!AA50+CARGOS_EFETIVOS_ATIVOS!AB50</f>
      </c>
      <c r="F45" s="1437">
        <f>SUM(CARGOS_EFETIVOS_ATIVOS!AC50:AK50)</f>
      </c>
      <c r="G45" s="1437">
        <f>CARGOS_EFETIVOS_ATIVOS!AL50</f>
      </c>
      <c r="H45" s="1438">
        <f>SUM(E45:G45)</f>
      </c>
    </row>
    <row r="46" customHeight="true" ht="24.75">
      <c r="A46" s="1426"/>
      <c r="B46" s="1434" t="s">
        <v>90</v>
      </c>
      <c r="C46" s="1435"/>
      <c r="D46" s="1440" t="n">
        <v>5.0</v>
      </c>
      <c r="E46" s="1437">
        <f>CARGOS_EFETIVOS_ATIVOS!AA51+CARGOS_EFETIVOS_ATIVOS!AB51</f>
      </c>
      <c r="F46" s="1437">
        <f>SUM(CARGOS_EFETIVOS_ATIVOS!AC51:AK51)</f>
      </c>
      <c r="G46" s="1437">
        <f>CARGOS_EFETIVOS_ATIVOS!AL51</f>
      </c>
      <c r="H46" s="1438">
        <f>SUM(E46:G46)</f>
      </c>
    </row>
    <row r="47" customHeight="true" ht="24.75">
      <c r="A47" s="1426"/>
      <c r="B47" s="1434" t="s">
        <v>156</v>
      </c>
      <c r="C47" s="1439"/>
      <c r="D47" s="1440" t="n">
        <v>4.0</v>
      </c>
      <c r="E47" s="1437">
        <f>CARGOS_EFETIVOS_ATIVOS!AA52+CARGOS_EFETIVOS_ATIVOS!AB52</f>
      </c>
      <c r="F47" s="1437">
        <f>SUM(CARGOS_EFETIVOS_ATIVOS!AC52:AK52)</f>
      </c>
      <c r="G47" s="1437">
        <f>CARGOS_EFETIVOS_ATIVOS!AL52</f>
      </c>
      <c r="H47" s="1438">
        <f>SUM(E47:G47)</f>
      </c>
    </row>
    <row r="48" customHeight="true" ht="24.75">
      <c r="A48" s="1426"/>
      <c r="B48" s="1434"/>
      <c r="C48" s="1439" t="s">
        <v>90</v>
      </c>
      <c r="D48" s="1440" t="n">
        <v>3.0</v>
      </c>
      <c r="E48" s="1437">
        <f>CARGOS_EFETIVOS_ATIVOS!AA53+CARGOS_EFETIVOS_ATIVOS!AB53</f>
      </c>
      <c r="F48" s="1437">
        <f>SUM(CARGOS_EFETIVOS_ATIVOS!AC53:AK53)</f>
      </c>
      <c r="G48" s="1437">
        <f>CARGOS_EFETIVOS_ATIVOS!AL53</f>
      </c>
      <c r="H48" s="1438">
        <f>SUM(E48:G48)</f>
      </c>
    </row>
    <row r="49" customHeight="true" ht="24.75">
      <c r="A49" s="1426"/>
      <c r="B49" s="1434"/>
      <c r="C49" s="1439"/>
      <c r="D49" s="1440" t="n">
        <v>2.0</v>
      </c>
      <c r="E49" s="1437">
        <f>CARGOS_EFETIVOS_ATIVOS!AA54+CARGOS_EFETIVOS_ATIVOS!AB54</f>
      </c>
      <c r="F49" s="1437">
        <f>SUM(CARGOS_EFETIVOS_ATIVOS!AC54:AK54)</f>
      </c>
      <c r="G49" s="1437">
        <f>CARGOS_EFETIVOS_ATIVOS!AL54</f>
      </c>
      <c r="H49" s="1438">
        <f>SUM(E49:G49)</f>
      </c>
    </row>
    <row r="50" customHeight="true" ht="24.75">
      <c r="A50" s="1426"/>
      <c r="B50" s="1442"/>
      <c r="C50" s="1441"/>
      <c r="D50" s="1440" t="n">
        <v>1.0</v>
      </c>
      <c r="E50" s="1437">
        <f>CARGOS_EFETIVOS_ATIVOS!AA55+CARGOS_EFETIVOS_ATIVOS!AB55</f>
      </c>
      <c r="F50" s="1437">
        <f>SUM(CARGOS_EFETIVOS_ATIVOS!AC55:AK55)</f>
      </c>
      <c r="G50" s="1437">
        <f>CARGOS_EFETIVOS_ATIVOS!AL55</f>
      </c>
      <c r="H50" s="1438">
        <f>SUM(E50:G50)</f>
      </c>
    </row>
    <row r="51" customHeight="true" ht="24.75">
      <c r="A51" s="1426"/>
      <c r="B51" s="1430" t="s">
        <v>157</v>
      </c>
      <c r="C51" s="1431"/>
      <c r="D51" s="1431"/>
      <c r="E51" s="1446">
        <f>SUM(E38:E50)</f>
      </c>
      <c r="F51" s="1446">
        <f>SUM(F38:F50)</f>
      </c>
      <c r="G51" s="1446">
        <f>SUM(G38:G50)</f>
      </c>
      <c r="H51" s="1447">
        <f>SUM(E51:G51)</f>
      </c>
    </row>
    <row r="52" customHeight="true" ht="24.75">
      <c r="A52" s="1426"/>
      <c r="B52" s="1448" t="s">
        <v>101</v>
      </c>
      <c r="C52" s="1432"/>
      <c r="D52" s="1432"/>
      <c r="E52" s="1449">
        <f>E23+E37+E51</f>
      </c>
      <c r="F52" s="1449">
        <f>F23+F37+F51</f>
      </c>
      <c r="G52" s="1449">
        <f>G23+G37+G51</f>
      </c>
      <c r="H52" s="1450">
        <f>H51+H37+H23</f>
      </c>
    </row>
    <row r="53" customHeight="true" ht="19.5">
      <c r="A53" s="1426"/>
      <c r="B53" s="1451"/>
      <c r="C53" s="1451"/>
      <c r="D53" s="1451"/>
      <c r="E53" s="1452"/>
      <c r="F53" s="1452"/>
      <c r="G53" s="1452"/>
      <c r="H53" s="1452"/>
    </row>
  </sheetData>
  <mergeCells>
    <mergeCell ref="B52:D52"/>
    <mergeCell ref="B6:H6"/>
    <mergeCell ref="B8:D9"/>
    <mergeCell ref="E8:H8"/>
    <mergeCell ref="B23:D23"/>
    <mergeCell ref="B37:D37"/>
    <mergeCell ref="B51:D51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5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15.71484375" hidden="false"/>
    <col min="2" max="2" style="0" customWidth="true" width="15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false"/>
    <col min="8" max="8" style="0" customWidth="true" width="20.71484375" hidden="false"/>
    <col min="9" max="9" style="0" customWidth="true" width="20.71484375" hidden="fals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true"/>
    <col min="38" max="38" style="0" customWidth="true" width="20.71484375" hidden="tru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false"/>
    <col min="53" max="53" style="0" customWidth="true" width="20.71484375" hidden="false"/>
    <col min="54" max="54" style="0" customWidth="true" width="20.71484375" hidden="fals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20.71484375" hidden="true"/>
    <col min="68" max="68" style="0" customWidth="true" width="20.71484375" hidden="true"/>
    <col min="69" max="69" style="0" customWidth="true" width="20.71484375" hidden="true"/>
    <col min="70" max="70" style="0" customWidth="true" width="20.71484375" hidden="true"/>
    <col min="71" max="71" style="0" customWidth="true" width="20.71484375" hidden="true"/>
    <col min="72" max="72" style="0" customWidth="true" width="20.71484375" hidden="true"/>
    <col min="73" max="73" style="0" customWidth="true" width="20.71484375" hidden="true"/>
    <col min="74" max="74" style="0" customWidth="true" width="20.71484375" hidden="true"/>
    <col min="75" max="75" style="0" customWidth="true" width="20.71484375" hidden="true"/>
    <col min="76" max="76" style="0" customWidth="true" width="20.71484375" hidden="true"/>
    <col min="77" max="77" style="0" customWidth="true" width="20.71484375" hidden="true"/>
    <col min="78" max="78" style="0" customWidth="true" width="20.71484375" hidden="true"/>
    <col min="79" max="79" style="0" customWidth="true" width="20.71484375" hidden="true"/>
    <col min="80" max="80" style="0" customWidth="true" width="20.71484375" hidden="true"/>
    <col min="81" max="81" style="0" customWidth="true" width="20.71484375" hidden="true"/>
    <col min="82" max="82" style="0" customWidth="true" width="20.71484375" hidden="false"/>
    <col min="83" max="83" style="0" customWidth="true" width="20.71484375" hidden="false"/>
    <col min="84" max="84" style="0" customWidth="true" width="20.71484375" hidden="false"/>
    <col min="85" max="85" style="0" customWidth="true" width="20.71484375" hidden="false"/>
    <col min="86" max="86" style="0" customWidth="true" width="20.71484375" hidden="false"/>
    <col min="87" max="87" style="0" customWidth="true" width="20.71484375" hidden="false"/>
  </cols>
  <sheetData>
    <row r="1" customHeight="true" ht="49.5">
      <c r="A1" s="1453"/>
      <c r="B1" s="1454"/>
      <c r="C1" s="1453"/>
      <c r="D1" s="1454" t="s">
        <v>158</v>
      </c>
      <c r="E1" s="1454"/>
      <c r="F1" s="1454"/>
      <c r="G1" s="1454"/>
      <c r="H1" s="1454"/>
      <c r="I1" s="1454"/>
      <c r="J1" s="1454"/>
      <c r="K1" s="1454"/>
      <c r="L1" s="1454"/>
      <c r="M1" s="1454"/>
      <c r="N1" s="1454"/>
      <c r="O1" s="1454"/>
      <c r="P1" s="1454"/>
      <c r="Q1" s="1454"/>
      <c r="R1" s="1454"/>
      <c r="S1" s="1454"/>
      <c r="T1" s="1454"/>
      <c r="U1" s="1454"/>
      <c r="V1" s="1454"/>
      <c r="W1" s="1454"/>
      <c r="X1" s="1454"/>
      <c r="Y1" s="1454"/>
      <c r="Z1" s="1454"/>
      <c r="AA1" s="1454"/>
      <c r="AB1" s="1454"/>
      <c r="AC1" s="1454"/>
      <c r="AD1" s="1454"/>
      <c r="AE1" s="1454"/>
      <c r="AF1" s="1454"/>
      <c r="AG1" s="1454"/>
      <c r="AH1" s="1454"/>
      <c r="AI1" s="1454"/>
      <c r="AJ1" s="1454"/>
      <c r="AK1" s="1454"/>
      <c r="AL1" s="1454"/>
      <c r="AM1" s="1454"/>
      <c r="AN1" s="1454"/>
      <c r="AO1" s="1454"/>
      <c r="AP1" s="1454"/>
      <c r="AQ1" s="1454"/>
      <c r="AR1" s="1454"/>
      <c r="AS1" s="1454"/>
      <c r="AT1" s="1454"/>
      <c r="AU1" s="1454"/>
      <c r="AV1" s="1454"/>
      <c r="AW1" s="1454"/>
      <c r="AX1" s="1454"/>
      <c r="AY1" s="1454"/>
      <c r="AZ1" s="1454"/>
      <c r="BA1" s="1454"/>
      <c r="BB1" s="1454"/>
      <c r="BC1" s="1454"/>
      <c r="BD1" s="1454"/>
      <c r="BE1" s="1454"/>
      <c r="BF1" s="1454"/>
      <c r="BG1" s="1454"/>
      <c r="BH1" s="1454"/>
      <c r="BI1" s="1454"/>
      <c r="BJ1" s="1454"/>
      <c r="BK1" s="1454"/>
      <c r="BL1" s="1454"/>
      <c r="BM1" s="1454"/>
      <c r="BN1" s="1454"/>
      <c r="BO1" s="1454"/>
      <c r="BP1" s="1454"/>
      <c r="BQ1" s="1454"/>
      <c r="BR1" s="1454"/>
      <c r="BS1" s="1454"/>
      <c r="BT1" s="1454"/>
      <c r="BU1" s="1454"/>
      <c r="BV1" s="1454"/>
      <c r="BW1" s="1454"/>
      <c r="BX1" s="1454"/>
      <c r="BY1" s="1454"/>
      <c r="BZ1" s="1454"/>
      <c r="CA1" s="1454"/>
      <c r="CB1" s="1454"/>
      <c r="CC1" s="1454"/>
      <c r="CD1" s="1454"/>
      <c r="CE1" s="1454"/>
      <c r="CF1" s="1454"/>
      <c r="CG1" s="1454"/>
      <c r="CH1" s="1454"/>
      <c r="CI1" s="1454"/>
    </row>
    <row r="2" customHeight="true" ht="49.5">
      <c r="A2" s="1453"/>
      <c r="B2" s="1454"/>
      <c r="C2" s="1454"/>
      <c r="D2" s="1454"/>
      <c r="E2" s="1454" t="s">
        <v>105</v>
      </c>
      <c r="F2" s="1454"/>
      <c r="G2" s="1454"/>
      <c r="H2" s="1454"/>
      <c r="I2" s="1454"/>
      <c r="J2" s="1454"/>
      <c r="K2" s="1454"/>
      <c r="L2" s="1454"/>
      <c r="M2" s="1454"/>
      <c r="N2" s="1454"/>
      <c r="O2" s="1454"/>
      <c r="P2" s="1454"/>
      <c r="Q2" s="1454"/>
      <c r="R2" s="1454"/>
      <c r="S2" s="1454"/>
      <c r="T2" s="1454"/>
      <c r="U2" s="1454"/>
      <c r="V2" s="1454"/>
      <c r="W2" s="1454"/>
      <c r="X2" s="1454"/>
      <c r="Y2" s="1454"/>
      <c r="Z2" s="1454"/>
      <c r="AA2" s="1454"/>
      <c r="AB2" s="1454"/>
      <c r="AC2" s="1454"/>
      <c r="AD2" s="1454"/>
      <c r="AE2" s="1454"/>
      <c r="AF2" s="1454"/>
      <c r="AG2" s="1454"/>
      <c r="AH2" s="1454"/>
      <c r="AI2" s="1454"/>
      <c r="AJ2" s="1454"/>
      <c r="AK2" s="1454"/>
      <c r="AL2" s="1454"/>
      <c r="AM2" s="1454"/>
      <c r="AN2" s="1454"/>
      <c r="AO2" s="1454"/>
      <c r="AP2" s="1454"/>
      <c r="AQ2" s="1454"/>
      <c r="AR2" s="1454"/>
      <c r="AS2" s="1454"/>
      <c r="AT2" s="1454"/>
      <c r="AU2" s="1454"/>
      <c r="AV2" s="1454"/>
      <c r="AW2" s="1454"/>
      <c r="AX2" s="1454"/>
      <c r="AY2" s="1454"/>
      <c r="AZ2" s="1454"/>
      <c r="BA2" s="1454"/>
      <c r="BB2" s="1454"/>
      <c r="BC2" s="1454"/>
      <c r="BD2" s="1454"/>
      <c r="BE2" s="1454"/>
      <c r="BF2" s="1454"/>
      <c r="BG2" s="1454"/>
      <c r="BH2" s="1454"/>
      <c r="BI2" s="1454"/>
      <c r="BJ2" s="1454"/>
      <c r="BK2" s="1454"/>
      <c r="BL2" s="1454"/>
      <c r="BM2" s="1454"/>
      <c r="BN2" s="1454"/>
      <c r="BO2" s="1454"/>
      <c r="BP2" s="1454"/>
      <c r="BQ2" s="1454"/>
      <c r="BR2" s="1454"/>
      <c r="BS2" s="1454"/>
      <c r="BT2" s="1454"/>
      <c r="BU2" s="1454"/>
      <c r="BV2" s="1454"/>
      <c r="BW2" s="1454"/>
      <c r="BX2" s="1454"/>
      <c r="BY2" s="1454"/>
      <c r="BZ2" s="1454"/>
      <c r="CA2" s="1454"/>
      <c r="CB2" s="1454"/>
      <c r="CC2" s="1454"/>
      <c r="CD2" s="1454"/>
      <c r="CE2" s="1454"/>
      <c r="CF2" s="1454"/>
      <c r="CG2" s="1454"/>
      <c r="CH2" s="1454"/>
      <c r="CI2" s="1454"/>
    </row>
    <row r="3" customHeight="true" ht="24.75">
      <c r="A3" s="1455"/>
      <c r="B3" s="1456" t="s">
        <v>2</v>
      </c>
      <c r="C3" s="1457" t="s">
        <v>3</v>
      </c>
      <c r="D3" s="1458" t="n">
        <v>2023.0</v>
      </c>
      <c r="E3" s="1459"/>
      <c r="F3" s="1455"/>
      <c r="G3" s="1460"/>
      <c r="H3" s="1460"/>
      <c r="I3" s="1460"/>
      <c r="J3" s="1460"/>
      <c r="K3" s="1460"/>
      <c r="L3" s="1461"/>
      <c r="M3" s="1461"/>
      <c r="N3" s="1453"/>
      <c r="O3" s="1460"/>
      <c r="P3" s="1460"/>
      <c r="Q3" s="1460"/>
      <c r="R3" s="1460"/>
      <c r="S3" s="1460"/>
      <c r="T3" s="1453"/>
      <c r="U3" s="1462"/>
      <c r="V3" s="1453"/>
      <c r="W3" s="1462"/>
      <c r="X3" s="1462"/>
      <c r="Y3" s="1462"/>
      <c r="Z3" s="1455"/>
      <c r="AA3" s="1455"/>
      <c r="AB3" s="1455"/>
      <c r="AC3" s="1455"/>
      <c r="AD3" s="1455"/>
      <c r="AE3" s="1455"/>
      <c r="AF3" s="1455"/>
      <c r="AG3" s="1455"/>
      <c r="AH3" s="1455"/>
      <c r="AI3" s="1455"/>
      <c r="AJ3" s="1455"/>
      <c r="AK3" s="1455"/>
      <c r="AL3" s="1455"/>
      <c r="AM3" s="1455"/>
      <c r="AN3" s="1455"/>
      <c r="AO3" s="1455"/>
      <c r="AP3" s="1455"/>
      <c r="AQ3" s="1455"/>
      <c r="AR3" s="1455"/>
      <c r="AS3" s="1455"/>
      <c r="AT3" s="1455"/>
      <c r="AU3" s="1455"/>
      <c r="AV3" s="1455"/>
      <c r="AW3" s="1455"/>
      <c r="AX3" s="1455"/>
      <c r="AY3" s="1455"/>
      <c r="AZ3" s="1455"/>
      <c r="BA3" s="1455"/>
      <c r="BB3" s="1455"/>
      <c r="BC3" s="1455"/>
      <c r="BD3" s="1455"/>
      <c r="BE3" s="1455"/>
      <c r="BF3" s="1455"/>
      <c r="BG3" s="1455"/>
      <c r="BH3" s="1455"/>
      <c r="BI3" s="1455"/>
      <c r="BJ3" s="1455"/>
      <c r="BK3" s="1455"/>
      <c r="BL3" s="1455"/>
      <c r="BM3" s="1455"/>
      <c r="BN3" s="1455"/>
      <c r="BO3" s="1455"/>
      <c r="BP3" s="1455"/>
      <c r="BQ3" s="1455"/>
      <c r="BR3" s="1455"/>
      <c r="BS3" s="1455"/>
      <c r="BT3" s="1455"/>
      <c r="BU3" s="1455"/>
      <c r="BV3" s="1455"/>
      <c r="BW3" s="1455"/>
      <c r="BX3" s="1455"/>
      <c r="BY3" s="1455"/>
      <c r="BZ3" s="1455"/>
      <c r="CA3" s="1455"/>
      <c r="CB3" s="1455"/>
      <c r="CC3" s="1455"/>
      <c r="CD3" s="1455"/>
      <c r="CE3" s="1455"/>
      <c r="CF3" s="1455"/>
      <c r="CG3" s="1455"/>
      <c r="CH3" s="1455"/>
      <c r="CI3" s="1455"/>
    </row>
    <row r="4" customHeight="true" ht="24.75">
      <c r="A4" s="1455"/>
      <c r="B4" s="1456" t="s">
        <v>4</v>
      </c>
      <c r="C4" s="1463" t="n">
        <v>14126.0</v>
      </c>
      <c r="D4" s="1464" t="s">
        <v>5</v>
      </c>
      <c r="E4" s="1465"/>
      <c r="F4" s="1455"/>
      <c r="G4" s="1453"/>
      <c r="H4" s="1453"/>
      <c r="I4" s="1453"/>
      <c r="J4" s="1453"/>
      <c r="K4" s="1453"/>
      <c r="L4" s="1466"/>
      <c r="M4" s="1466"/>
      <c r="N4" s="1453"/>
      <c r="O4" s="1453"/>
      <c r="P4" s="1453"/>
      <c r="Q4" s="1453"/>
      <c r="R4" s="1453"/>
      <c r="S4" s="1453"/>
      <c r="T4" s="1453"/>
      <c r="U4" s="1467"/>
      <c r="V4" s="1467"/>
      <c r="W4" s="1467"/>
      <c r="X4" s="1468"/>
      <c r="Y4" s="1468"/>
      <c r="Z4" s="1455"/>
      <c r="AA4" s="1455"/>
      <c r="AB4" s="1455"/>
      <c r="AC4" s="1455"/>
      <c r="AD4" s="1455"/>
      <c r="AE4" s="1455"/>
      <c r="AF4" s="1455"/>
      <c r="AG4" s="1455"/>
      <c r="AH4" s="1455"/>
      <c r="AI4" s="1455"/>
      <c r="AJ4" s="1455"/>
      <c r="AK4" s="1455"/>
      <c r="AL4" s="1455"/>
      <c r="AM4" s="1455"/>
      <c r="AN4" s="1455"/>
      <c r="AO4" s="1455"/>
      <c r="AP4" s="1455"/>
      <c r="AQ4" s="1455"/>
      <c r="AR4" s="1455"/>
      <c r="AS4" s="1455"/>
      <c r="AT4" s="1455"/>
      <c r="AU4" s="1455"/>
      <c r="AV4" s="1455"/>
      <c r="AW4" s="1455"/>
      <c r="AX4" s="1455"/>
      <c r="AY4" s="1455"/>
      <c r="AZ4" s="1455"/>
      <c r="BA4" s="1455"/>
      <c r="BB4" s="1455"/>
      <c r="BC4" s="1455"/>
      <c r="BD4" s="1455"/>
      <c r="BE4" s="1455"/>
      <c r="BF4" s="1455"/>
      <c r="BG4" s="1455"/>
      <c r="BH4" s="1455"/>
      <c r="BI4" s="1455"/>
      <c r="BJ4" s="1455"/>
      <c r="BK4" s="1455"/>
      <c r="BL4" s="1455"/>
      <c r="BM4" s="1455"/>
      <c r="BN4" s="1455"/>
      <c r="BO4" s="1455"/>
      <c r="BP4" s="1455"/>
      <c r="BQ4" s="1455"/>
      <c r="BR4" s="1455"/>
      <c r="BS4" s="1455"/>
      <c r="BT4" s="1455"/>
      <c r="BU4" s="1455"/>
      <c r="BV4" s="1455"/>
      <c r="BW4" s="1455"/>
      <c r="BX4" s="1455"/>
      <c r="BY4" s="1455"/>
      <c r="BZ4" s="1455"/>
      <c r="CA4" s="1455"/>
      <c r="CB4" s="1455"/>
      <c r="CC4" s="1455"/>
      <c r="CD4" s="1455"/>
      <c r="CE4" s="1455"/>
      <c r="CF4" s="1455"/>
      <c r="CG4" s="1455"/>
      <c r="CH4" s="1455"/>
      <c r="CI4" s="1455"/>
    </row>
    <row r="5" customHeight="true" ht="24.75">
      <c r="A5" s="1469"/>
      <c r="B5" s="1469"/>
      <c r="C5" s="1469"/>
      <c r="D5" s="1470"/>
      <c r="E5" s="1471"/>
      <c r="F5" s="1471"/>
      <c r="G5" s="1471"/>
      <c r="H5" s="1471"/>
      <c r="I5" s="1467"/>
      <c r="J5" s="1467"/>
      <c r="K5" s="1467"/>
      <c r="L5" s="1453"/>
      <c r="M5" s="1471"/>
      <c r="N5" s="1471"/>
      <c r="O5" s="1467"/>
      <c r="P5" s="1467"/>
      <c r="Q5" s="1467"/>
      <c r="R5" s="1453"/>
      <c r="S5" s="1471"/>
      <c r="T5" s="1471"/>
      <c r="U5" s="1467"/>
      <c r="V5" s="1467"/>
      <c r="W5" s="1467"/>
      <c r="X5" s="1453"/>
      <c r="Y5" s="1471"/>
      <c r="Z5" s="1471"/>
      <c r="AA5" s="1467"/>
      <c r="AB5" s="1467"/>
      <c r="AC5" s="1467"/>
      <c r="AD5" s="1453"/>
      <c r="AE5" s="1471"/>
      <c r="AF5" s="1471"/>
      <c r="AG5" s="1467"/>
      <c r="AH5" s="1467"/>
      <c r="AI5" s="1467"/>
      <c r="AJ5" s="1453"/>
      <c r="AK5" s="1471"/>
      <c r="AL5" s="1471"/>
      <c r="AM5" s="1467"/>
      <c r="AN5" s="1467"/>
      <c r="AO5" s="1467"/>
      <c r="AP5" s="1453"/>
      <c r="AQ5" s="1471"/>
      <c r="AR5" s="1471"/>
      <c r="AS5" s="1467"/>
      <c r="AT5" s="1467"/>
      <c r="AU5" s="1467"/>
      <c r="AV5" s="1453"/>
      <c r="AW5" s="1471"/>
      <c r="AX5" s="1471"/>
      <c r="AY5" s="1467"/>
      <c r="AZ5" s="1467"/>
      <c r="BA5" s="1467"/>
      <c r="BB5" s="1453"/>
      <c r="BC5" s="1471"/>
      <c r="BD5" s="1471"/>
      <c r="BE5" s="1467"/>
      <c r="BF5" s="1467"/>
      <c r="BG5" s="1467"/>
      <c r="BH5" s="1453"/>
      <c r="BI5" s="1471"/>
      <c r="BJ5" s="1471"/>
      <c r="BK5" s="1467"/>
      <c r="BL5" s="1467"/>
      <c r="BM5" s="1467"/>
      <c r="BN5" s="1453"/>
      <c r="BO5" s="1471"/>
      <c r="BP5" s="1471"/>
      <c r="BQ5" s="1467"/>
      <c r="BR5" s="1467"/>
      <c r="BS5" s="1467"/>
      <c r="BT5" s="1453"/>
      <c r="BU5" s="1471"/>
      <c r="BV5" s="1471"/>
      <c r="BW5" s="1467"/>
      <c r="BX5" s="1467"/>
      <c r="BY5" s="1467"/>
      <c r="BZ5" s="1453"/>
      <c r="CA5" s="1471"/>
      <c r="CB5" s="1471"/>
      <c r="CC5" s="1467"/>
      <c r="CD5" s="1468"/>
      <c r="CE5" s="1467"/>
      <c r="CF5" s="1467"/>
      <c r="CG5" s="1471"/>
      <c r="CH5" s="1471"/>
      <c r="CI5" s="1468"/>
    </row>
    <row r="6" customHeight="true" ht="24.75">
      <c r="A6" s="1472" t="s">
        <v>159</v>
      </c>
      <c r="B6" s="1473"/>
      <c r="C6" s="1473"/>
      <c r="D6" s="1474"/>
      <c r="E6" s="1474"/>
      <c r="F6" s="1474"/>
      <c r="G6" s="1474"/>
      <c r="H6" s="1474"/>
      <c r="I6" s="1462"/>
      <c r="J6" s="1462"/>
      <c r="K6" s="1462"/>
      <c r="L6" s="1462"/>
      <c r="M6" s="1474"/>
      <c r="N6" s="1474"/>
      <c r="O6" s="1462"/>
      <c r="P6" s="1462"/>
      <c r="Q6" s="1462"/>
      <c r="R6" s="1462"/>
      <c r="S6" s="1474"/>
      <c r="T6" s="1474"/>
      <c r="U6" s="1462"/>
      <c r="V6" s="1462"/>
      <c r="W6" s="1462"/>
      <c r="X6" s="1462"/>
      <c r="Y6" s="1474"/>
      <c r="Z6" s="1474"/>
      <c r="AA6" s="1462"/>
      <c r="AB6" s="1462"/>
      <c r="AC6" s="1462"/>
      <c r="AD6" s="1462"/>
      <c r="AE6" s="1474"/>
      <c r="AF6" s="1474"/>
      <c r="AG6" s="1462"/>
      <c r="AH6" s="1462"/>
      <c r="AI6" s="1462"/>
      <c r="AJ6" s="1462"/>
      <c r="AK6" s="1474"/>
      <c r="AL6" s="1474"/>
      <c r="AM6" s="1462"/>
      <c r="AN6" s="1462"/>
      <c r="AO6" s="1462"/>
      <c r="AP6" s="1462"/>
      <c r="AQ6" s="1474"/>
      <c r="AR6" s="1474"/>
      <c r="AS6" s="1462"/>
      <c r="AT6" s="1462"/>
      <c r="AU6" s="1462"/>
      <c r="AV6" s="1462"/>
      <c r="AW6" s="1474"/>
      <c r="AX6" s="1474"/>
      <c r="AY6" s="1462"/>
      <c r="AZ6" s="1462"/>
      <c r="BA6" s="1462"/>
      <c r="BB6" s="1462"/>
      <c r="BC6" s="1474"/>
      <c r="BD6" s="1474"/>
      <c r="BE6" s="1462"/>
      <c r="BF6" s="1462"/>
      <c r="BG6" s="1462"/>
      <c r="BH6" s="1462"/>
      <c r="BI6" s="1474"/>
      <c r="BJ6" s="1474"/>
      <c r="BK6" s="1462"/>
      <c r="BL6" s="1462"/>
      <c r="BM6" s="1462"/>
      <c r="BN6" s="1462"/>
      <c r="BO6" s="1474"/>
      <c r="BP6" s="1474"/>
      <c r="BQ6" s="1462"/>
      <c r="BR6" s="1462"/>
      <c r="BS6" s="1462"/>
      <c r="BT6" s="1462"/>
      <c r="BU6" s="1474"/>
      <c r="BV6" s="1474"/>
      <c r="BW6" s="1462"/>
      <c r="BX6" s="1462"/>
      <c r="BY6" s="1462"/>
      <c r="BZ6" s="1462"/>
      <c r="CA6" s="1474"/>
      <c r="CB6" s="1474"/>
      <c r="CC6" s="1462"/>
      <c r="CD6" s="1462"/>
      <c r="CE6" s="1462"/>
      <c r="CF6" s="1462"/>
      <c r="CG6" s="1474"/>
      <c r="CH6" s="1474"/>
      <c r="CI6" s="1462"/>
    </row>
    <row r="7" customHeight="true" ht="39.75">
      <c r="A7" s="1475" t="s">
        <v>160</v>
      </c>
      <c r="B7" s="1475"/>
      <c r="C7" s="1475"/>
      <c r="D7" s="1476" t="s">
        <v>161</v>
      </c>
      <c r="E7" s="1477"/>
      <c r="F7" s="1477"/>
      <c r="G7" s="1477"/>
      <c r="H7" s="1477"/>
      <c r="I7" s="1478"/>
      <c r="J7" s="1479" t="s">
        <v>10</v>
      </c>
      <c r="K7" s="1480"/>
      <c r="L7" s="1480"/>
      <c r="M7" s="1480"/>
      <c r="N7" s="1480"/>
      <c r="O7" s="1481"/>
      <c r="P7" s="1479" t="s">
        <v>11</v>
      </c>
      <c r="Q7" s="1480"/>
      <c r="R7" s="1480"/>
      <c r="S7" s="1480"/>
      <c r="T7" s="1480"/>
      <c r="U7" s="1481"/>
      <c r="V7" s="1479" t="s">
        <v>12</v>
      </c>
      <c r="W7" s="1480"/>
      <c r="X7" s="1480"/>
      <c r="Y7" s="1480"/>
      <c r="Z7" s="1480"/>
      <c r="AA7" s="1481"/>
      <c r="AB7" s="1479" t="s">
        <v>13</v>
      </c>
      <c r="AC7" s="1480"/>
      <c r="AD7" s="1480"/>
      <c r="AE7" s="1480"/>
      <c r="AF7" s="1480"/>
      <c r="AG7" s="1481"/>
      <c r="AH7" s="1479" t="s">
        <v>14</v>
      </c>
      <c r="AI7" s="1480"/>
      <c r="AJ7" s="1480"/>
      <c r="AK7" s="1480"/>
      <c r="AL7" s="1480"/>
      <c r="AM7" s="1481"/>
      <c r="AN7" s="1479" t="s">
        <v>15</v>
      </c>
      <c r="AO7" s="1480"/>
      <c r="AP7" s="1480"/>
      <c r="AQ7" s="1480"/>
      <c r="AR7" s="1480"/>
      <c r="AS7" s="1481"/>
      <c r="AT7" s="1479" t="s">
        <v>16</v>
      </c>
      <c r="AU7" s="1480"/>
      <c r="AV7" s="1480"/>
      <c r="AW7" s="1480"/>
      <c r="AX7" s="1480"/>
      <c r="AY7" s="1481"/>
      <c r="AZ7" s="1479" t="s">
        <v>3</v>
      </c>
      <c r="BA7" s="1480"/>
      <c r="BB7" s="1480"/>
      <c r="BC7" s="1480"/>
      <c r="BD7" s="1480"/>
      <c r="BE7" s="1481"/>
      <c r="BF7" s="1479" t="s">
        <v>17</v>
      </c>
      <c r="BG7" s="1480"/>
      <c r="BH7" s="1480"/>
      <c r="BI7" s="1480"/>
      <c r="BJ7" s="1480"/>
      <c r="BK7" s="1481"/>
      <c r="BL7" s="1479" t="s">
        <v>18</v>
      </c>
      <c r="BM7" s="1480"/>
      <c r="BN7" s="1480"/>
      <c r="BO7" s="1480"/>
      <c r="BP7" s="1480"/>
      <c r="BQ7" s="1481"/>
      <c r="BR7" s="1479" t="s">
        <v>19</v>
      </c>
      <c r="BS7" s="1480"/>
      <c r="BT7" s="1480"/>
      <c r="BU7" s="1480"/>
      <c r="BV7" s="1480"/>
      <c r="BW7" s="1481"/>
      <c r="BX7" s="1479" t="s">
        <v>20</v>
      </c>
      <c r="BY7" s="1480"/>
      <c r="BZ7" s="1480"/>
      <c r="CA7" s="1480"/>
      <c r="CB7" s="1480"/>
      <c r="CC7" s="1481"/>
      <c r="CD7" s="1482" t="s">
        <v>162</v>
      </c>
      <c r="CE7" s="1483"/>
      <c r="CF7" s="1483"/>
      <c r="CG7" s="1483"/>
      <c r="CH7" s="1483"/>
      <c r="CI7" s="1484"/>
    </row>
    <row r="8" customHeight="true" ht="39.75">
      <c r="A8" s="1475"/>
      <c r="B8" s="1475"/>
      <c r="C8" s="1475"/>
      <c r="D8" s="1485" t="s">
        <v>163</v>
      </c>
      <c r="E8" s="1486" t="s">
        <v>164</v>
      </c>
      <c r="F8" s="1486"/>
      <c r="G8" s="1487" t="s">
        <v>165</v>
      </c>
      <c r="H8" s="1487"/>
      <c r="I8" s="1488" t="s">
        <v>166</v>
      </c>
      <c r="J8" s="1485" t="s">
        <v>167</v>
      </c>
      <c r="K8" s="1486" t="s">
        <v>164</v>
      </c>
      <c r="L8" s="1486"/>
      <c r="M8" s="1487" t="s">
        <v>165</v>
      </c>
      <c r="N8" s="1487"/>
      <c r="O8" s="1488" t="s">
        <v>168</v>
      </c>
      <c r="P8" s="1485" t="s">
        <v>167</v>
      </c>
      <c r="Q8" s="1486" t="s">
        <v>164</v>
      </c>
      <c r="R8" s="1486"/>
      <c r="S8" s="1487" t="s">
        <v>165</v>
      </c>
      <c r="T8" s="1487"/>
      <c r="U8" s="1488" t="s">
        <v>168</v>
      </c>
      <c r="V8" s="1485" t="s">
        <v>167</v>
      </c>
      <c r="W8" s="1486" t="s">
        <v>164</v>
      </c>
      <c r="X8" s="1486"/>
      <c r="Y8" s="1487" t="s">
        <v>165</v>
      </c>
      <c r="Z8" s="1487"/>
      <c r="AA8" s="1488" t="s">
        <v>168</v>
      </c>
      <c r="AB8" s="1485" t="s">
        <v>167</v>
      </c>
      <c r="AC8" s="1486" t="s">
        <v>164</v>
      </c>
      <c r="AD8" s="1486"/>
      <c r="AE8" s="1487" t="s">
        <v>165</v>
      </c>
      <c r="AF8" s="1487"/>
      <c r="AG8" s="1488" t="s">
        <v>168</v>
      </c>
      <c r="AH8" s="1485" t="s">
        <v>167</v>
      </c>
      <c r="AI8" s="1486" t="s">
        <v>164</v>
      </c>
      <c r="AJ8" s="1486"/>
      <c r="AK8" s="1487" t="s">
        <v>165</v>
      </c>
      <c r="AL8" s="1487"/>
      <c r="AM8" s="1488" t="s">
        <v>168</v>
      </c>
      <c r="AN8" s="1485" t="s">
        <v>167</v>
      </c>
      <c r="AO8" s="1486" t="s">
        <v>164</v>
      </c>
      <c r="AP8" s="1486"/>
      <c r="AQ8" s="1487" t="s">
        <v>165</v>
      </c>
      <c r="AR8" s="1487"/>
      <c r="AS8" s="1488" t="s">
        <v>168</v>
      </c>
      <c r="AT8" s="1485" t="s">
        <v>167</v>
      </c>
      <c r="AU8" s="1486" t="s">
        <v>164</v>
      </c>
      <c r="AV8" s="1486"/>
      <c r="AW8" s="1487" t="s">
        <v>165</v>
      </c>
      <c r="AX8" s="1487"/>
      <c r="AY8" s="1488" t="s">
        <v>168</v>
      </c>
      <c r="AZ8" s="1485" t="s">
        <v>167</v>
      </c>
      <c r="BA8" s="1486" t="s">
        <v>164</v>
      </c>
      <c r="BB8" s="1486"/>
      <c r="BC8" s="1487" t="s">
        <v>165</v>
      </c>
      <c r="BD8" s="1487"/>
      <c r="BE8" s="1488" t="s">
        <v>168</v>
      </c>
      <c r="BF8" s="1485" t="s">
        <v>167</v>
      </c>
      <c r="BG8" s="1486" t="s">
        <v>164</v>
      </c>
      <c r="BH8" s="1486"/>
      <c r="BI8" s="1487" t="s">
        <v>165</v>
      </c>
      <c r="BJ8" s="1487"/>
      <c r="BK8" s="1488" t="s">
        <v>168</v>
      </c>
      <c r="BL8" s="1485" t="s">
        <v>167</v>
      </c>
      <c r="BM8" s="1486" t="s">
        <v>164</v>
      </c>
      <c r="BN8" s="1486"/>
      <c r="BO8" s="1487" t="s">
        <v>165</v>
      </c>
      <c r="BP8" s="1487"/>
      <c r="BQ8" s="1488" t="s">
        <v>168</v>
      </c>
      <c r="BR8" s="1485" t="s">
        <v>167</v>
      </c>
      <c r="BS8" s="1486" t="s">
        <v>164</v>
      </c>
      <c r="BT8" s="1486"/>
      <c r="BU8" s="1487" t="s">
        <v>165</v>
      </c>
      <c r="BV8" s="1487"/>
      <c r="BW8" s="1488" t="s">
        <v>168</v>
      </c>
      <c r="BX8" s="1485" t="s">
        <v>167</v>
      </c>
      <c r="BY8" s="1486" t="s">
        <v>164</v>
      </c>
      <c r="BZ8" s="1486"/>
      <c r="CA8" s="1487" t="s">
        <v>165</v>
      </c>
      <c r="CB8" s="1487"/>
      <c r="CC8" s="1488" t="s">
        <v>168</v>
      </c>
      <c r="CD8" s="1489" t="s">
        <v>169</v>
      </c>
      <c r="CE8" s="1490" t="s">
        <v>164</v>
      </c>
      <c r="CF8" s="1491"/>
      <c r="CG8" s="1487" t="s">
        <v>165</v>
      </c>
      <c r="CH8" s="1487"/>
      <c r="CI8" s="1492" t="s">
        <v>170</v>
      </c>
    </row>
    <row r="9" customHeight="true" ht="39.75">
      <c r="A9" s="1493"/>
      <c r="B9" s="1493"/>
      <c r="C9" s="1493"/>
      <c r="D9" s="1494"/>
      <c r="E9" s="1495" t="s">
        <v>171</v>
      </c>
      <c r="F9" s="1495" t="s">
        <v>172</v>
      </c>
      <c r="G9" s="1496" t="s">
        <v>173</v>
      </c>
      <c r="H9" s="1496" t="s">
        <v>174</v>
      </c>
      <c r="I9" s="1497"/>
      <c r="J9" s="1494"/>
      <c r="K9" s="1495" t="s">
        <v>171</v>
      </c>
      <c r="L9" s="1495" t="s">
        <v>172</v>
      </c>
      <c r="M9" s="1496" t="s">
        <v>173</v>
      </c>
      <c r="N9" s="1496" t="s">
        <v>174</v>
      </c>
      <c r="O9" s="1497"/>
      <c r="P9" s="1494"/>
      <c r="Q9" s="1495" t="s">
        <v>171</v>
      </c>
      <c r="R9" s="1495" t="s">
        <v>172</v>
      </c>
      <c r="S9" s="1496" t="s">
        <v>173</v>
      </c>
      <c r="T9" s="1496" t="s">
        <v>174</v>
      </c>
      <c r="U9" s="1497"/>
      <c r="V9" s="1494"/>
      <c r="W9" s="1495" t="s">
        <v>171</v>
      </c>
      <c r="X9" s="1495" t="s">
        <v>172</v>
      </c>
      <c r="Y9" s="1496" t="s">
        <v>173</v>
      </c>
      <c r="Z9" s="1496" t="s">
        <v>174</v>
      </c>
      <c r="AA9" s="1497"/>
      <c r="AB9" s="1494"/>
      <c r="AC9" s="1495" t="s">
        <v>171</v>
      </c>
      <c r="AD9" s="1495" t="s">
        <v>172</v>
      </c>
      <c r="AE9" s="1496" t="s">
        <v>173</v>
      </c>
      <c r="AF9" s="1496" t="s">
        <v>174</v>
      </c>
      <c r="AG9" s="1497"/>
      <c r="AH9" s="1494"/>
      <c r="AI9" s="1495" t="s">
        <v>171</v>
      </c>
      <c r="AJ9" s="1495" t="s">
        <v>172</v>
      </c>
      <c r="AK9" s="1496" t="s">
        <v>173</v>
      </c>
      <c r="AL9" s="1496" t="s">
        <v>174</v>
      </c>
      <c r="AM9" s="1497"/>
      <c r="AN9" s="1494"/>
      <c r="AO9" s="1495" t="s">
        <v>171</v>
      </c>
      <c r="AP9" s="1495" t="s">
        <v>172</v>
      </c>
      <c r="AQ9" s="1496" t="s">
        <v>173</v>
      </c>
      <c r="AR9" s="1496" t="s">
        <v>174</v>
      </c>
      <c r="AS9" s="1497"/>
      <c r="AT9" s="1494"/>
      <c r="AU9" s="1495" t="s">
        <v>171</v>
      </c>
      <c r="AV9" s="1495" t="s">
        <v>172</v>
      </c>
      <c r="AW9" s="1496" t="s">
        <v>173</v>
      </c>
      <c r="AX9" s="1496" t="s">
        <v>174</v>
      </c>
      <c r="AY9" s="1497"/>
      <c r="AZ9" s="1494"/>
      <c r="BA9" s="1495" t="s">
        <v>171</v>
      </c>
      <c r="BB9" s="1495" t="s">
        <v>172</v>
      </c>
      <c r="BC9" s="1496" t="s">
        <v>173</v>
      </c>
      <c r="BD9" s="1496" t="s">
        <v>174</v>
      </c>
      <c r="BE9" s="1497"/>
      <c r="BF9" s="1494"/>
      <c r="BG9" s="1495" t="s">
        <v>171</v>
      </c>
      <c r="BH9" s="1495" t="s">
        <v>172</v>
      </c>
      <c r="BI9" s="1496" t="s">
        <v>173</v>
      </c>
      <c r="BJ9" s="1496" t="s">
        <v>174</v>
      </c>
      <c r="BK9" s="1497"/>
      <c r="BL9" s="1494"/>
      <c r="BM9" s="1495" t="s">
        <v>171</v>
      </c>
      <c r="BN9" s="1495" t="s">
        <v>172</v>
      </c>
      <c r="BO9" s="1496" t="s">
        <v>173</v>
      </c>
      <c r="BP9" s="1496" t="s">
        <v>174</v>
      </c>
      <c r="BQ9" s="1497"/>
      <c r="BR9" s="1494"/>
      <c r="BS9" s="1495" t="s">
        <v>171</v>
      </c>
      <c r="BT9" s="1495" t="s">
        <v>172</v>
      </c>
      <c r="BU9" s="1496" t="s">
        <v>173</v>
      </c>
      <c r="BV9" s="1496" t="s">
        <v>174</v>
      </c>
      <c r="BW9" s="1497"/>
      <c r="BX9" s="1494"/>
      <c r="BY9" s="1495" t="s">
        <v>171</v>
      </c>
      <c r="BZ9" s="1495" t="s">
        <v>172</v>
      </c>
      <c r="CA9" s="1496" t="s">
        <v>173</v>
      </c>
      <c r="CB9" s="1496" t="s">
        <v>174</v>
      </c>
      <c r="CC9" s="1497"/>
      <c r="CD9" s="1498"/>
      <c r="CE9" s="1495" t="s">
        <v>171</v>
      </c>
      <c r="CF9" s="1495" t="s">
        <v>172</v>
      </c>
      <c r="CG9" s="1496" t="s">
        <v>173</v>
      </c>
      <c r="CH9" s="1496" t="s">
        <v>174</v>
      </c>
      <c r="CI9" s="1499"/>
    </row>
    <row r="10" customHeight="true" ht="24.75">
      <c r="A10" s="1500" t="s">
        <v>175</v>
      </c>
      <c r="B10" s="1501"/>
      <c r="C10" s="1501"/>
      <c r="D10" s="1502">
        <f>MOV_ZONAS_ELEITORAIS!$C$25</f>
      </c>
      <c r="E10" s="1503">
        <f>MOV_ZONAS_ELEITORAIS!$D$25</f>
      </c>
      <c r="F10" s="1503">
        <f>MOV_ZONAS_ELEITORAIS!$E$25</f>
      </c>
      <c r="G10" s="1504" t="n">
        <v>0.0</v>
      </c>
      <c r="H10" s="1504" t="n">
        <v>0.0</v>
      </c>
      <c r="I10" s="1505">
        <f>D10+E10-F10+G10-H10</f>
      </c>
      <c r="J10" s="1502">
        <f>I10</f>
      </c>
      <c r="K10" s="1503">
        <f>MOV_ZONAS_ELEITORAIS!$H$25</f>
      </c>
      <c r="L10" s="1503">
        <f>MOV_ZONAS_ELEITORAIS!$I$25</f>
      </c>
      <c r="M10" s="1506" t="n">
        <v>0.0</v>
      </c>
      <c r="N10" s="1506" t="n">
        <v>0.0</v>
      </c>
      <c r="O10" s="1505">
        <f>J10+K10-L10+M10-N10</f>
      </c>
      <c r="P10" s="1502">
        <f>O10</f>
      </c>
      <c r="Q10" s="1503">
        <f>MOV_ZONAS_ELEITORAIS!$L$25</f>
      </c>
      <c r="R10" s="1503">
        <f>MOV_ZONAS_ELEITORAIS!$M$25</f>
      </c>
      <c r="S10" s="1506" t="n">
        <v>0.0</v>
      </c>
      <c r="T10" s="1506" t="n">
        <v>0.0</v>
      </c>
      <c r="U10" s="1505">
        <f>P10+Q10-R10+S10-T10</f>
      </c>
      <c r="V10" s="1502">
        <f>U10</f>
      </c>
      <c r="W10" s="1503">
        <f>MOV_ZONAS_ELEITORAIS!$P$25</f>
      </c>
      <c r="X10" s="1503">
        <f>MOV_ZONAS_ELEITORAIS!$Q$25</f>
      </c>
      <c r="Y10" s="1506" t="n">
        <v>0.0</v>
      </c>
      <c r="Z10" s="1506" t="n">
        <v>0.0</v>
      </c>
      <c r="AA10" s="1505">
        <f>V10+W10-X10+Y10-Z10</f>
      </c>
      <c r="AB10" s="1502">
        <f>AA10</f>
      </c>
      <c r="AC10" s="1503">
        <f>MOV_ZONAS_ELEITORAIS!$T$25</f>
      </c>
      <c r="AD10" s="1503">
        <f>MOV_ZONAS_ELEITORAIS!$U$25</f>
      </c>
      <c r="AE10" s="1506" t="n">
        <v>0.0</v>
      </c>
      <c r="AF10" s="1506" t="n">
        <v>0.0</v>
      </c>
      <c r="AG10" s="1505">
        <f>AB10+AC10-AD10+AE10-AF10</f>
      </c>
      <c r="AH10" s="1502">
        <f>AG10</f>
      </c>
      <c r="AI10" s="1503">
        <f>MOV_ZONAS_ELEITORAIS!$X$25</f>
      </c>
      <c r="AJ10" s="1503">
        <f>MOV_ZONAS_ELEITORAIS!$Y$25</f>
      </c>
      <c r="AK10" s="1506" t="n">
        <v>0.0</v>
      </c>
      <c r="AL10" s="1506" t="n">
        <v>0.0</v>
      </c>
      <c r="AM10" s="1505">
        <f>AH10+AI10-AJ10+AK10-AL10</f>
      </c>
      <c r="AN10" s="1502">
        <f>AM10</f>
      </c>
      <c r="AO10" s="1503">
        <f>MOV_ZONAS_ELEITORAIS!$AB$25</f>
      </c>
      <c r="AP10" s="1503">
        <f>MOV_ZONAS_ELEITORAIS!$AC$25</f>
      </c>
      <c r="AQ10" s="1506" t="n">
        <v>0.0</v>
      </c>
      <c r="AR10" s="1506" t="n">
        <v>0.0</v>
      </c>
      <c r="AS10" s="1505">
        <f>AN10+AO10-AP10+AQ10-AR10</f>
      </c>
      <c r="AT10" s="1502">
        <f>AS10</f>
      </c>
      <c r="AU10" s="1503">
        <f>MOV_ZONAS_ELEITORAIS!$AF$25</f>
      </c>
      <c r="AV10" s="1503">
        <f>MOV_ZONAS_ELEITORAIS!$AG$25</f>
      </c>
      <c r="AW10" s="1506" t="n">
        <v>0.0</v>
      </c>
      <c r="AX10" s="1506" t="n">
        <v>0.0</v>
      </c>
      <c r="AY10" s="1505">
        <f>AT10+AU10-AV10+AW10-AX10</f>
      </c>
      <c r="AZ10" s="1502">
        <f>AY10</f>
      </c>
      <c r="BA10" s="1503">
        <f>MOV_ZONAS_ELEITORAIS!$AJ$25</f>
      </c>
      <c r="BB10" s="1503">
        <f>MOV_ZONAS_ELEITORAIS!$AK$25</f>
      </c>
      <c r="BC10" s="1506" t="n">
        <v>0.0</v>
      </c>
      <c r="BD10" s="1506" t="n">
        <v>0.0</v>
      </c>
      <c r="BE10" s="1505">
        <f>AZ10+BA10-BB10+BC10-BD10</f>
      </c>
      <c r="BF10" s="1502">
        <f>BE10</f>
      </c>
      <c r="BG10" s="1503">
        <f>MOV_ZONAS_ELEITORAIS!$AN$25</f>
      </c>
      <c r="BH10" s="1503">
        <f>MOV_ZONAS_ELEITORAIS!$AO$25</f>
      </c>
      <c r="BI10" s="1506" t="n">
        <v>0.0</v>
      </c>
      <c r="BJ10" s="1506" t="n">
        <v>0.0</v>
      </c>
      <c r="BK10" s="1505">
        <f>BF10+BG10-BH10+BI10-BJ10</f>
      </c>
      <c r="BL10" s="1502">
        <f>BK10</f>
      </c>
      <c r="BM10" s="1503">
        <f>MOV_ZONAS_ELEITORAIS!$AR$25</f>
      </c>
      <c r="BN10" s="1503">
        <f>MOV_ZONAS_ELEITORAIS!$AS$25</f>
      </c>
      <c r="BO10" s="1506" t="n">
        <v>0.0</v>
      </c>
      <c r="BP10" s="1506" t="n">
        <v>0.0</v>
      </c>
      <c r="BQ10" s="1505">
        <f>BL10+BM10-BN10+BO10-BP10</f>
      </c>
      <c r="BR10" s="1502">
        <f>BQ10</f>
      </c>
      <c r="BS10" s="1503">
        <f>MOV_ZONAS_ELEITORAIS!$AV$25</f>
      </c>
      <c r="BT10" s="1503">
        <f>MOV_ZONAS_ELEITORAIS!$AW$25</f>
      </c>
      <c r="BU10" s="1506" t="n">
        <v>0.0</v>
      </c>
      <c r="BV10" s="1506" t="n">
        <v>0.0</v>
      </c>
      <c r="BW10" s="1505">
        <f>BR10+BS10-BT10+BU10-BV10</f>
      </c>
      <c r="BX10" s="1502">
        <f>BW10</f>
      </c>
      <c r="BY10" s="1503">
        <f>MOV_ZONAS_ELEITORAIS!$AZ$25</f>
      </c>
      <c r="BZ10" s="1503">
        <f>MOV_ZONAS_ELEITORAIS!$BA$25</f>
      </c>
      <c r="CA10" s="1506" t="n">
        <v>0.0</v>
      </c>
      <c r="CB10" s="1506" t="n">
        <v>0.0</v>
      </c>
      <c r="CC10" s="1505">
        <f>BX10+BY10-BZ10+CA10-CB10</f>
      </c>
      <c r="CD10" s="1507">
        <f>D10</f>
      </c>
      <c r="CE10" s="1508">
        <f>E10+L10+Q10+W10+AC10+AI10+AO10+AU10+BA10+BG10+BM10+BS10+BY10</f>
      </c>
      <c r="CF10" s="1508">
        <f>F10+K10+R10+X10+AD10+AJ10+AP10+AV10+BB10+BH10+BN10+BT10+BZ10</f>
      </c>
      <c r="CG10" s="1506" t="n">
        <v>0.0</v>
      </c>
      <c r="CH10" s="1506" t="n">
        <v>0.0</v>
      </c>
      <c r="CI10" s="1509">
        <f>CD10+CE10-CF10+CG10-CH10</f>
      </c>
    </row>
    <row r="11" customHeight="true" ht="24.75">
      <c r="A11" s="1500" t="s">
        <v>176</v>
      </c>
      <c r="B11" s="1501"/>
      <c r="C11" s="1501"/>
      <c r="D11" s="1502">
        <f>MOV_ZONAS_ELEITORAIS!$C$25</f>
      </c>
      <c r="E11" s="1503">
        <f>MOV_ZONAS_ELEITORAIS!$D$25</f>
      </c>
      <c r="F11" s="1503">
        <f>MOV_ZONAS_ELEITORAIS!$E$25</f>
      </c>
      <c r="G11" s="1504" t="n">
        <v>0.0</v>
      </c>
      <c r="H11" s="1504" t="n">
        <v>0.0</v>
      </c>
      <c r="I11" s="1505">
        <f>D11+E11-F11+G11-H11</f>
      </c>
      <c r="J11" s="1502">
        <f>I11</f>
      </c>
      <c r="K11" s="1503">
        <f>MOV_ZONAS_ELEITORAIS!$H$25</f>
      </c>
      <c r="L11" s="1503">
        <f>MOV_ZONAS_ELEITORAIS!$I$25</f>
      </c>
      <c r="M11" s="1506" t="n">
        <v>0.0</v>
      </c>
      <c r="N11" s="1506" t="n">
        <v>0.0</v>
      </c>
      <c r="O11" s="1505">
        <f>J11+K11-L11+M11-N11</f>
      </c>
      <c r="P11" s="1502">
        <f>O11</f>
      </c>
      <c r="Q11" s="1503">
        <f>MOV_ZONAS_ELEITORAIS!$L$25</f>
      </c>
      <c r="R11" s="1503">
        <f>MOV_ZONAS_ELEITORAIS!$M$25</f>
      </c>
      <c r="S11" s="1506" t="n">
        <v>0.0</v>
      </c>
      <c r="T11" s="1506" t="n">
        <v>0.0</v>
      </c>
      <c r="U11" s="1505">
        <f>P11+Q11-R11+S11-T11</f>
      </c>
      <c r="V11" s="1502">
        <f>U11</f>
      </c>
      <c r="W11" s="1503">
        <f>MOV_ZONAS_ELEITORAIS!$P$25</f>
      </c>
      <c r="X11" s="1503">
        <f>MOV_ZONAS_ELEITORAIS!$Q$25</f>
      </c>
      <c r="Y11" s="1506" t="n">
        <v>0.0</v>
      </c>
      <c r="Z11" s="1506" t="n">
        <v>0.0</v>
      </c>
      <c r="AA11" s="1505">
        <f>V11+W11-X11+Y11-Z11</f>
      </c>
      <c r="AB11" s="1502">
        <f>AA11</f>
      </c>
      <c r="AC11" s="1503">
        <f>MOV_ZONAS_ELEITORAIS!$T$25</f>
      </c>
      <c r="AD11" s="1503">
        <f>MOV_ZONAS_ELEITORAIS!$U$25</f>
      </c>
      <c r="AE11" s="1506" t="n">
        <v>0.0</v>
      </c>
      <c r="AF11" s="1506" t="n">
        <v>0.0</v>
      </c>
      <c r="AG11" s="1505">
        <f>AB11+AC11-AD11+AE11-AF11</f>
      </c>
      <c r="AH11" s="1502">
        <f>AG11</f>
      </c>
      <c r="AI11" s="1503">
        <f>MOV_ZONAS_ELEITORAIS!$X$25</f>
      </c>
      <c r="AJ11" s="1503">
        <f>MOV_ZONAS_ELEITORAIS!$Y$25</f>
      </c>
      <c r="AK11" s="1506" t="n">
        <v>0.0</v>
      </c>
      <c r="AL11" s="1506" t="n">
        <v>0.0</v>
      </c>
      <c r="AM11" s="1505">
        <f>AH11+AI11-AJ11+AK11-AL11</f>
      </c>
      <c r="AN11" s="1502">
        <f>AM11</f>
      </c>
      <c r="AO11" s="1503">
        <f>MOV_ZONAS_ELEITORAIS!$AB$25</f>
      </c>
      <c r="AP11" s="1503">
        <f>MOV_ZONAS_ELEITORAIS!$AC$25</f>
      </c>
      <c r="AQ11" s="1506" t="n">
        <v>0.0</v>
      </c>
      <c r="AR11" s="1506" t="n">
        <v>0.0</v>
      </c>
      <c r="AS11" s="1505">
        <f>AN11+AO11-AP11+AQ11-AR11</f>
      </c>
      <c r="AT11" s="1502">
        <f>AS11</f>
      </c>
      <c r="AU11" s="1503">
        <f>MOV_ZONAS_ELEITORAIS!$AF$25</f>
      </c>
      <c r="AV11" s="1503">
        <f>MOV_ZONAS_ELEITORAIS!$AG$25</f>
      </c>
      <c r="AW11" s="1506" t="n">
        <v>0.0</v>
      </c>
      <c r="AX11" s="1506" t="n">
        <v>0.0</v>
      </c>
      <c r="AY11" s="1505">
        <f>AT11+AU11-AV11+AW11-AX11</f>
      </c>
      <c r="AZ11" s="1502">
        <f>AY11</f>
      </c>
      <c r="BA11" s="1503">
        <f>MOV_ZONAS_ELEITORAIS!$AJ$25</f>
      </c>
      <c r="BB11" s="1503">
        <f>MOV_ZONAS_ELEITORAIS!$AK$25</f>
      </c>
      <c r="BC11" s="1506" t="n">
        <v>0.0</v>
      </c>
      <c r="BD11" s="1506" t="n">
        <v>0.0</v>
      </c>
      <c r="BE11" s="1505">
        <f>AZ11+BA11-BB11+BC11-BD11</f>
      </c>
      <c r="BF11" s="1502">
        <f>BE11</f>
      </c>
      <c r="BG11" s="1503">
        <f>MOV_ZONAS_ELEITORAIS!$AN$25</f>
      </c>
      <c r="BH11" s="1503">
        <f>MOV_ZONAS_ELEITORAIS!$AO$25</f>
      </c>
      <c r="BI11" s="1506" t="n">
        <v>0.0</v>
      </c>
      <c r="BJ11" s="1506" t="n">
        <v>0.0</v>
      </c>
      <c r="BK11" s="1505">
        <f>BF11+BG11-BH11+BI11-BJ11</f>
      </c>
      <c r="BL11" s="1502">
        <f>BK11</f>
      </c>
      <c r="BM11" s="1503">
        <f>MOV_ZONAS_ELEITORAIS!$AR$25</f>
      </c>
      <c r="BN11" s="1503">
        <f>MOV_ZONAS_ELEITORAIS!$AS$25</f>
      </c>
      <c r="BO11" s="1506" t="n">
        <v>0.0</v>
      </c>
      <c r="BP11" s="1506" t="n">
        <v>0.0</v>
      </c>
      <c r="BQ11" s="1505">
        <f>BL11+BM11-BN11+BO11-BP11</f>
      </c>
      <c r="BR11" s="1502">
        <f>BQ11</f>
      </c>
      <c r="BS11" s="1503">
        <f>MOV_ZONAS_ELEITORAIS!$AV$25</f>
      </c>
      <c r="BT11" s="1503">
        <f>MOV_ZONAS_ELEITORAIS!$AW$25</f>
      </c>
      <c r="BU11" s="1506" t="n">
        <v>0.0</v>
      </c>
      <c r="BV11" s="1506" t="n">
        <v>0.0</v>
      </c>
      <c r="BW11" s="1505">
        <f>BR11+BS11-BT11+BU11-BV11</f>
      </c>
      <c r="BX11" s="1502">
        <f>BW11</f>
      </c>
      <c r="BY11" s="1503">
        <f>MOV_ZONAS_ELEITORAIS!$AZ$25</f>
      </c>
      <c r="BZ11" s="1503">
        <f>MOV_ZONAS_ELEITORAIS!$BA$25</f>
      </c>
      <c r="CA11" s="1506" t="n">
        <v>0.0</v>
      </c>
      <c r="CB11" s="1506" t="n">
        <v>0.0</v>
      </c>
      <c r="CC11" s="1505">
        <f>BX11+BY11-BZ11+CA11-CB11</f>
      </c>
      <c r="CD11" s="1507">
        <f>D11</f>
      </c>
      <c r="CE11" s="1508">
        <f>E11+L11+Q11+W11+AC11+AI11+AO11+AU11+BA11+BG11+BM11+BS11+BY11</f>
      </c>
      <c r="CF11" s="1508">
        <f>F11+K11+R11+X11+AD11+AJ11+AP11+AV11+BB11+BH11+BN11+BT11+BZ11</f>
      </c>
      <c r="CG11" s="1506" t="n">
        <v>0.0</v>
      </c>
      <c r="CH11" s="1506" t="n">
        <v>0.0</v>
      </c>
      <c r="CI11" s="1509">
        <f>CD11+CE11-CF11+CG11-CH11</f>
      </c>
    </row>
    <row r="12" customHeight="true" ht="24.75">
      <c r="A12" s="1510" t="s">
        <v>78</v>
      </c>
      <c r="B12" s="1511"/>
      <c r="C12" s="1511"/>
      <c r="D12" s="1512">
        <f>SUM(D10:D11)</f>
      </c>
      <c r="E12" s="1512">
        <f>SUM(E10:E11)</f>
      </c>
      <c r="F12" s="1512">
        <f>SUM(F10:F11)</f>
      </c>
      <c r="G12" s="1512">
        <f>SUM(G10:G11)</f>
      </c>
      <c r="H12" s="1512">
        <f>SUM(H10:H11)</f>
      </c>
      <c r="I12" s="1512">
        <f>SUM(I10:I11)</f>
      </c>
      <c r="J12" s="1512">
        <f>SUM(J10:J11)</f>
      </c>
      <c r="K12" s="1512">
        <f>SUM(K10:K11)</f>
      </c>
      <c r="L12" s="1512">
        <f>SUM(L10:L11)</f>
      </c>
      <c r="M12" s="1512">
        <f>SUM(M10:M11)</f>
      </c>
      <c r="N12" s="1512">
        <f>SUM(N10:N11)</f>
      </c>
      <c r="O12" s="1512">
        <f>SUM(O10:O11)</f>
      </c>
      <c r="P12" s="1512">
        <f>SUM(P10:P11)</f>
      </c>
      <c r="Q12" s="1512">
        <f>SUM(Q10:Q11)</f>
      </c>
      <c r="R12" s="1512">
        <f>SUM(R10:R11)</f>
      </c>
      <c r="S12" s="1512">
        <f>SUM(S10:S11)</f>
      </c>
      <c r="T12" s="1512">
        <f>SUM(T10:T11)</f>
      </c>
      <c r="U12" s="1512">
        <f>SUM(U10:U11)</f>
      </c>
      <c r="V12" s="1512">
        <f>SUM(V10:V11)</f>
      </c>
      <c r="W12" s="1512">
        <f>SUM(W10:W11)</f>
      </c>
      <c r="X12" s="1512">
        <f>SUM(X10:X11)</f>
      </c>
      <c r="Y12" s="1512">
        <f>SUM(Y10:Y11)</f>
      </c>
      <c r="Z12" s="1512">
        <f>SUM(Z10:Z11)</f>
      </c>
      <c r="AA12" s="1512">
        <f>SUM(AA10:AA11)</f>
      </c>
      <c r="AB12" s="1512">
        <f>SUM(AB10:AB11)</f>
      </c>
      <c r="AC12" s="1512">
        <f>SUM(AC10:AC11)</f>
      </c>
      <c r="AD12" s="1512">
        <f>SUM(AD10:AD11)</f>
      </c>
      <c r="AE12" s="1512">
        <f>SUM(AE10:AE11)</f>
      </c>
      <c r="AF12" s="1512">
        <f>SUM(AF10:AF11)</f>
      </c>
      <c r="AG12" s="1512">
        <f>SUM(AG10:AG11)</f>
      </c>
      <c r="AH12" s="1512">
        <f>SUM(AH10:AH11)</f>
      </c>
      <c r="AI12" s="1512">
        <f>SUM(AI10:AI11)</f>
      </c>
      <c r="AJ12" s="1512">
        <f>SUM(AJ10:AJ11)</f>
      </c>
      <c r="AK12" s="1512">
        <f>SUM(AK10:AK11)</f>
      </c>
      <c r="AL12" s="1512">
        <f>SUM(AL10:AL11)</f>
      </c>
      <c r="AM12" s="1512">
        <f>SUM(AM10:AM11)</f>
      </c>
      <c r="AN12" s="1512">
        <f>SUM(AN10:AN11)</f>
      </c>
      <c r="AO12" s="1512">
        <f>SUM(AO10:AO11)</f>
      </c>
      <c r="AP12" s="1512">
        <f>SUM(AP10:AP11)</f>
      </c>
      <c r="AQ12" s="1512">
        <f>SUM(AQ10:AQ11)</f>
      </c>
      <c r="AR12" s="1512">
        <f>SUM(AR10:AR11)</f>
      </c>
      <c r="AS12" s="1512">
        <f>SUM(AS10:AS11)</f>
      </c>
      <c r="AT12" s="1512">
        <f>SUM(AT10:AT11)</f>
      </c>
      <c r="AU12" s="1512">
        <f>SUM(AU10:AU11)</f>
      </c>
      <c r="AV12" s="1512">
        <f>SUM(AV10:AV11)</f>
      </c>
      <c r="AW12" s="1512">
        <f>SUM(AW10:AW11)</f>
      </c>
      <c r="AX12" s="1512">
        <f>SUM(AX10:AX11)</f>
      </c>
      <c r="AY12" s="1512">
        <f>SUM(AY10:AY11)</f>
      </c>
      <c r="AZ12" s="1512">
        <f>SUM(AZ10:AZ11)</f>
      </c>
      <c r="BA12" s="1512">
        <f>SUM(BA10:BA11)</f>
      </c>
      <c r="BB12" s="1512">
        <f>SUM(BB10:BB11)</f>
      </c>
      <c r="BC12" s="1512">
        <f>SUM(BC10:BC11)</f>
      </c>
      <c r="BD12" s="1512">
        <f>SUM(BD10:BD11)</f>
      </c>
      <c r="BE12" s="1512">
        <f>SUM(BE10:BE11)</f>
      </c>
      <c r="BF12" s="1512">
        <f>SUM(BF10:BF11)</f>
      </c>
      <c r="BG12" s="1512">
        <f>SUM(BG10:BG11)</f>
      </c>
      <c r="BH12" s="1512">
        <f>SUM(BH10:BH11)</f>
      </c>
      <c r="BI12" s="1512">
        <f>SUM(BI10:BI11)</f>
      </c>
      <c r="BJ12" s="1512">
        <f>SUM(BJ10:BJ11)</f>
      </c>
      <c r="BK12" s="1512">
        <f>SUM(BK10:BK11)</f>
      </c>
      <c r="BL12" s="1512">
        <f>SUM(BL10:BL11)</f>
      </c>
      <c r="BM12" s="1512">
        <f>SUM(BM10:BM11)</f>
      </c>
      <c r="BN12" s="1512">
        <f>SUM(BN10:BN11)</f>
      </c>
      <c r="BO12" s="1512">
        <f>SUM(BO10:BO11)</f>
      </c>
      <c r="BP12" s="1512">
        <f>SUM(BP10:BP11)</f>
      </c>
      <c r="BQ12" s="1512">
        <f>SUM(BQ10:BQ11)</f>
      </c>
      <c r="BR12" s="1512">
        <f>SUM(BR10:BR11)</f>
      </c>
      <c r="BS12" s="1512">
        <f>SUM(BS10:BS11)</f>
      </c>
      <c r="BT12" s="1512">
        <f>SUM(BT10:BT11)</f>
      </c>
      <c r="BU12" s="1512">
        <f>SUM(BU10:BU11)</f>
      </c>
      <c r="BV12" s="1512">
        <f>SUM(BV10:BV11)</f>
      </c>
      <c r="BW12" s="1512">
        <f>SUM(BW10:BW11)</f>
      </c>
      <c r="BX12" s="1512">
        <f>SUM(BX10:BX11)</f>
      </c>
      <c r="BY12" s="1512">
        <f>SUM(BY10:BY11)</f>
      </c>
      <c r="BZ12" s="1512">
        <f>SUM(BZ10:BZ11)</f>
      </c>
      <c r="CA12" s="1512">
        <f>SUM(CA10:CA11)</f>
      </c>
      <c r="CB12" s="1512">
        <f>SUM(CB10:CB11)</f>
      </c>
      <c r="CC12" s="1512">
        <f>SUM(CC10:CC11)</f>
      </c>
      <c r="CD12" s="1513">
        <f>SUM(CD10:CD11)</f>
      </c>
      <c r="CE12" s="1514">
        <f>SUM(CE10:CE11)</f>
      </c>
      <c r="CF12" s="1514">
        <f>SUM(CF10:CF11)</f>
      </c>
      <c r="CG12" s="1512">
        <f>SUM(CG10:CG11)</f>
      </c>
      <c r="CH12" s="1512">
        <f>SUM(CH10:CH11)</f>
      </c>
      <c r="CI12" s="1515">
        <f>SUM(CI10:CI11)</f>
      </c>
    </row>
    <row r="13" customHeight="true" ht="24.75">
      <c r="A13" s="1516"/>
      <c r="B13" s="1516"/>
      <c r="C13" s="1516"/>
      <c r="D13" s="1517"/>
      <c r="E13" s="1518"/>
      <c r="F13" s="1517"/>
      <c r="G13" s="1518"/>
      <c r="H13" s="1517"/>
      <c r="I13" s="1519"/>
      <c r="J13" s="1519"/>
      <c r="K13" s="1518"/>
      <c r="L13" s="1518"/>
      <c r="M13" s="1518"/>
      <c r="N13" s="1517"/>
      <c r="O13" s="1519"/>
      <c r="P13" s="1519"/>
      <c r="Q13" s="1518"/>
      <c r="R13" s="1518"/>
      <c r="S13" s="1518"/>
      <c r="T13" s="1517"/>
      <c r="U13" s="1519"/>
      <c r="V13" s="1519"/>
      <c r="W13" s="1518"/>
      <c r="X13" s="1518"/>
      <c r="Y13" s="1518"/>
      <c r="Z13" s="1517"/>
      <c r="AA13" s="1519"/>
      <c r="AB13" s="1519"/>
      <c r="AC13" s="1518"/>
      <c r="AD13" s="1518"/>
      <c r="AE13" s="1518"/>
      <c r="AF13" s="1517"/>
      <c r="AG13" s="1519"/>
      <c r="AH13" s="1519"/>
      <c r="AI13" s="1518"/>
      <c r="AJ13" s="1518"/>
      <c r="AK13" s="1518"/>
      <c r="AL13" s="1517"/>
      <c r="AM13" s="1519"/>
      <c r="AN13" s="1519"/>
      <c r="AO13" s="1518"/>
      <c r="AP13" s="1518"/>
      <c r="AQ13" s="1518"/>
      <c r="AR13" s="1517"/>
      <c r="AS13" s="1519"/>
      <c r="AT13" s="1519"/>
      <c r="AU13" s="1518"/>
      <c r="AV13" s="1518"/>
      <c r="AW13" s="1518"/>
      <c r="AX13" s="1517"/>
      <c r="AY13" s="1519"/>
      <c r="AZ13" s="1519"/>
      <c r="BA13" s="1518"/>
      <c r="BB13" s="1518"/>
      <c r="BC13" s="1518"/>
      <c r="BD13" s="1517"/>
      <c r="BE13" s="1519"/>
      <c r="BF13" s="1519"/>
      <c r="BG13" s="1518"/>
      <c r="BH13" s="1518"/>
      <c r="BI13" s="1518"/>
      <c r="BJ13" s="1517"/>
      <c r="BK13" s="1519"/>
      <c r="BL13" s="1519"/>
      <c r="BM13" s="1518"/>
      <c r="BN13" s="1518"/>
      <c r="BO13" s="1518"/>
      <c r="BP13" s="1517"/>
      <c r="BQ13" s="1519"/>
      <c r="BR13" s="1519"/>
      <c r="BS13" s="1518"/>
      <c r="BT13" s="1518"/>
      <c r="BU13" s="1518"/>
      <c r="BV13" s="1517"/>
      <c r="BW13" s="1519"/>
      <c r="BX13" s="1519"/>
      <c r="BY13" s="1518"/>
      <c r="BZ13" s="1518"/>
      <c r="CA13" s="1518"/>
      <c r="CB13" s="1517"/>
      <c r="CC13" s="1519"/>
      <c r="CD13" s="1518"/>
      <c r="CE13" s="1518"/>
      <c r="CF13" s="1518"/>
      <c r="CG13" s="1518"/>
      <c r="CH13" s="1517"/>
      <c r="CI13" s="1518"/>
    </row>
    <row r="14" customHeight="true" ht="24.75">
      <c r="A14" s="1472" t="s">
        <v>177</v>
      </c>
      <c r="B14" s="1473"/>
      <c r="C14" s="1473"/>
      <c r="D14" s="1474"/>
      <c r="E14" s="1474"/>
      <c r="F14" s="1474"/>
      <c r="G14" s="1474"/>
      <c r="H14" s="1474"/>
      <c r="I14" s="1462"/>
      <c r="J14" s="1462"/>
      <c r="K14" s="1462"/>
      <c r="L14" s="1462"/>
      <c r="M14" s="1474"/>
      <c r="N14" s="1474"/>
      <c r="O14" s="1462"/>
      <c r="P14" s="1462"/>
      <c r="Q14" s="1462"/>
      <c r="R14" s="1462"/>
      <c r="S14" s="1474"/>
      <c r="T14" s="1474"/>
      <c r="U14" s="1462"/>
      <c r="V14" s="1462"/>
      <c r="W14" s="1462"/>
      <c r="X14" s="1462"/>
      <c r="Y14" s="1474"/>
      <c r="Z14" s="1474"/>
      <c r="AA14" s="1462"/>
      <c r="AB14" s="1462"/>
      <c r="AC14" s="1462"/>
      <c r="AD14" s="1462"/>
      <c r="AE14" s="1474"/>
      <c r="AF14" s="1474"/>
      <c r="AG14" s="1462"/>
      <c r="AH14" s="1462"/>
      <c r="AI14" s="1462"/>
      <c r="AJ14" s="1462"/>
      <c r="AK14" s="1474"/>
      <c r="AL14" s="1474"/>
      <c r="AM14" s="1462"/>
      <c r="AN14" s="1462"/>
      <c r="AO14" s="1462"/>
      <c r="AP14" s="1462"/>
      <c r="AQ14" s="1474"/>
      <c r="AR14" s="1474"/>
      <c r="AS14" s="1462"/>
      <c r="AT14" s="1462"/>
      <c r="AU14" s="1462"/>
      <c r="AV14" s="1462"/>
      <c r="AW14" s="1474"/>
      <c r="AX14" s="1474"/>
      <c r="AY14" s="1462"/>
      <c r="AZ14" s="1462"/>
      <c r="BA14" s="1462"/>
      <c r="BB14" s="1462"/>
      <c r="BC14" s="1474"/>
      <c r="BD14" s="1474"/>
      <c r="BE14" s="1462"/>
      <c r="BF14" s="1462"/>
      <c r="BG14" s="1462"/>
      <c r="BH14" s="1462"/>
      <c r="BI14" s="1474"/>
      <c r="BJ14" s="1474"/>
      <c r="BK14" s="1462"/>
      <c r="BL14" s="1462"/>
      <c r="BM14" s="1462"/>
      <c r="BN14" s="1462"/>
      <c r="BO14" s="1474"/>
      <c r="BP14" s="1474"/>
      <c r="BQ14" s="1462"/>
      <c r="BR14" s="1462"/>
      <c r="BS14" s="1462"/>
      <c r="BT14" s="1462"/>
      <c r="BU14" s="1474"/>
      <c r="BV14" s="1474"/>
      <c r="BW14" s="1462"/>
      <c r="BX14" s="1462"/>
      <c r="BY14" s="1462"/>
      <c r="BZ14" s="1462"/>
      <c r="CA14" s="1474"/>
      <c r="CB14" s="1474"/>
      <c r="CC14" s="1462"/>
      <c r="CD14" s="1462"/>
      <c r="CE14" s="1462"/>
      <c r="CF14" s="1462"/>
      <c r="CG14" s="1474"/>
      <c r="CH14" s="1474"/>
      <c r="CI14" s="1462"/>
    </row>
    <row r="15" customHeight="true" ht="39.75">
      <c r="A15" s="1475" t="s">
        <v>178</v>
      </c>
      <c r="B15" s="1475"/>
      <c r="C15" s="1475"/>
      <c r="D15" s="1476" t="s">
        <v>179</v>
      </c>
      <c r="E15" s="1477"/>
      <c r="F15" s="1477"/>
      <c r="G15" s="1477"/>
      <c r="H15" s="1477"/>
      <c r="I15" s="1478"/>
      <c r="J15" s="1479" t="s">
        <v>10</v>
      </c>
      <c r="K15" s="1480"/>
      <c r="L15" s="1480"/>
      <c r="M15" s="1480"/>
      <c r="N15" s="1480"/>
      <c r="O15" s="1481"/>
      <c r="P15" s="1479" t="s">
        <v>11</v>
      </c>
      <c r="Q15" s="1480"/>
      <c r="R15" s="1480"/>
      <c r="S15" s="1480"/>
      <c r="T15" s="1480"/>
      <c r="U15" s="1481"/>
      <c r="V15" s="1479" t="s">
        <v>12</v>
      </c>
      <c r="W15" s="1480"/>
      <c r="X15" s="1480"/>
      <c r="Y15" s="1480"/>
      <c r="Z15" s="1480"/>
      <c r="AA15" s="1481"/>
      <c r="AB15" s="1479" t="s">
        <v>13</v>
      </c>
      <c r="AC15" s="1480"/>
      <c r="AD15" s="1480"/>
      <c r="AE15" s="1480"/>
      <c r="AF15" s="1480"/>
      <c r="AG15" s="1481"/>
      <c r="AH15" s="1479" t="s">
        <v>14</v>
      </c>
      <c r="AI15" s="1480"/>
      <c r="AJ15" s="1480"/>
      <c r="AK15" s="1480"/>
      <c r="AL15" s="1480"/>
      <c r="AM15" s="1481"/>
      <c r="AN15" s="1479" t="s">
        <v>15</v>
      </c>
      <c r="AO15" s="1480"/>
      <c r="AP15" s="1480"/>
      <c r="AQ15" s="1480"/>
      <c r="AR15" s="1480"/>
      <c r="AS15" s="1481"/>
      <c r="AT15" s="1479" t="s">
        <v>16</v>
      </c>
      <c r="AU15" s="1480"/>
      <c r="AV15" s="1480"/>
      <c r="AW15" s="1480"/>
      <c r="AX15" s="1480"/>
      <c r="AY15" s="1481"/>
      <c r="AZ15" s="1479" t="s">
        <v>3</v>
      </c>
      <c r="BA15" s="1480"/>
      <c r="BB15" s="1480"/>
      <c r="BC15" s="1480"/>
      <c r="BD15" s="1480"/>
      <c r="BE15" s="1481"/>
      <c r="BF15" s="1479" t="s">
        <v>17</v>
      </c>
      <c r="BG15" s="1480"/>
      <c r="BH15" s="1480"/>
      <c r="BI15" s="1480"/>
      <c r="BJ15" s="1480"/>
      <c r="BK15" s="1481"/>
      <c r="BL15" s="1479" t="s">
        <v>18</v>
      </c>
      <c r="BM15" s="1480"/>
      <c r="BN15" s="1480"/>
      <c r="BO15" s="1480"/>
      <c r="BP15" s="1480"/>
      <c r="BQ15" s="1481"/>
      <c r="BR15" s="1479" t="s">
        <v>19</v>
      </c>
      <c r="BS15" s="1480"/>
      <c r="BT15" s="1480"/>
      <c r="BU15" s="1480"/>
      <c r="BV15" s="1480"/>
      <c r="BW15" s="1481"/>
      <c r="BX15" s="1479" t="s">
        <v>20</v>
      </c>
      <c r="BY15" s="1480"/>
      <c r="BZ15" s="1480"/>
      <c r="CA15" s="1480"/>
      <c r="CB15" s="1480"/>
      <c r="CC15" s="1481"/>
      <c r="CD15" s="1482" t="s">
        <v>180</v>
      </c>
      <c r="CE15" s="1483"/>
      <c r="CF15" s="1483"/>
      <c r="CG15" s="1483"/>
      <c r="CH15" s="1483"/>
      <c r="CI15" s="1484"/>
    </row>
    <row r="16" customHeight="true" ht="39.75">
      <c r="A16" s="1475"/>
      <c r="B16" s="1475"/>
      <c r="C16" s="1475"/>
      <c r="D16" s="1485" t="s">
        <v>181</v>
      </c>
      <c r="E16" s="1486" t="s">
        <v>182</v>
      </c>
      <c r="F16" s="1486"/>
      <c r="G16" s="1487" t="s">
        <v>183</v>
      </c>
      <c r="H16" s="1487"/>
      <c r="I16" s="1488" t="s">
        <v>184</v>
      </c>
      <c r="J16" s="1485" t="s">
        <v>185</v>
      </c>
      <c r="K16" s="1486" t="s">
        <v>182</v>
      </c>
      <c r="L16" s="1486"/>
      <c r="M16" s="1487" t="s">
        <v>183</v>
      </c>
      <c r="N16" s="1487"/>
      <c r="O16" s="1488" t="s">
        <v>186</v>
      </c>
      <c r="P16" s="1485" t="s">
        <v>185</v>
      </c>
      <c r="Q16" s="1486" t="s">
        <v>182</v>
      </c>
      <c r="R16" s="1486"/>
      <c r="S16" s="1487" t="s">
        <v>183</v>
      </c>
      <c r="T16" s="1487"/>
      <c r="U16" s="1488" t="s">
        <v>186</v>
      </c>
      <c r="V16" s="1485" t="s">
        <v>185</v>
      </c>
      <c r="W16" s="1486" t="s">
        <v>182</v>
      </c>
      <c r="X16" s="1486"/>
      <c r="Y16" s="1487" t="s">
        <v>183</v>
      </c>
      <c r="Z16" s="1487"/>
      <c r="AA16" s="1488" t="s">
        <v>186</v>
      </c>
      <c r="AB16" s="1485" t="s">
        <v>185</v>
      </c>
      <c r="AC16" s="1486" t="s">
        <v>182</v>
      </c>
      <c r="AD16" s="1486"/>
      <c r="AE16" s="1487" t="s">
        <v>183</v>
      </c>
      <c r="AF16" s="1487"/>
      <c r="AG16" s="1488" t="s">
        <v>186</v>
      </c>
      <c r="AH16" s="1485" t="s">
        <v>185</v>
      </c>
      <c r="AI16" s="1486" t="s">
        <v>182</v>
      </c>
      <c r="AJ16" s="1486"/>
      <c r="AK16" s="1487" t="s">
        <v>183</v>
      </c>
      <c r="AL16" s="1487"/>
      <c r="AM16" s="1488" t="s">
        <v>186</v>
      </c>
      <c r="AN16" s="1485" t="s">
        <v>185</v>
      </c>
      <c r="AO16" s="1486" t="s">
        <v>182</v>
      </c>
      <c r="AP16" s="1486"/>
      <c r="AQ16" s="1487" t="s">
        <v>183</v>
      </c>
      <c r="AR16" s="1487"/>
      <c r="AS16" s="1488" t="s">
        <v>186</v>
      </c>
      <c r="AT16" s="1485" t="s">
        <v>185</v>
      </c>
      <c r="AU16" s="1486" t="s">
        <v>182</v>
      </c>
      <c r="AV16" s="1486"/>
      <c r="AW16" s="1487" t="s">
        <v>183</v>
      </c>
      <c r="AX16" s="1487"/>
      <c r="AY16" s="1488" t="s">
        <v>186</v>
      </c>
      <c r="AZ16" s="1485" t="s">
        <v>185</v>
      </c>
      <c r="BA16" s="1486" t="s">
        <v>182</v>
      </c>
      <c r="BB16" s="1486"/>
      <c r="BC16" s="1487" t="s">
        <v>183</v>
      </c>
      <c r="BD16" s="1487"/>
      <c r="BE16" s="1488" t="s">
        <v>186</v>
      </c>
      <c r="BF16" s="1485" t="s">
        <v>185</v>
      </c>
      <c r="BG16" s="1486" t="s">
        <v>182</v>
      </c>
      <c r="BH16" s="1486"/>
      <c r="BI16" s="1487" t="s">
        <v>183</v>
      </c>
      <c r="BJ16" s="1487"/>
      <c r="BK16" s="1488" t="s">
        <v>186</v>
      </c>
      <c r="BL16" s="1485" t="s">
        <v>185</v>
      </c>
      <c r="BM16" s="1486" t="s">
        <v>182</v>
      </c>
      <c r="BN16" s="1486"/>
      <c r="BO16" s="1487" t="s">
        <v>183</v>
      </c>
      <c r="BP16" s="1487"/>
      <c r="BQ16" s="1488" t="s">
        <v>186</v>
      </c>
      <c r="BR16" s="1485" t="s">
        <v>185</v>
      </c>
      <c r="BS16" s="1486" t="s">
        <v>182</v>
      </c>
      <c r="BT16" s="1486"/>
      <c r="BU16" s="1487" t="s">
        <v>183</v>
      </c>
      <c r="BV16" s="1487"/>
      <c r="BW16" s="1488" t="s">
        <v>186</v>
      </c>
      <c r="BX16" s="1485" t="s">
        <v>185</v>
      </c>
      <c r="BY16" s="1486" t="s">
        <v>182</v>
      </c>
      <c r="BZ16" s="1486"/>
      <c r="CA16" s="1487" t="s">
        <v>183</v>
      </c>
      <c r="CB16" s="1487"/>
      <c r="CC16" s="1488" t="s">
        <v>186</v>
      </c>
      <c r="CD16" s="1489" t="s">
        <v>187</v>
      </c>
      <c r="CE16" s="1490" t="s">
        <v>182</v>
      </c>
      <c r="CF16" s="1491"/>
      <c r="CG16" s="1487" t="s">
        <v>183</v>
      </c>
      <c r="CH16" s="1487"/>
      <c r="CI16" s="1492" t="s">
        <v>188</v>
      </c>
    </row>
    <row r="17" customHeight="true" ht="49.5">
      <c r="A17" s="1493"/>
      <c r="B17" s="1493"/>
      <c r="C17" s="1493"/>
      <c r="D17" s="1494"/>
      <c r="E17" s="1495" t="s">
        <v>189</v>
      </c>
      <c r="F17" s="1495" t="s">
        <v>190</v>
      </c>
      <c r="G17" s="1496" t="s">
        <v>173</v>
      </c>
      <c r="H17" s="1496" t="s">
        <v>174</v>
      </c>
      <c r="I17" s="1497"/>
      <c r="J17" s="1494"/>
      <c r="K17" s="1495" t="s">
        <v>189</v>
      </c>
      <c r="L17" s="1495" t="s">
        <v>190</v>
      </c>
      <c r="M17" s="1496" t="s">
        <v>173</v>
      </c>
      <c r="N17" s="1496" t="s">
        <v>174</v>
      </c>
      <c r="O17" s="1497"/>
      <c r="P17" s="1494"/>
      <c r="Q17" s="1495" t="s">
        <v>189</v>
      </c>
      <c r="R17" s="1495" t="s">
        <v>190</v>
      </c>
      <c r="S17" s="1496" t="s">
        <v>173</v>
      </c>
      <c r="T17" s="1496" t="s">
        <v>174</v>
      </c>
      <c r="U17" s="1497"/>
      <c r="V17" s="1494"/>
      <c r="W17" s="1495" t="s">
        <v>189</v>
      </c>
      <c r="X17" s="1495" t="s">
        <v>190</v>
      </c>
      <c r="Y17" s="1496" t="s">
        <v>173</v>
      </c>
      <c r="Z17" s="1496" t="s">
        <v>174</v>
      </c>
      <c r="AA17" s="1497"/>
      <c r="AB17" s="1494"/>
      <c r="AC17" s="1495" t="s">
        <v>189</v>
      </c>
      <c r="AD17" s="1495" t="s">
        <v>190</v>
      </c>
      <c r="AE17" s="1496" t="s">
        <v>173</v>
      </c>
      <c r="AF17" s="1496" t="s">
        <v>174</v>
      </c>
      <c r="AG17" s="1497"/>
      <c r="AH17" s="1494"/>
      <c r="AI17" s="1495" t="s">
        <v>189</v>
      </c>
      <c r="AJ17" s="1495" t="s">
        <v>190</v>
      </c>
      <c r="AK17" s="1496" t="s">
        <v>173</v>
      </c>
      <c r="AL17" s="1496" t="s">
        <v>174</v>
      </c>
      <c r="AM17" s="1497"/>
      <c r="AN17" s="1494"/>
      <c r="AO17" s="1495" t="s">
        <v>189</v>
      </c>
      <c r="AP17" s="1495" t="s">
        <v>190</v>
      </c>
      <c r="AQ17" s="1496" t="s">
        <v>173</v>
      </c>
      <c r="AR17" s="1496" t="s">
        <v>174</v>
      </c>
      <c r="AS17" s="1497"/>
      <c r="AT17" s="1494"/>
      <c r="AU17" s="1495" t="s">
        <v>189</v>
      </c>
      <c r="AV17" s="1495" t="s">
        <v>190</v>
      </c>
      <c r="AW17" s="1496" t="s">
        <v>173</v>
      </c>
      <c r="AX17" s="1496" t="s">
        <v>174</v>
      </c>
      <c r="AY17" s="1497"/>
      <c r="AZ17" s="1494"/>
      <c r="BA17" s="1495" t="s">
        <v>189</v>
      </c>
      <c r="BB17" s="1495" t="s">
        <v>190</v>
      </c>
      <c r="BC17" s="1496" t="s">
        <v>173</v>
      </c>
      <c r="BD17" s="1496" t="s">
        <v>174</v>
      </c>
      <c r="BE17" s="1497"/>
      <c r="BF17" s="1494"/>
      <c r="BG17" s="1495" t="s">
        <v>189</v>
      </c>
      <c r="BH17" s="1495" t="s">
        <v>190</v>
      </c>
      <c r="BI17" s="1496" t="s">
        <v>173</v>
      </c>
      <c r="BJ17" s="1496" t="s">
        <v>174</v>
      </c>
      <c r="BK17" s="1497"/>
      <c r="BL17" s="1494"/>
      <c r="BM17" s="1495" t="s">
        <v>189</v>
      </c>
      <c r="BN17" s="1495" t="s">
        <v>190</v>
      </c>
      <c r="BO17" s="1496" t="s">
        <v>173</v>
      </c>
      <c r="BP17" s="1496" t="s">
        <v>174</v>
      </c>
      <c r="BQ17" s="1497"/>
      <c r="BR17" s="1494"/>
      <c r="BS17" s="1495" t="s">
        <v>189</v>
      </c>
      <c r="BT17" s="1495" t="s">
        <v>190</v>
      </c>
      <c r="BU17" s="1496" t="s">
        <v>173</v>
      </c>
      <c r="BV17" s="1496" t="s">
        <v>174</v>
      </c>
      <c r="BW17" s="1497"/>
      <c r="BX17" s="1494"/>
      <c r="BY17" s="1495" t="s">
        <v>189</v>
      </c>
      <c r="BZ17" s="1495" t="s">
        <v>190</v>
      </c>
      <c r="CA17" s="1496" t="s">
        <v>173</v>
      </c>
      <c r="CB17" s="1496" t="s">
        <v>174</v>
      </c>
      <c r="CC17" s="1497"/>
      <c r="CD17" s="1498"/>
      <c r="CE17" s="1495" t="s">
        <v>189</v>
      </c>
      <c r="CF17" s="1495" t="s">
        <v>190</v>
      </c>
      <c r="CG17" s="1496" t="s">
        <v>173</v>
      </c>
      <c r="CH17" s="1496" t="s">
        <v>174</v>
      </c>
      <c r="CI17" s="1499"/>
    </row>
    <row r="18" customHeight="true" ht="24.75">
      <c r="A18" s="1500" t="s">
        <v>191</v>
      </c>
      <c r="B18" s="1501"/>
      <c r="C18" s="1501"/>
      <c r="D18" s="1502">
        <f>MOV_ZONAS_ELEITORAIS!$C$23</f>
      </c>
      <c r="E18" s="1520" t="n">
        <v>0.0</v>
      </c>
      <c r="F18" s="1505">
        <f>MOV_ZONAS_ELEITORAIS!$E$23</f>
      </c>
      <c r="G18" s="1521" t="n">
        <v>0.0</v>
      </c>
      <c r="H18" s="1521" t="n">
        <v>0.0</v>
      </c>
      <c r="I18" s="1505">
        <f>D18+E18-F18+G18-H18</f>
      </c>
      <c r="J18" s="1502">
        <f>I18</f>
      </c>
      <c r="K18" s="1520" t="n">
        <v>0.0</v>
      </c>
      <c r="L18" s="1505">
        <f>MOV_ZONAS_ELEITORAIS!$I$23</f>
      </c>
      <c r="M18" s="1520" t="n">
        <v>0.0</v>
      </c>
      <c r="N18" s="1520" t="n">
        <v>0.0</v>
      </c>
      <c r="O18" s="1505">
        <f>J18+K18-L18+M18-N18</f>
      </c>
      <c r="P18" s="1502">
        <f>O18</f>
      </c>
      <c r="Q18" s="1520" t="n">
        <v>0.0</v>
      </c>
      <c r="R18" s="1505">
        <f>MOV_ZONAS_ELEITORAIS!$M$23</f>
      </c>
      <c r="S18" s="1520" t="n">
        <v>0.0</v>
      </c>
      <c r="T18" s="1520" t="n">
        <v>0.0</v>
      </c>
      <c r="U18" s="1505">
        <f>P18+Q18-R18+S18-T18</f>
      </c>
      <c r="V18" s="1502">
        <f>U18</f>
      </c>
      <c r="W18" s="1520" t="n">
        <v>0.0</v>
      </c>
      <c r="X18" s="1505">
        <f>MOV_ZONAS_ELEITORAIS!$Q$23</f>
      </c>
      <c r="Y18" s="1520" t="n">
        <v>0.0</v>
      </c>
      <c r="Z18" s="1520" t="n">
        <v>0.0</v>
      </c>
      <c r="AA18" s="1505">
        <f>V18+W18-X18+Y18-Z18</f>
      </c>
      <c r="AB18" s="1502">
        <f>AA18</f>
      </c>
      <c r="AC18" s="1520" t="n">
        <v>0.0</v>
      </c>
      <c r="AD18" s="1505">
        <f>MOV_ZONAS_ELEITORAIS!$U$23</f>
      </c>
      <c r="AE18" s="1520" t="n">
        <v>0.0</v>
      </c>
      <c r="AF18" s="1520" t="n">
        <v>0.0</v>
      </c>
      <c r="AG18" s="1505">
        <f>AB18+AC18-AD18+AE18-AF18</f>
      </c>
      <c r="AH18" s="1502">
        <f>AG18</f>
      </c>
      <c r="AI18" s="1520" t="n">
        <v>0.0</v>
      </c>
      <c r="AJ18" s="1505">
        <f>MOV_ZONAS_ELEITORAIS!$Y$23</f>
      </c>
      <c r="AK18" s="1520" t="n">
        <v>0.0</v>
      </c>
      <c r="AL18" s="1520" t="n">
        <v>0.0</v>
      </c>
      <c r="AM18" s="1505">
        <f>AH18+AI18-AJ18+AK18-AL18</f>
      </c>
      <c r="AN18" s="1502">
        <f>AM18</f>
      </c>
      <c r="AO18" s="1520" t="n">
        <v>0.0</v>
      </c>
      <c r="AP18" s="1505">
        <f>MOV_ZONAS_ELEITORAIS!$AC$23</f>
      </c>
      <c r="AQ18" s="1520" t="n">
        <v>0.0</v>
      </c>
      <c r="AR18" s="1520" t="n">
        <v>0.0</v>
      </c>
      <c r="AS18" s="1505">
        <f>AN18+AO18-AP18+AQ18-AR18</f>
      </c>
      <c r="AT18" s="1502">
        <f>AS18</f>
      </c>
      <c r="AU18" s="1520" t="n">
        <v>0.0</v>
      </c>
      <c r="AV18" s="1505">
        <f>MOV_ZONAS_ELEITORAIS!$AG$23</f>
      </c>
      <c r="AW18" s="1520" t="n">
        <v>0.0</v>
      </c>
      <c r="AX18" s="1520" t="n">
        <v>0.0</v>
      </c>
      <c r="AY18" s="1505">
        <f>AT18+AU18-AV18+AW18-AX18</f>
      </c>
      <c r="AZ18" s="1502">
        <f>AY18</f>
      </c>
      <c r="BA18" s="1520" t="n">
        <v>0.0</v>
      </c>
      <c r="BB18" s="1505">
        <f>MOV_ZONAS_ELEITORAIS!$AK$23</f>
      </c>
      <c r="BC18" s="1520" t="n">
        <v>0.0</v>
      </c>
      <c r="BD18" s="1520" t="n">
        <v>0.0</v>
      </c>
      <c r="BE18" s="1505">
        <f>AZ18+BA18-BB18+BC18-BD18</f>
      </c>
      <c r="BF18" s="1502">
        <f>BE18</f>
      </c>
      <c r="BG18" s="1520" t="n">
        <v>0.0</v>
      </c>
      <c r="BH18" s="1505">
        <f>MOV_ZONAS_ELEITORAIS!$AO$23</f>
      </c>
      <c r="BI18" s="1520" t="n">
        <v>0.0</v>
      </c>
      <c r="BJ18" s="1520" t="n">
        <v>0.0</v>
      </c>
      <c r="BK18" s="1505">
        <f>BF18+BG18-BH18+BI18-BJ18</f>
      </c>
      <c r="BL18" s="1502">
        <f>BK18</f>
      </c>
      <c r="BM18" s="1520" t="n">
        <v>0.0</v>
      </c>
      <c r="BN18" s="1505">
        <f>MOV_ZONAS_ELEITORAIS!$AS$23</f>
      </c>
      <c r="BO18" s="1520" t="n">
        <v>0.0</v>
      </c>
      <c r="BP18" s="1520" t="n">
        <v>0.0</v>
      </c>
      <c r="BQ18" s="1505">
        <f>BL18+BM18-BN18+BO18-BP18</f>
      </c>
      <c r="BR18" s="1502">
        <f>BQ18</f>
      </c>
      <c r="BS18" s="1520" t="n">
        <v>0.0</v>
      </c>
      <c r="BT18" s="1505">
        <f>MOV_ZONAS_ELEITORAIS!$AW$23</f>
      </c>
      <c r="BU18" s="1520" t="n">
        <v>0.0</v>
      </c>
      <c r="BV18" s="1520" t="n">
        <v>0.0</v>
      </c>
      <c r="BW18" s="1505">
        <f>BR18+BS18-BT18+BU18-BV18</f>
      </c>
      <c r="BX18" s="1502">
        <f>BW18</f>
      </c>
      <c r="BY18" s="1520" t="n">
        <v>0.0</v>
      </c>
      <c r="BZ18" s="1505">
        <f>MOV_ZONAS_ELEITORAIS!$BA$23</f>
      </c>
      <c r="CA18" s="1520" t="n">
        <v>0.0</v>
      </c>
      <c r="CB18" s="1520" t="n">
        <v>0.0</v>
      </c>
      <c r="CC18" s="1505">
        <f>BX18+BY18-BZ18+CA18-CB18</f>
      </c>
      <c r="CD18" s="1507">
        <f>D18</f>
      </c>
      <c r="CE18" s="1508">
        <f>E18+L18+Q18+W18+AC18+AI18+AO18+AU18+BA18+BG18+BM18+BS18+BY18</f>
      </c>
      <c r="CF18" s="1508">
        <f>F18+K18+R18+X18+AD18+AJ18+AP18+AV18+BB18+BH18+BN18+BT18+BZ18</f>
      </c>
      <c r="CG18" s="1506" t="n">
        <v>0.0</v>
      </c>
      <c r="CH18" s="1506" t="n">
        <v>0.0</v>
      </c>
      <c r="CI18" s="1509">
        <f>CD18+CE18-CF18+CG18-CH18</f>
      </c>
    </row>
    <row r="19" customHeight="true" ht="24.75">
      <c r="A19" s="1500" t="s">
        <v>192</v>
      </c>
      <c r="B19" s="1501"/>
      <c r="C19" s="1501"/>
      <c r="D19" s="1502">
        <f>MOV_ZONAS_ELEITORAIS!$C$24</f>
      </c>
      <c r="E19" s="1503">
        <f>MOV_ZONAS_ELEITORAIS!$D$24</f>
      </c>
      <c r="F19" s="1503">
        <f>MOV_ZONAS_ELEITORAIS!$E$24</f>
      </c>
      <c r="G19" s="1521" t="n">
        <v>0.0</v>
      </c>
      <c r="H19" s="1521" t="n">
        <v>0.0</v>
      </c>
      <c r="I19" s="1505">
        <f>D19+E19-F19+G19-H19</f>
      </c>
      <c r="J19" s="1502">
        <f>I19</f>
      </c>
      <c r="K19" s="1503">
        <f>MOV_ZONAS_ELEITORAIS!$H$24</f>
      </c>
      <c r="L19" s="1503">
        <f>MOV_ZONAS_ELEITORAIS!$I$24</f>
      </c>
      <c r="M19" s="1520" t="n">
        <v>0.0</v>
      </c>
      <c r="N19" s="1520" t="n">
        <v>0.0</v>
      </c>
      <c r="O19" s="1505">
        <f>J19+K19-L19+M19-N19</f>
      </c>
      <c r="P19" s="1502">
        <f>O19</f>
      </c>
      <c r="Q19" s="1503">
        <f>MOV_ZONAS_ELEITORAIS!$L$24</f>
      </c>
      <c r="R19" s="1503">
        <f>MOV_ZONAS_ELEITORAIS!$M$24</f>
      </c>
      <c r="S19" s="1520" t="n">
        <v>0.0</v>
      </c>
      <c r="T19" s="1520" t="n">
        <v>0.0</v>
      </c>
      <c r="U19" s="1505">
        <f>P19+Q19-R19+S19-T19</f>
      </c>
      <c r="V19" s="1502">
        <f>U19</f>
      </c>
      <c r="W19" s="1503">
        <f>MOV_ZONAS_ELEITORAIS!$P$24</f>
      </c>
      <c r="X19" s="1503">
        <f>MOV_ZONAS_ELEITORAIS!$Q$24</f>
      </c>
      <c r="Y19" s="1520" t="n">
        <v>0.0</v>
      </c>
      <c r="Z19" s="1520" t="n">
        <v>0.0</v>
      </c>
      <c r="AA19" s="1505">
        <f>V19+W19-X19+Y19-Z19</f>
      </c>
      <c r="AB19" s="1502">
        <f>AA19</f>
      </c>
      <c r="AC19" s="1503">
        <f>MOV_ZONAS_ELEITORAIS!$T$24</f>
      </c>
      <c r="AD19" s="1503">
        <f>MOV_ZONAS_ELEITORAIS!$U$24</f>
      </c>
      <c r="AE19" s="1520" t="n">
        <v>0.0</v>
      </c>
      <c r="AF19" s="1520" t="n">
        <v>0.0</v>
      </c>
      <c r="AG19" s="1505">
        <f>AB19+AC19-AD19+AE19-AF19</f>
      </c>
      <c r="AH19" s="1502">
        <f>AG19</f>
      </c>
      <c r="AI19" s="1503">
        <f>MOV_ZONAS_ELEITORAIS!$X$24</f>
      </c>
      <c r="AJ19" s="1503">
        <f>MOV_ZONAS_ELEITORAIS!$Y$24</f>
      </c>
      <c r="AK19" s="1520" t="n">
        <v>0.0</v>
      </c>
      <c r="AL19" s="1520" t="n">
        <v>0.0</v>
      </c>
      <c r="AM19" s="1505">
        <f>AH19+AI19-AJ19+AK19-AL19</f>
      </c>
      <c r="AN19" s="1502">
        <f>AM19</f>
      </c>
      <c r="AO19" s="1503">
        <f>MOV_ZONAS_ELEITORAIS!$AB$24</f>
      </c>
      <c r="AP19" s="1503">
        <f>MOV_ZONAS_ELEITORAIS!$AC$24</f>
      </c>
      <c r="AQ19" s="1520" t="n">
        <v>0.0</v>
      </c>
      <c r="AR19" s="1520" t="n">
        <v>0.0</v>
      </c>
      <c r="AS19" s="1505">
        <f>AN19+AO19-AP19+AQ19-AR19</f>
      </c>
      <c r="AT19" s="1502">
        <f>AS19</f>
      </c>
      <c r="AU19" s="1503">
        <f>MOV_ZONAS_ELEITORAIS!$AF$24</f>
      </c>
      <c r="AV19" s="1503">
        <f>MOV_ZONAS_ELEITORAIS!$AG$24</f>
      </c>
      <c r="AW19" s="1520" t="n">
        <v>0.0</v>
      </c>
      <c r="AX19" s="1520" t="n">
        <v>0.0</v>
      </c>
      <c r="AY19" s="1505">
        <f>AT19+AU19-AV19+AW19-AX19</f>
      </c>
      <c r="AZ19" s="1502">
        <f>AY19</f>
      </c>
      <c r="BA19" s="1503">
        <f>MOV_ZONAS_ELEITORAIS!$AJ$24</f>
      </c>
      <c r="BB19" s="1503">
        <f>MOV_ZONAS_ELEITORAIS!$AK$24</f>
      </c>
      <c r="BC19" s="1520" t="n">
        <v>0.0</v>
      </c>
      <c r="BD19" s="1520" t="n">
        <v>0.0</v>
      </c>
      <c r="BE19" s="1505">
        <f>AZ19+BA19-BB19+BC19-BD19</f>
      </c>
      <c r="BF19" s="1502">
        <f>BE19</f>
      </c>
      <c r="BG19" s="1503">
        <f>MOV_ZONAS_ELEITORAIS!$AN$24</f>
      </c>
      <c r="BH19" s="1503">
        <f>MOV_ZONAS_ELEITORAIS!$AO$24</f>
      </c>
      <c r="BI19" s="1520" t="n">
        <v>0.0</v>
      </c>
      <c r="BJ19" s="1520" t="n">
        <v>0.0</v>
      </c>
      <c r="BK19" s="1505">
        <f>BF19+BG19-BH19+BI19-BJ19</f>
      </c>
      <c r="BL19" s="1502">
        <f>BK19</f>
      </c>
      <c r="BM19" s="1503">
        <f>MOV_ZONAS_ELEITORAIS!$AR$24</f>
      </c>
      <c r="BN19" s="1503">
        <f>MOV_ZONAS_ELEITORAIS!$AS$24</f>
      </c>
      <c r="BO19" s="1520" t="n">
        <v>0.0</v>
      </c>
      <c r="BP19" s="1520" t="n">
        <v>0.0</v>
      </c>
      <c r="BQ19" s="1505">
        <f>BL19+BM19-BN19+BO19-BP19</f>
      </c>
      <c r="BR19" s="1502">
        <f>BQ19</f>
      </c>
      <c r="BS19" s="1503">
        <f>MOV_ZONAS_ELEITORAIS!$AV$24</f>
      </c>
      <c r="BT19" s="1503">
        <f>MOV_ZONAS_ELEITORAIS!$AW$24</f>
      </c>
      <c r="BU19" s="1520" t="n">
        <v>0.0</v>
      </c>
      <c r="BV19" s="1520" t="n">
        <v>0.0</v>
      </c>
      <c r="BW19" s="1505">
        <f>BR19+BS19-BT19+BU19-BV19</f>
      </c>
      <c r="BX19" s="1502">
        <f>BW19</f>
      </c>
      <c r="BY19" s="1503">
        <f>MOV_ZONAS_ELEITORAIS!$AZ$24</f>
      </c>
      <c r="BZ19" s="1503">
        <f>MOV_ZONAS_ELEITORAIS!$BA$24</f>
      </c>
      <c r="CA19" s="1520" t="n">
        <v>0.0</v>
      </c>
      <c r="CB19" s="1520" t="n">
        <v>0.0</v>
      </c>
      <c r="CC19" s="1505">
        <f>BX19+BY19-BZ19+CA19-CB19</f>
      </c>
      <c r="CD19" s="1507">
        <f>D19</f>
      </c>
      <c r="CE19" s="1508">
        <f>E19+L19+Q19+W19+AC19+AI19+AO19+AU19+BA19+BG19+BM19+BS19+BY19</f>
      </c>
      <c r="CF19" s="1508">
        <f>F19+K19+R19+X19+AD19+AJ19+AP19+AV19+BB19+BH19+BN19+BT19+BZ19</f>
      </c>
      <c r="CG19" s="1506" t="n">
        <v>0.0</v>
      </c>
      <c r="CH19" s="1506" t="n">
        <v>0.0</v>
      </c>
      <c r="CI19" s="1509">
        <f>CD19+CE19-CF19+CG19-CH19</f>
      </c>
    </row>
    <row r="20" customHeight="true" ht="24.75">
      <c r="A20" s="1522" t="s">
        <v>193</v>
      </c>
      <c r="B20" s="1523"/>
      <c r="C20" s="1523"/>
      <c r="D20" s="1502">
        <f>MOV_ZONAS_ELEITORAIS!$C$24</f>
      </c>
      <c r="E20" s="1503">
        <f>MOV_ZONAS_ELEITORAIS!$D$24</f>
      </c>
      <c r="F20" s="1503">
        <f>MOV_ZONAS_ELEITORAIS!$E$24</f>
      </c>
      <c r="G20" s="1524" t="n">
        <v>0.0</v>
      </c>
      <c r="H20" s="1524" t="n">
        <v>0.0</v>
      </c>
      <c r="I20" s="1525">
        <f>D20+E20-F20+G20-H20</f>
      </c>
      <c r="J20" s="1502">
        <f>I20</f>
      </c>
      <c r="K20" s="1503">
        <f>MOV_ZONAS_ELEITORAIS!$H$24</f>
      </c>
      <c r="L20" s="1503">
        <f>MOV_ZONAS_ELEITORAIS!$I$24</f>
      </c>
      <c r="M20" s="1526" t="n">
        <v>0.0</v>
      </c>
      <c r="N20" s="1526" t="n">
        <v>0.0</v>
      </c>
      <c r="O20" s="1525">
        <f>J20+K20-L20+M20-N20</f>
      </c>
      <c r="P20" s="1502">
        <f>O20</f>
      </c>
      <c r="Q20" s="1503">
        <f>MOV_ZONAS_ELEITORAIS!$L$24</f>
      </c>
      <c r="R20" s="1503">
        <f>MOV_ZONAS_ELEITORAIS!$M$24</f>
      </c>
      <c r="S20" s="1526" t="n">
        <v>0.0</v>
      </c>
      <c r="T20" s="1526" t="n">
        <v>0.0</v>
      </c>
      <c r="U20" s="1525">
        <f>P20+Q20-R20+S20-T20</f>
      </c>
      <c r="V20" s="1502">
        <f>U20</f>
      </c>
      <c r="W20" s="1503">
        <f>MOV_ZONAS_ELEITORAIS!$P$24</f>
      </c>
      <c r="X20" s="1503">
        <f>MOV_ZONAS_ELEITORAIS!$Q$24</f>
      </c>
      <c r="Y20" s="1526" t="n">
        <v>0.0</v>
      </c>
      <c r="Z20" s="1526" t="n">
        <v>0.0</v>
      </c>
      <c r="AA20" s="1525">
        <f>V20+W20-X20+Y20-Z20</f>
      </c>
      <c r="AB20" s="1502">
        <f>AA20</f>
      </c>
      <c r="AC20" s="1503">
        <f>MOV_ZONAS_ELEITORAIS!$T$24</f>
      </c>
      <c r="AD20" s="1503">
        <f>MOV_ZONAS_ELEITORAIS!$U$24</f>
      </c>
      <c r="AE20" s="1526" t="n">
        <v>0.0</v>
      </c>
      <c r="AF20" s="1526" t="n">
        <v>0.0</v>
      </c>
      <c r="AG20" s="1525">
        <f>AB20+AC20-AD20+AE20-AF20</f>
      </c>
      <c r="AH20" s="1502">
        <f>AG20</f>
      </c>
      <c r="AI20" s="1503">
        <f>MOV_ZONAS_ELEITORAIS!$X$24</f>
      </c>
      <c r="AJ20" s="1503">
        <f>MOV_ZONAS_ELEITORAIS!$Y$24</f>
      </c>
      <c r="AK20" s="1526" t="n">
        <v>0.0</v>
      </c>
      <c r="AL20" s="1526" t="n">
        <v>0.0</v>
      </c>
      <c r="AM20" s="1525">
        <f>AH20+AI20-AJ20+AK20-AL20</f>
      </c>
      <c r="AN20" s="1502">
        <f>AM20</f>
      </c>
      <c r="AO20" s="1503">
        <f>MOV_ZONAS_ELEITORAIS!$AB$24</f>
      </c>
      <c r="AP20" s="1503">
        <f>MOV_ZONAS_ELEITORAIS!$AC$24</f>
      </c>
      <c r="AQ20" s="1526" t="n">
        <v>0.0</v>
      </c>
      <c r="AR20" s="1526" t="n">
        <v>0.0</v>
      </c>
      <c r="AS20" s="1525">
        <f>AN20+AO20-AP20+AQ20-AR20</f>
      </c>
      <c r="AT20" s="1502">
        <f>AS20</f>
      </c>
      <c r="AU20" s="1503">
        <f>MOV_ZONAS_ELEITORAIS!$AF$24</f>
      </c>
      <c r="AV20" s="1503">
        <f>MOV_ZONAS_ELEITORAIS!$AG$24</f>
      </c>
      <c r="AW20" s="1526" t="n">
        <v>0.0</v>
      </c>
      <c r="AX20" s="1526" t="n">
        <v>0.0</v>
      </c>
      <c r="AY20" s="1525">
        <f>AT20+AU20-AV20+AW20-AX20</f>
      </c>
      <c r="AZ20" s="1502">
        <f>AY20</f>
      </c>
      <c r="BA20" s="1503">
        <f>MOV_ZONAS_ELEITORAIS!$AJ$24</f>
      </c>
      <c r="BB20" s="1503">
        <f>MOV_ZONAS_ELEITORAIS!$AK$24</f>
      </c>
      <c r="BC20" s="1526" t="n">
        <v>0.0</v>
      </c>
      <c r="BD20" s="1526" t="n">
        <v>0.0</v>
      </c>
      <c r="BE20" s="1525">
        <f>AZ20+BA20-BB20+BC20-BD20</f>
      </c>
      <c r="BF20" s="1502">
        <f>BE20</f>
      </c>
      <c r="BG20" s="1503">
        <f>MOV_ZONAS_ELEITORAIS!$AN$24</f>
      </c>
      <c r="BH20" s="1503">
        <f>MOV_ZONAS_ELEITORAIS!$AO$24</f>
      </c>
      <c r="BI20" s="1526" t="n">
        <v>0.0</v>
      </c>
      <c r="BJ20" s="1526" t="n">
        <v>0.0</v>
      </c>
      <c r="BK20" s="1525">
        <f>BF20+BG20-BH20+BI20-BJ20</f>
      </c>
      <c r="BL20" s="1502">
        <f>BK20</f>
      </c>
      <c r="BM20" s="1503">
        <f>MOV_ZONAS_ELEITORAIS!$AR$24</f>
      </c>
      <c r="BN20" s="1503">
        <f>MOV_ZONAS_ELEITORAIS!$AS$24</f>
      </c>
      <c r="BO20" s="1526" t="n">
        <v>0.0</v>
      </c>
      <c r="BP20" s="1526" t="n">
        <v>0.0</v>
      </c>
      <c r="BQ20" s="1525">
        <f>BL20+BM20-BN20+BO20-BP20</f>
      </c>
      <c r="BR20" s="1502">
        <f>BQ20</f>
      </c>
      <c r="BS20" s="1503">
        <f>MOV_ZONAS_ELEITORAIS!$AV$24</f>
      </c>
      <c r="BT20" s="1503">
        <f>MOV_ZONAS_ELEITORAIS!$AW$24</f>
      </c>
      <c r="BU20" s="1526" t="n">
        <v>0.0</v>
      </c>
      <c r="BV20" s="1526" t="n">
        <v>0.0</v>
      </c>
      <c r="BW20" s="1525">
        <f>BR20+BS20-BT20+BU20-BV20</f>
      </c>
      <c r="BX20" s="1502">
        <f>BW20</f>
      </c>
      <c r="BY20" s="1503">
        <f>MOV_ZONAS_ELEITORAIS!$AZ$24</f>
      </c>
      <c r="BZ20" s="1503">
        <f>MOV_ZONAS_ELEITORAIS!$BA$24</f>
      </c>
      <c r="CA20" s="1526" t="n">
        <v>0.0</v>
      </c>
      <c r="CB20" s="1526" t="n">
        <v>0.0</v>
      </c>
      <c r="CC20" s="1525">
        <f>BX20+BY20-BZ20+CA20-CB20</f>
      </c>
      <c r="CD20" s="1527">
        <f>D20</f>
      </c>
      <c r="CE20" s="1528">
        <f>E20+L20+Q20+W20+AC20+AI20+AO20+AU20+BA20+BG20+BM20+BS20+BY20</f>
      </c>
      <c r="CF20" s="1528">
        <f>F20+K20+R20+X20+AD20+AJ20+AP20+AV20+BB20+BH20+BN20+BT20+BZ20</f>
      </c>
      <c r="CG20" s="1529" t="n">
        <v>0.0</v>
      </c>
      <c r="CH20" s="1529" t="n">
        <v>0.0</v>
      </c>
      <c r="CI20" s="1530">
        <f>CD20+CE20-CF20+CG20-CH20</f>
      </c>
    </row>
    <row r="21" customHeight="true" ht="24.75">
      <c r="A21" s="1510" t="s">
        <v>78</v>
      </c>
      <c r="B21" s="1511"/>
      <c r="C21" s="1511"/>
      <c r="D21" s="1512">
        <f>SUM(D18:D20)</f>
      </c>
      <c r="E21" s="1512">
        <f>SUM(E18:E20)</f>
      </c>
      <c r="F21" s="1512">
        <f>SUM(F18:F20)</f>
      </c>
      <c r="G21" s="1512">
        <f>SUM(G18:G20)</f>
      </c>
      <c r="H21" s="1512">
        <f>SUM(H18:H20)</f>
      </c>
      <c r="I21" s="1512">
        <f>SUM(I18:I20)</f>
      </c>
      <c r="J21" s="1512">
        <f>SUM(J18:J20)</f>
      </c>
      <c r="K21" s="1512">
        <f>SUM(K18:K20)</f>
      </c>
      <c r="L21" s="1512">
        <f>SUM(L18:L20)</f>
      </c>
      <c r="M21" s="1512">
        <f>SUM(M18:M20)</f>
      </c>
      <c r="N21" s="1512">
        <f>SUM(N18:N20)</f>
      </c>
      <c r="O21" s="1512">
        <f>SUM(O18:O20)</f>
      </c>
      <c r="P21" s="1512">
        <f>SUM(P18:P20)</f>
      </c>
      <c r="Q21" s="1512">
        <f>SUM(Q18:Q20)</f>
      </c>
      <c r="R21" s="1512">
        <f>SUM(R18:R20)</f>
      </c>
      <c r="S21" s="1512">
        <f>SUM(S18:S20)</f>
      </c>
      <c r="T21" s="1512">
        <f>SUM(T18:T20)</f>
      </c>
      <c r="U21" s="1512">
        <f>SUM(U18:U20)</f>
      </c>
      <c r="V21" s="1512">
        <f>SUM(V18:V20)</f>
      </c>
      <c r="W21" s="1512">
        <f>SUM(W18:W20)</f>
      </c>
      <c r="X21" s="1512">
        <f>SUM(X18:X20)</f>
      </c>
      <c r="Y21" s="1512">
        <f>SUM(Y18:Y20)</f>
      </c>
      <c r="Z21" s="1512">
        <f>SUM(Z18:Z20)</f>
      </c>
      <c r="AA21" s="1512">
        <f>SUM(AA18:AA20)</f>
      </c>
      <c r="AB21" s="1512">
        <f>SUM(AB18:AB20)</f>
      </c>
      <c r="AC21" s="1512">
        <f>SUM(AC18:AC20)</f>
      </c>
      <c r="AD21" s="1512">
        <f>SUM(AD18:AD20)</f>
      </c>
      <c r="AE21" s="1512">
        <f>SUM(AE18:AE20)</f>
      </c>
      <c r="AF21" s="1512">
        <f>SUM(AF18:AF20)</f>
      </c>
      <c r="AG21" s="1512">
        <f>SUM(AG18:AG20)</f>
      </c>
      <c r="AH21" s="1512">
        <f>SUM(AH18:AH20)</f>
      </c>
      <c r="AI21" s="1512">
        <f>SUM(AI18:AI20)</f>
      </c>
      <c r="AJ21" s="1512">
        <f>SUM(AJ18:AJ20)</f>
      </c>
      <c r="AK21" s="1512">
        <f>SUM(AK18:AK20)</f>
      </c>
      <c r="AL21" s="1512">
        <f>SUM(AL18:AL20)</f>
      </c>
      <c r="AM21" s="1512">
        <f>SUM(AM18:AM20)</f>
      </c>
      <c r="AN21" s="1512">
        <f>SUM(AN18:AN20)</f>
      </c>
      <c r="AO21" s="1512">
        <f>SUM(AO18:AO20)</f>
      </c>
      <c r="AP21" s="1512">
        <f>SUM(AP18:AP20)</f>
      </c>
      <c r="AQ21" s="1512">
        <f>SUM(AQ18:AQ20)</f>
      </c>
      <c r="AR21" s="1512">
        <f>SUM(AR18:AR20)</f>
      </c>
      <c r="AS21" s="1512">
        <f>SUM(AS18:AS20)</f>
      </c>
      <c r="AT21" s="1512">
        <f>SUM(AT18:AT20)</f>
      </c>
      <c r="AU21" s="1512">
        <f>SUM(AU18:AU20)</f>
      </c>
      <c r="AV21" s="1512">
        <f>SUM(AV18:AV20)</f>
      </c>
      <c r="AW21" s="1512">
        <f>SUM(AW18:AW20)</f>
      </c>
      <c r="AX21" s="1512">
        <f>SUM(AX18:AX20)</f>
      </c>
      <c r="AY21" s="1512">
        <f>SUM(AY18:AY20)</f>
      </c>
      <c r="AZ21" s="1512">
        <f>SUM(AZ18:AZ20)</f>
      </c>
      <c r="BA21" s="1512">
        <f>SUM(BA18:BA20)</f>
      </c>
      <c r="BB21" s="1512">
        <f>SUM(BB18:BB20)</f>
      </c>
      <c r="BC21" s="1512">
        <f>SUM(BC18:BC20)</f>
      </c>
      <c r="BD21" s="1512">
        <f>SUM(BD18:BD20)</f>
      </c>
      <c r="BE21" s="1512">
        <f>SUM(BE18:BE20)</f>
      </c>
      <c r="BF21" s="1512">
        <f>SUM(BF18:BF20)</f>
      </c>
      <c r="BG21" s="1512">
        <f>SUM(BG18:BG20)</f>
      </c>
      <c r="BH21" s="1512">
        <f>SUM(BH18:BH20)</f>
      </c>
      <c r="BI21" s="1512">
        <f>SUM(BI18:BI20)</f>
      </c>
      <c r="BJ21" s="1512">
        <f>SUM(BJ18:BJ20)</f>
      </c>
      <c r="BK21" s="1512">
        <f>SUM(BK18:BK20)</f>
      </c>
      <c r="BL21" s="1512">
        <f>SUM(BL18:BL20)</f>
      </c>
      <c r="BM21" s="1512">
        <f>SUM(BM18:BM20)</f>
      </c>
      <c r="BN21" s="1512">
        <f>SUM(BN18:BN20)</f>
      </c>
      <c r="BO21" s="1512">
        <f>SUM(BO18:BO20)</f>
      </c>
      <c r="BP21" s="1512">
        <f>SUM(BP18:BP20)</f>
      </c>
      <c r="BQ21" s="1512">
        <f>SUM(BQ18:BQ20)</f>
      </c>
      <c r="BR21" s="1512">
        <f>SUM(BR18:BR20)</f>
      </c>
      <c r="BS21" s="1512">
        <f>SUM(BS18:BS20)</f>
      </c>
      <c r="BT21" s="1512">
        <f>SUM(BT18:BT20)</f>
      </c>
      <c r="BU21" s="1512">
        <f>SUM(BU18:BU20)</f>
      </c>
      <c r="BV21" s="1512">
        <f>SUM(BV18:BV20)</f>
      </c>
      <c r="BW21" s="1512">
        <f>SUM(BW18:BW20)</f>
      </c>
      <c r="BX21" s="1512">
        <f>SUM(BX18:BX20)</f>
      </c>
      <c r="BY21" s="1512">
        <f>SUM(BY18:BY20)</f>
      </c>
      <c r="BZ21" s="1512">
        <f>SUM(BZ18:BZ20)</f>
      </c>
      <c r="CA21" s="1512">
        <f>SUM(CA18:CA20)</f>
      </c>
      <c r="CB21" s="1512">
        <f>SUM(CB18:CB20)</f>
      </c>
      <c r="CC21" s="1512">
        <f>SUM(CC18:CC20)</f>
      </c>
      <c r="CD21" s="1513">
        <f>SUM(CD18:CD20)</f>
      </c>
      <c r="CE21" s="1514">
        <f>SUM(CE18:CE20)</f>
      </c>
      <c r="CF21" s="1514">
        <f>SUM(CF18:CF20)</f>
      </c>
      <c r="CG21" s="1512">
        <f>SUM(CG18:CG20)</f>
      </c>
      <c r="CH21" s="1512">
        <f>SUM(CH18:CH20)</f>
      </c>
      <c r="CI21" s="1515">
        <f>SUM(CI18:CI20)</f>
      </c>
    </row>
    <row r="22" customHeight="true" ht="24.75">
      <c r="A22" s="1516"/>
      <c r="B22" s="1516"/>
      <c r="C22" s="1516"/>
      <c r="D22" s="1517"/>
      <c r="E22" s="1518"/>
      <c r="F22" s="1517"/>
      <c r="G22" s="1518"/>
      <c r="H22" s="1517"/>
      <c r="I22" s="1519"/>
      <c r="J22" s="1519"/>
      <c r="K22" s="1518"/>
      <c r="L22" s="1518"/>
      <c r="M22" s="1518"/>
      <c r="N22" s="1517"/>
      <c r="O22" s="1519"/>
      <c r="P22" s="1519"/>
      <c r="Q22" s="1518"/>
      <c r="R22" s="1518"/>
      <c r="S22" s="1518"/>
      <c r="T22" s="1517"/>
      <c r="U22" s="1519"/>
      <c r="V22" s="1519"/>
      <c r="W22" s="1518"/>
      <c r="X22" s="1518"/>
      <c r="Y22" s="1518"/>
      <c r="Z22" s="1517"/>
      <c r="AA22" s="1519"/>
      <c r="AB22" s="1519"/>
      <c r="AC22" s="1518"/>
      <c r="AD22" s="1518"/>
      <c r="AE22" s="1518"/>
      <c r="AF22" s="1517"/>
      <c r="AG22" s="1519"/>
      <c r="AH22" s="1519"/>
      <c r="AI22" s="1518"/>
      <c r="AJ22" s="1518"/>
      <c r="AK22" s="1518"/>
      <c r="AL22" s="1517"/>
      <c r="AM22" s="1519"/>
      <c r="AN22" s="1519"/>
      <c r="AO22" s="1518"/>
      <c r="AP22" s="1518"/>
      <c r="AQ22" s="1518"/>
      <c r="AR22" s="1517"/>
      <c r="AS22" s="1519"/>
      <c r="AT22" s="1519"/>
      <c r="AU22" s="1518"/>
      <c r="AV22" s="1518"/>
      <c r="AW22" s="1518"/>
      <c r="AX22" s="1517"/>
      <c r="AY22" s="1519"/>
      <c r="AZ22" s="1519"/>
      <c r="BA22" s="1518"/>
      <c r="BB22" s="1518"/>
      <c r="BC22" s="1518"/>
      <c r="BD22" s="1517"/>
      <c r="BE22" s="1519"/>
      <c r="BF22" s="1519"/>
      <c r="BG22" s="1518"/>
      <c r="BH22" s="1518"/>
      <c r="BI22" s="1518"/>
      <c r="BJ22" s="1517"/>
      <c r="BK22" s="1519"/>
      <c r="BL22" s="1519"/>
      <c r="BM22" s="1518"/>
      <c r="BN22" s="1518"/>
      <c r="BO22" s="1518"/>
      <c r="BP22" s="1517"/>
      <c r="BQ22" s="1519"/>
      <c r="BR22" s="1519"/>
      <c r="BS22" s="1518"/>
      <c r="BT22" s="1518"/>
      <c r="BU22" s="1518"/>
      <c r="BV22" s="1517"/>
      <c r="BW22" s="1519"/>
      <c r="BX22" s="1519"/>
      <c r="BY22" s="1518"/>
      <c r="BZ22" s="1518"/>
      <c r="CA22" s="1518"/>
      <c r="CB22" s="1517"/>
      <c r="CC22" s="1519"/>
      <c r="CD22" s="1518"/>
      <c r="CE22" s="1518"/>
      <c r="CF22" s="1518"/>
      <c r="CG22" s="1518"/>
      <c r="CH22" s="1517"/>
      <c r="CI22" s="1518"/>
    </row>
    <row r="23" customHeight="true" ht="24.75">
      <c r="A23" s="1472" t="s">
        <v>194</v>
      </c>
      <c r="B23" s="1473"/>
      <c r="C23" s="1473"/>
      <c r="D23" s="1531"/>
      <c r="E23" s="1531"/>
      <c r="F23" s="1531"/>
      <c r="G23" s="1531"/>
      <c r="H23" s="1531"/>
      <c r="I23" s="1531"/>
      <c r="J23" s="1531"/>
      <c r="K23" s="1531"/>
      <c r="L23" s="1532"/>
      <c r="M23" s="1531"/>
      <c r="N23" s="1531"/>
      <c r="O23" s="1531"/>
      <c r="P23" s="1531"/>
      <c r="Q23" s="1531"/>
      <c r="R23" s="1532"/>
      <c r="S23" s="1531"/>
      <c r="T23" s="1531"/>
      <c r="U23" s="1531"/>
      <c r="V23" s="1531"/>
      <c r="W23" s="1531"/>
      <c r="X23" s="1532"/>
      <c r="Y23" s="1531"/>
      <c r="Z23" s="1531"/>
      <c r="AA23" s="1531"/>
      <c r="AB23" s="1531"/>
      <c r="AC23" s="1531"/>
      <c r="AD23" s="1532"/>
      <c r="AE23" s="1531"/>
      <c r="AF23" s="1531"/>
      <c r="AG23" s="1531"/>
      <c r="AH23" s="1531"/>
      <c r="AI23" s="1531"/>
      <c r="AJ23" s="1532"/>
      <c r="AK23" s="1531"/>
      <c r="AL23" s="1531"/>
      <c r="AM23" s="1531"/>
      <c r="AN23" s="1531"/>
      <c r="AO23" s="1531"/>
      <c r="AP23" s="1532"/>
      <c r="AQ23" s="1531"/>
      <c r="AR23" s="1531"/>
      <c r="AS23" s="1531"/>
      <c r="AT23" s="1531"/>
      <c r="AU23" s="1531"/>
      <c r="AV23" s="1532"/>
      <c r="AW23" s="1531"/>
      <c r="AX23" s="1531"/>
      <c r="AY23" s="1531"/>
      <c r="AZ23" s="1531"/>
      <c r="BA23" s="1531"/>
      <c r="BB23" s="1532"/>
      <c r="BC23" s="1531"/>
      <c r="BD23" s="1531"/>
      <c r="BE23" s="1531"/>
      <c r="BF23" s="1531"/>
      <c r="BG23" s="1531"/>
      <c r="BH23" s="1532"/>
      <c r="BI23" s="1531"/>
      <c r="BJ23" s="1531"/>
      <c r="BK23" s="1531"/>
      <c r="BL23" s="1531"/>
      <c r="BM23" s="1531"/>
      <c r="BN23" s="1532"/>
      <c r="BO23" s="1531"/>
      <c r="BP23" s="1531"/>
      <c r="BQ23" s="1531"/>
      <c r="BR23" s="1531"/>
      <c r="BS23" s="1531"/>
      <c r="BT23" s="1532"/>
      <c r="BU23" s="1531"/>
      <c r="BV23" s="1531"/>
      <c r="BW23" s="1531"/>
      <c r="BX23" s="1531"/>
      <c r="BY23" s="1531"/>
      <c r="BZ23" s="1532"/>
      <c r="CA23" s="1531"/>
      <c r="CB23" s="1531"/>
      <c r="CC23" s="1531"/>
      <c r="CD23" s="1531"/>
      <c r="CE23" s="1531"/>
      <c r="CF23" s="1531"/>
      <c r="CG23" s="1531"/>
      <c r="CH23" s="1531"/>
      <c r="CI23" s="1531"/>
    </row>
    <row r="24" customHeight="true" ht="39.75">
      <c r="A24" s="1475" t="s">
        <v>195</v>
      </c>
      <c r="B24" s="1475"/>
      <c r="C24" s="1475"/>
      <c r="D24" s="1476" t="s">
        <v>196</v>
      </c>
      <c r="E24" s="1477"/>
      <c r="F24" s="1477"/>
      <c r="G24" s="1477"/>
      <c r="H24" s="1477"/>
      <c r="I24" s="1478"/>
      <c r="J24" s="1479" t="s">
        <v>10</v>
      </c>
      <c r="K24" s="1480"/>
      <c r="L24" s="1480"/>
      <c r="M24" s="1480"/>
      <c r="N24" s="1480"/>
      <c r="O24" s="1481"/>
      <c r="P24" s="1479" t="s">
        <v>11</v>
      </c>
      <c r="Q24" s="1480"/>
      <c r="R24" s="1480"/>
      <c r="S24" s="1480"/>
      <c r="T24" s="1480"/>
      <c r="U24" s="1481"/>
      <c r="V24" s="1479" t="s">
        <v>12</v>
      </c>
      <c r="W24" s="1480"/>
      <c r="X24" s="1480"/>
      <c r="Y24" s="1480"/>
      <c r="Z24" s="1480"/>
      <c r="AA24" s="1481"/>
      <c r="AB24" s="1479" t="s">
        <v>13</v>
      </c>
      <c r="AC24" s="1480"/>
      <c r="AD24" s="1480"/>
      <c r="AE24" s="1480"/>
      <c r="AF24" s="1480"/>
      <c r="AG24" s="1481"/>
      <c r="AH24" s="1479" t="s">
        <v>14</v>
      </c>
      <c r="AI24" s="1480"/>
      <c r="AJ24" s="1480"/>
      <c r="AK24" s="1480"/>
      <c r="AL24" s="1480"/>
      <c r="AM24" s="1481"/>
      <c r="AN24" s="1479" t="s">
        <v>15</v>
      </c>
      <c r="AO24" s="1480"/>
      <c r="AP24" s="1480"/>
      <c r="AQ24" s="1480"/>
      <c r="AR24" s="1480"/>
      <c r="AS24" s="1481"/>
      <c r="AT24" s="1479" t="s">
        <v>16</v>
      </c>
      <c r="AU24" s="1480"/>
      <c r="AV24" s="1480"/>
      <c r="AW24" s="1480"/>
      <c r="AX24" s="1480"/>
      <c r="AY24" s="1481"/>
      <c r="AZ24" s="1479" t="s">
        <v>3</v>
      </c>
      <c r="BA24" s="1480"/>
      <c r="BB24" s="1480"/>
      <c r="BC24" s="1480"/>
      <c r="BD24" s="1480"/>
      <c r="BE24" s="1481"/>
      <c r="BF24" s="1479" t="s">
        <v>17</v>
      </c>
      <c r="BG24" s="1480"/>
      <c r="BH24" s="1480"/>
      <c r="BI24" s="1480"/>
      <c r="BJ24" s="1480"/>
      <c r="BK24" s="1481"/>
      <c r="BL24" s="1479" t="s">
        <v>18</v>
      </c>
      <c r="BM24" s="1480"/>
      <c r="BN24" s="1480"/>
      <c r="BO24" s="1480"/>
      <c r="BP24" s="1480"/>
      <c r="BQ24" s="1481"/>
      <c r="BR24" s="1479" t="s">
        <v>19</v>
      </c>
      <c r="BS24" s="1480"/>
      <c r="BT24" s="1480"/>
      <c r="BU24" s="1480"/>
      <c r="BV24" s="1480"/>
      <c r="BW24" s="1481"/>
      <c r="BX24" s="1479" t="s">
        <v>20</v>
      </c>
      <c r="BY24" s="1480"/>
      <c r="BZ24" s="1480"/>
      <c r="CA24" s="1480"/>
      <c r="CB24" s="1480"/>
      <c r="CC24" s="1481"/>
      <c r="CD24" s="1482" t="s">
        <v>197</v>
      </c>
      <c r="CE24" s="1483"/>
      <c r="CF24" s="1483"/>
      <c r="CG24" s="1483"/>
      <c r="CH24" s="1483"/>
      <c r="CI24" s="1484"/>
    </row>
    <row r="25" customHeight="true" ht="39.75">
      <c r="A25" s="1475"/>
      <c r="B25" s="1475"/>
      <c r="C25" s="1475"/>
      <c r="D25" s="1485" t="s">
        <v>198</v>
      </c>
      <c r="E25" s="1486" t="s">
        <v>182</v>
      </c>
      <c r="F25" s="1486"/>
      <c r="G25" s="1487" t="s">
        <v>199</v>
      </c>
      <c r="H25" s="1487"/>
      <c r="I25" s="1488" t="s">
        <v>200</v>
      </c>
      <c r="J25" s="1485" t="s">
        <v>201</v>
      </c>
      <c r="K25" s="1486" t="s">
        <v>182</v>
      </c>
      <c r="L25" s="1486"/>
      <c r="M25" s="1487" t="s">
        <v>199</v>
      </c>
      <c r="N25" s="1487"/>
      <c r="O25" s="1488" t="s">
        <v>202</v>
      </c>
      <c r="P25" s="1485" t="s">
        <v>201</v>
      </c>
      <c r="Q25" s="1486" t="s">
        <v>182</v>
      </c>
      <c r="R25" s="1486"/>
      <c r="S25" s="1487" t="s">
        <v>199</v>
      </c>
      <c r="T25" s="1487"/>
      <c r="U25" s="1488" t="s">
        <v>202</v>
      </c>
      <c r="V25" s="1485" t="s">
        <v>201</v>
      </c>
      <c r="W25" s="1486" t="s">
        <v>182</v>
      </c>
      <c r="X25" s="1486"/>
      <c r="Y25" s="1487" t="s">
        <v>199</v>
      </c>
      <c r="Z25" s="1487"/>
      <c r="AA25" s="1488" t="s">
        <v>202</v>
      </c>
      <c r="AB25" s="1485" t="s">
        <v>201</v>
      </c>
      <c r="AC25" s="1486" t="s">
        <v>182</v>
      </c>
      <c r="AD25" s="1486"/>
      <c r="AE25" s="1487" t="s">
        <v>199</v>
      </c>
      <c r="AF25" s="1487"/>
      <c r="AG25" s="1488" t="s">
        <v>202</v>
      </c>
      <c r="AH25" s="1485" t="s">
        <v>201</v>
      </c>
      <c r="AI25" s="1486" t="s">
        <v>182</v>
      </c>
      <c r="AJ25" s="1486"/>
      <c r="AK25" s="1487" t="s">
        <v>199</v>
      </c>
      <c r="AL25" s="1487"/>
      <c r="AM25" s="1488" t="s">
        <v>202</v>
      </c>
      <c r="AN25" s="1485" t="s">
        <v>201</v>
      </c>
      <c r="AO25" s="1486" t="s">
        <v>182</v>
      </c>
      <c r="AP25" s="1486"/>
      <c r="AQ25" s="1487" t="s">
        <v>199</v>
      </c>
      <c r="AR25" s="1487"/>
      <c r="AS25" s="1488" t="s">
        <v>202</v>
      </c>
      <c r="AT25" s="1485" t="s">
        <v>201</v>
      </c>
      <c r="AU25" s="1486" t="s">
        <v>182</v>
      </c>
      <c r="AV25" s="1486"/>
      <c r="AW25" s="1487" t="s">
        <v>199</v>
      </c>
      <c r="AX25" s="1487"/>
      <c r="AY25" s="1488" t="s">
        <v>202</v>
      </c>
      <c r="AZ25" s="1485" t="s">
        <v>201</v>
      </c>
      <c r="BA25" s="1486" t="s">
        <v>182</v>
      </c>
      <c r="BB25" s="1486"/>
      <c r="BC25" s="1487" t="s">
        <v>199</v>
      </c>
      <c r="BD25" s="1487"/>
      <c r="BE25" s="1488" t="s">
        <v>202</v>
      </c>
      <c r="BF25" s="1485" t="s">
        <v>201</v>
      </c>
      <c r="BG25" s="1486" t="s">
        <v>182</v>
      </c>
      <c r="BH25" s="1486"/>
      <c r="BI25" s="1487" t="s">
        <v>199</v>
      </c>
      <c r="BJ25" s="1487"/>
      <c r="BK25" s="1488" t="s">
        <v>202</v>
      </c>
      <c r="BL25" s="1485" t="s">
        <v>201</v>
      </c>
      <c r="BM25" s="1486" t="s">
        <v>182</v>
      </c>
      <c r="BN25" s="1486"/>
      <c r="BO25" s="1487" t="s">
        <v>199</v>
      </c>
      <c r="BP25" s="1487"/>
      <c r="BQ25" s="1488" t="s">
        <v>202</v>
      </c>
      <c r="BR25" s="1485" t="s">
        <v>201</v>
      </c>
      <c r="BS25" s="1486" t="s">
        <v>182</v>
      </c>
      <c r="BT25" s="1486"/>
      <c r="BU25" s="1487" t="s">
        <v>199</v>
      </c>
      <c r="BV25" s="1487"/>
      <c r="BW25" s="1488" t="s">
        <v>202</v>
      </c>
      <c r="BX25" s="1485" t="s">
        <v>201</v>
      </c>
      <c r="BY25" s="1486" t="s">
        <v>182</v>
      </c>
      <c r="BZ25" s="1486"/>
      <c r="CA25" s="1487" t="s">
        <v>199</v>
      </c>
      <c r="CB25" s="1487"/>
      <c r="CC25" s="1488" t="s">
        <v>202</v>
      </c>
      <c r="CD25" s="1489" t="s">
        <v>203</v>
      </c>
      <c r="CE25" s="1486" t="s">
        <v>182</v>
      </c>
      <c r="CF25" s="1486"/>
      <c r="CG25" s="1487" t="s">
        <v>199</v>
      </c>
      <c r="CH25" s="1487"/>
      <c r="CI25" s="1492" t="s">
        <v>204</v>
      </c>
    </row>
    <row r="26" customHeight="true" ht="39.75">
      <c r="A26" s="1493"/>
      <c r="B26" s="1493"/>
      <c r="C26" s="1493"/>
      <c r="D26" s="1494"/>
      <c r="E26" s="1495" t="s">
        <v>173</v>
      </c>
      <c r="F26" s="1495" t="s">
        <v>174</v>
      </c>
      <c r="G26" s="1496" t="s">
        <v>173</v>
      </c>
      <c r="H26" s="1496" t="s">
        <v>174</v>
      </c>
      <c r="I26" s="1497"/>
      <c r="J26" s="1494"/>
      <c r="K26" s="1495" t="s">
        <v>173</v>
      </c>
      <c r="L26" s="1495" t="s">
        <v>174</v>
      </c>
      <c r="M26" s="1496" t="s">
        <v>173</v>
      </c>
      <c r="N26" s="1496" t="s">
        <v>174</v>
      </c>
      <c r="O26" s="1497"/>
      <c r="P26" s="1494"/>
      <c r="Q26" s="1495" t="s">
        <v>173</v>
      </c>
      <c r="R26" s="1495" t="s">
        <v>174</v>
      </c>
      <c r="S26" s="1496" t="s">
        <v>173</v>
      </c>
      <c r="T26" s="1496" t="s">
        <v>174</v>
      </c>
      <c r="U26" s="1497"/>
      <c r="V26" s="1494"/>
      <c r="W26" s="1495" t="s">
        <v>173</v>
      </c>
      <c r="X26" s="1495" t="s">
        <v>174</v>
      </c>
      <c r="Y26" s="1496" t="s">
        <v>173</v>
      </c>
      <c r="Z26" s="1496" t="s">
        <v>174</v>
      </c>
      <c r="AA26" s="1497"/>
      <c r="AB26" s="1494"/>
      <c r="AC26" s="1495" t="s">
        <v>173</v>
      </c>
      <c r="AD26" s="1495" t="s">
        <v>174</v>
      </c>
      <c r="AE26" s="1496" t="s">
        <v>173</v>
      </c>
      <c r="AF26" s="1496" t="s">
        <v>174</v>
      </c>
      <c r="AG26" s="1497"/>
      <c r="AH26" s="1494"/>
      <c r="AI26" s="1495" t="s">
        <v>173</v>
      </c>
      <c r="AJ26" s="1495" t="s">
        <v>174</v>
      </c>
      <c r="AK26" s="1496" t="s">
        <v>173</v>
      </c>
      <c r="AL26" s="1496" t="s">
        <v>174</v>
      </c>
      <c r="AM26" s="1497"/>
      <c r="AN26" s="1494"/>
      <c r="AO26" s="1495" t="s">
        <v>173</v>
      </c>
      <c r="AP26" s="1495" t="s">
        <v>174</v>
      </c>
      <c r="AQ26" s="1496" t="s">
        <v>173</v>
      </c>
      <c r="AR26" s="1496" t="s">
        <v>174</v>
      </c>
      <c r="AS26" s="1497"/>
      <c r="AT26" s="1494"/>
      <c r="AU26" s="1495" t="s">
        <v>173</v>
      </c>
      <c r="AV26" s="1495" t="s">
        <v>174</v>
      </c>
      <c r="AW26" s="1496" t="s">
        <v>173</v>
      </c>
      <c r="AX26" s="1496" t="s">
        <v>174</v>
      </c>
      <c r="AY26" s="1497"/>
      <c r="AZ26" s="1494"/>
      <c r="BA26" s="1495" t="s">
        <v>173</v>
      </c>
      <c r="BB26" s="1495" t="s">
        <v>174</v>
      </c>
      <c r="BC26" s="1496" t="s">
        <v>173</v>
      </c>
      <c r="BD26" s="1496" t="s">
        <v>174</v>
      </c>
      <c r="BE26" s="1497"/>
      <c r="BF26" s="1494"/>
      <c r="BG26" s="1495" t="s">
        <v>173</v>
      </c>
      <c r="BH26" s="1495" t="s">
        <v>174</v>
      </c>
      <c r="BI26" s="1496" t="s">
        <v>173</v>
      </c>
      <c r="BJ26" s="1496" t="s">
        <v>174</v>
      </c>
      <c r="BK26" s="1497"/>
      <c r="BL26" s="1494"/>
      <c r="BM26" s="1495" t="s">
        <v>173</v>
      </c>
      <c r="BN26" s="1495" t="s">
        <v>174</v>
      </c>
      <c r="BO26" s="1496" t="s">
        <v>173</v>
      </c>
      <c r="BP26" s="1496" t="s">
        <v>174</v>
      </c>
      <c r="BQ26" s="1497"/>
      <c r="BR26" s="1494"/>
      <c r="BS26" s="1495" t="s">
        <v>173</v>
      </c>
      <c r="BT26" s="1495" t="s">
        <v>174</v>
      </c>
      <c r="BU26" s="1496" t="s">
        <v>173</v>
      </c>
      <c r="BV26" s="1496" t="s">
        <v>174</v>
      </c>
      <c r="BW26" s="1497"/>
      <c r="BX26" s="1494"/>
      <c r="BY26" s="1495" t="s">
        <v>173</v>
      </c>
      <c r="BZ26" s="1495" t="s">
        <v>174</v>
      </c>
      <c r="CA26" s="1496" t="s">
        <v>173</v>
      </c>
      <c r="CB26" s="1496" t="s">
        <v>174</v>
      </c>
      <c r="CC26" s="1497"/>
      <c r="CD26" s="1498"/>
      <c r="CE26" s="1495" t="s">
        <v>173</v>
      </c>
      <c r="CF26" s="1495" t="s">
        <v>174</v>
      </c>
      <c r="CG26" s="1496" t="s">
        <v>173</v>
      </c>
      <c r="CH26" s="1496" t="s">
        <v>174</v>
      </c>
      <c r="CI26" s="1499"/>
    </row>
    <row r="27" customHeight="true" ht="24.75">
      <c r="A27" s="1500" t="s">
        <v>192</v>
      </c>
      <c r="B27" s="1501"/>
      <c r="C27" s="1501"/>
      <c r="D27" s="1502">
        <f>DB_MOV_FC_ZE!$B$10</f>
      </c>
      <c r="E27" s="1503">
        <f>F19</f>
      </c>
      <c r="F27" s="1503">
        <f>E19</f>
      </c>
      <c r="G27" s="1503">
        <f>DB_MOV_FC_ZE!C10</f>
      </c>
      <c r="H27" s="1503">
        <f>DB_MOV_FC_ZE!D10</f>
      </c>
      <c r="I27" s="1505">
        <f>D27+E27-F27+G27-H27</f>
      </c>
      <c r="J27" s="1502">
        <f>I27-K19+L19</f>
      </c>
      <c r="K27" s="1503">
        <f>L19</f>
      </c>
      <c r="L27" s="1503">
        <f>K19</f>
      </c>
      <c r="M27" s="1505">
        <f>DB_MOV_FC_ZE!E10</f>
      </c>
      <c r="N27" s="1505">
        <f>DB_MOV_FC_ZE!F10</f>
      </c>
      <c r="O27" s="1505">
        <f>J27+K27-L27+M27-N27</f>
      </c>
      <c r="P27" s="1502">
        <f>O27-Q19+R19</f>
      </c>
      <c r="Q27" s="1503">
        <f>R19</f>
      </c>
      <c r="R27" s="1503">
        <f>Q19</f>
      </c>
      <c r="S27" s="1505">
        <f>DB_MOV_FC_ZE!G10</f>
      </c>
      <c r="T27" s="1505">
        <f>DB_MOV_FC_ZE!H10</f>
      </c>
      <c r="U27" s="1505">
        <f>P27+Q27-R27+S27-T27</f>
      </c>
      <c r="V27" s="1502">
        <f>U27-W19+X19</f>
      </c>
      <c r="W27" s="1503">
        <f>X19</f>
      </c>
      <c r="X27" s="1503">
        <f>W19</f>
      </c>
      <c r="Y27" s="1505">
        <f>DB_MOV_FC_ZE!I10</f>
      </c>
      <c r="Z27" s="1505">
        <f>DB_MOV_FC_ZE!J10</f>
      </c>
      <c r="AA27" s="1505">
        <f>V27+W27-X27+Y27-Z27</f>
      </c>
      <c r="AB27" s="1502">
        <f>AA27-AC19+AD19</f>
      </c>
      <c r="AC27" s="1503">
        <f>AD19</f>
      </c>
      <c r="AD27" s="1503">
        <f>AC19</f>
      </c>
      <c r="AE27" s="1505">
        <f>DB_MOV_FC_ZE!K10</f>
      </c>
      <c r="AF27" s="1505">
        <f>DB_MOV_FC_ZE!L10</f>
      </c>
      <c r="AG27" s="1505">
        <f>AB27+AC27-AD27+AE27-AF27</f>
      </c>
      <c r="AH27" s="1502">
        <f>AG27-AI19+AJ19</f>
      </c>
      <c r="AI27" s="1503">
        <f>AJ19</f>
      </c>
      <c r="AJ27" s="1503">
        <f>AI19</f>
      </c>
      <c r="AK27" s="1505">
        <f>DB_MOV_FC_ZE!M10</f>
      </c>
      <c r="AL27" s="1505">
        <f>DB_MOV_FC_ZE!N10</f>
      </c>
      <c r="AM27" s="1505">
        <f>AH27+AI27-AJ27+AK27-AL27</f>
      </c>
      <c r="AN27" s="1502">
        <f>AM27-AO19+AP19</f>
      </c>
      <c r="AO27" s="1503">
        <f>AP19</f>
      </c>
      <c r="AP27" s="1503">
        <f>AO19</f>
      </c>
      <c r="AQ27" s="1505" t="n">
        <v>0.0</v>
      </c>
      <c r="AR27" s="1505" t="n">
        <v>0.0</v>
      </c>
      <c r="AS27" s="1505">
        <f>AN27+AO27-AP27+AQ27-AR27</f>
      </c>
      <c r="AT27" s="1502">
        <f>AS27-AU19+AV19</f>
      </c>
      <c r="AU27" s="1503">
        <f>AV19</f>
      </c>
      <c r="AV27" s="1503">
        <f>AU19</f>
      </c>
      <c r="AW27" s="1505" t="n">
        <v>0.0</v>
      </c>
      <c r="AX27" s="1505" t="n">
        <v>0.0</v>
      </c>
      <c r="AY27" s="1505">
        <f>AT27+AU27-AV27+AW27-AX27</f>
      </c>
      <c r="AZ27" s="1502">
        <f>AY27-BA19+BB19</f>
      </c>
      <c r="BA27" s="1503">
        <f>BB19</f>
      </c>
      <c r="BB27" s="1503">
        <f>BA19</f>
      </c>
      <c r="BC27" s="1533" t="n">
        <v>0.0</v>
      </c>
      <c r="BD27" s="1534" t="n">
        <v>0.0</v>
      </c>
      <c r="BE27" s="1505">
        <f>AZ27+BA27-BB27+BC27-BD27</f>
      </c>
      <c r="BF27" s="1502">
        <f>BE27-BG19+BH19</f>
      </c>
      <c r="BG27" s="1503">
        <f>BH19</f>
      </c>
      <c r="BH27" s="1503">
        <f>BG19</f>
      </c>
      <c r="BI27" s="1505" t="n">
        <v>0.0</v>
      </c>
      <c r="BJ27" s="1505" t="n">
        <v>0.0</v>
      </c>
      <c r="BK27" s="1505">
        <f>BF27+BG27-BH27+BI27-BJ27</f>
      </c>
      <c r="BL27" s="1502">
        <f>BK27-BM19+BN19</f>
      </c>
      <c r="BM27" s="1503">
        <f>BN19</f>
      </c>
      <c r="BN27" s="1503">
        <f>BM19</f>
      </c>
      <c r="BO27" s="1505" t="n">
        <v>0.0</v>
      </c>
      <c r="BP27" s="1505" t="n">
        <v>0.0</v>
      </c>
      <c r="BQ27" s="1505">
        <f>BL27+BM27-BN27+BO27-BP27</f>
      </c>
      <c r="BR27" s="1502">
        <f>BQ27-BS19+BT19</f>
      </c>
      <c r="BS27" s="1503">
        <f>BT19</f>
      </c>
      <c r="BT27" s="1503">
        <f>BS19</f>
      </c>
      <c r="BU27" s="1505" t="n">
        <v>0.0</v>
      </c>
      <c r="BV27" s="1505" t="n">
        <v>0.0</v>
      </c>
      <c r="BW27" s="1505">
        <f>BR27+BS27-BT27+BU27-BV27</f>
      </c>
      <c r="BX27" s="1502">
        <f>BW27-BY19+BZ19</f>
      </c>
      <c r="BY27" s="1503">
        <f>BZ19</f>
      </c>
      <c r="BZ27" s="1503">
        <f>BY19</f>
      </c>
      <c r="CA27" s="1505" t="n">
        <v>0.0</v>
      </c>
      <c r="CB27" s="1505" t="n">
        <v>0.0</v>
      </c>
      <c r="CC27" s="1505">
        <f>BX27+BY27-BZ27+CA27-CB27</f>
      </c>
      <c r="CD27" s="1502">
        <f>D27</f>
      </c>
      <c r="CE27" s="1505">
        <f>E27+K27+Q27+W27+AC27+AI27+AO27+AU27+BA27+BG27+BM27+BS27+BY27</f>
      </c>
      <c r="CF27" s="1505">
        <f>F27+L27+R27+X27+AD27+AJ27+AP27+AV27+BB27+BH27+BN27+BT27+BZ27</f>
      </c>
      <c r="CG27" s="1505">
        <f>G27+M27+S27+Y27+AE27+AK27+AQ27+AW27+BC27+BI27+BO27+BU27+CA27</f>
      </c>
      <c r="CH27" s="1505">
        <f>H27+N27+T27+Z27+AF27+AL27+AR27+AX27+BD27+BJ27+BP27+BV27+CB27</f>
      </c>
      <c r="CI27" s="1509">
        <f>CD27+CE27-CF27+CG27-CH27</f>
      </c>
    </row>
    <row r="28" customHeight="true" ht="24.75">
      <c r="A28" s="1522" t="s">
        <v>193</v>
      </c>
      <c r="B28" s="1523"/>
      <c r="C28" s="1523"/>
      <c r="D28" s="1535">
        <f>DB_MOV_FC_ZE!$B$11</f>
      </c>
      <c r="E28" s="1536">
        <f>F20</f>
      </c>
      <c r="F28" s="1536">
        <f>E20</f>
      </c>
      <c r="G28" s="1503">
        <f>DB_MOV_FC_ZE!C11</f>
      </c>
      <c r="H28" s="1536">
        <f>DB_MOV_FC_ZE!D11</f>
      </c>
      <c r="I28" s="1525">
        <f>D28+E28-F28+G28-H28</f>
      </c>
      <c r="J28" s="1535">
        <f>I28-K20+L20</f>
      </c>
      <c r="K28" s="1536">
        <f>L20</f>
      </c>
      <c r="L28" s="1536">
        <f>K20</f>
      </c>
      <c r="M28" s="1505">
        <f>DB_MOV_FC_ZE!E11</f>
      </c>
      <c r="N28" s="1505">
        <f>DB_MOV_FC_ZE!F11</f>
      </c>
      <c r="O28" s="1525">
        <f>J28+K28-L28+M28-N28</f>
      </c>
      <c r="P28" s="1535">
        <f>O28-Q20+R20</f>
      </c>
      <c r="Q28" s="1536">
        <f>R20</f>
      </c>
      <c r="R28" s="1536">
        <f>Q20</f>
      </c>
      <c r="S28" s="1505">
        <f>DB_MOV_FC_ZE!G11</f>
      </c>
      <c r="T28" s="1505">
        <f>DB_MOV_FC_ZE!H11</f>
      </c>
      <c r="U28" s="1525">
        <f>P28+Q28-R28+S28-T28</f>
      </c>
      <c r="V28" s="1535">
        <f>U28-W20+X20</f>
      </c>
      <c r="W28" s="1536">
        <f>X20</f>
      </c>
      <c r="X28" s="1536">
        <f>W20</f>
      </c>
      <c r="Y28" s="1505">
        <f>DB_MOV_FC_ZE!I11</f>
      </c>
      <c r="Z28" s="1505">
        <f>DB_MOV_FC_ZE!J11</f>
      </c>
      <c r="AA28" s="1525">
        <f>V28+W28-X28+Y28-Z28</f>
      </c>
      <c r="AB28" s="1535">
        <f>AA28-AC20+AD20</f>
      </c>
      <c r="AC28" s="1536">
        <f>AD20</f>
      </c>
      <c r="AD28" s="1536">
        <f>AC20</f>
      </c>
      <c r="AE28" s="1505">
        <f>DB_MOV_FC_ZE!K11</f>
      </c>
      <c r="AF28" s="1505">
        <f>DB_MOV_FC_ZE!L11</f>
      </c>
      <c r="AG28" s="1525">
        <f>AB28+AC28-AD28+AE28-AF28</f>
      </c>
      <c r="AH28" s="1535">
        <f>AG28-AI20+AJ20</f>
      </c>
      <c r="AI28" s="1536">
        <f>AJ20</f>
      </c>
      <c r="AJ28" s="1536">
        <f>AI20</f>
      </c>
      <c r="AK28" s="1505">
        <f>DB_MOV_FC_ZE!M11</f>
      </c>
      <c r="AL28" s="1505">
        <f>DB_MOV_FC_ZE!N11</f>
      </c>
      <c r="AM28" s="1525">
        <f>AH28+AI28-AJ28+AK28-AL28</f>
      </c>
      <c r="AN28" s="1535">
        <f>AM28-AO20+AP20</f>
      </c>
      <c r="AO28" s="1536">
        <f>AP20</f>
      </c>
      <c r="AP28" s="1536">
        <f>AO20</f>
      </c>
      <c r="AQ28" s="1505" t="n">
        <v>0.0</v>
      </c>
      <c r="AR28" s="1505" t="n">
        <v>0.0</v>
      </c>
      <c r="AS28" s="1525">
        <f>AN28+AO28-AP28+AQ28-AR28</f>
      </c>
      <c r="AT28" s="1535">
        <f>AS28-AU20+AV20</f>
      </c>
      <c r="AU28" s="1536">
        <f>AV20</f>
      </c>
      <c r="AV28" s="1536">
        <f>AU20</f>
      </c>
      <c r="AW28" s="1505" t="n">
        <v>0.0</v>
      </c>
      <c r="AX28" s="1505" t="n">
        <v>0.0</v>
      </c>
      <c r="AY28" s="1525">
        <f>AT28+AU28-AV28+AW28-AX28</f>
      </c>
      <c r="AZ28" s="1535">
        <f>AY28-BA20+BB20</f>
      </c>
      <c r="BA28" s="1536">
        <f>BB20</f>
      </c>
      <c r="BB28" s="1536">
        <f>BA20</f>
      </c>
      <c r="BC28" s="1537" t="n">
        <v>0.0</v>
      </c>
      <c r="BD28" s="1538" t="n">
        <v>0.0</v>
      </c>
      <c r="BE28" s="1525">
        <f>AZ28+BA28-BB28+BC28-BD28</f>
      </c>
      <c r="BF28" s="1535">
        <f>BE28-BG20+BH20</f>
      </c>
      <c r="BG28" s="1536">
        <f>BH20</f>
      </c>
      <c r="BH28" s="1536">
        <f>BG20</f>
      </c>
      <c r="BI28" s="1505" t="n">
        <v>0.0</v>
      </c>
      <c r="BJ28" s="1505" t="n">
        <v>0.0</v>
      </c>
      <c r="BK28" s="1525">
        <f>BF28+BG28-BH28+BI28-BJ28</f>
      </c>
      <c r="BL28" s="1535">
        <f>BK28-BM20+BN20</f>
      </c>
      <c r="BM28" s="1536">
        <f>BN20</f>
      </c>
      <c r="BN28" s="1536">
        <f>BM20</f>
      </c>
      <c r="BO28" s="1505" t="n">
        <v>0.0</v>
      </c>
      <c r="BP28" s="1505" t="n">
        <v>0.0</v>
      </c>
      <c r="BQ28" s="1525">
        <f>BL28+BM28-BN28+BO28-BP28</f>
      </c>
      <c r="BR28" s="1535">
        <f>BQ28-BS20+BT20</f>
      </c>
      <c r="BS28" s="1536">
        <f>BT20</f>
      </c>
      <c r="BT28" s="1536">
        <f>BS20</f>
      </c>
      <c r="BU28" s="1505" t="n">
        <v>0.0</v>
      </c>
      <c r="BV28" s="1505" t="n">
        <v>0.0</v>
      </c>
      <c r="BW28" s="1525">
        <f>BR28+BS28-BT28+BU28-BV28</f>
      </c>
      <c r="BX28" s="1535">
        <f>BW28-BY20+BZ20</f>
      </c>
      <c r="BY28" s="1536">
        <f>BZ20</f>
      </c>
      <c r="BZ28" s="1536">
        <f>BY20</f>
      </c>
      <c r="CA28" s="1505" t="n">
        <v>0.0</v>
      </c>
      <c r="CB28" s="1505" t="n">
        <v>0.0</v>
      </c>
      <c r="CC28" s="1525">
        <f>BX28+BY28-BZ28+CA28-CB28</f>
      </c>
      <c r="CD28" s="1535">
        <f>D28</f>
      </c>
      <c r="CE28" s="1505">
        <f>E28+K28+Q28+W28+AC28+AI28+AO28+AU28+BA28+BG28+BM28+BS28+BY28</f>
      </c>
      <c r="CF28" s="1505">
        <f>F28+L28+R28+X28+AD28+AJ28+AP28+AV28+BB28+BH28+BN28+BT28+BZ28</f>
      </c>
      <c r="CG28" s="1525">
        <f>G28+M28+S28+Y28+AE28+AK28+AQ28+AW28+BC28+BI28+BO28+BU28+CA28</f>
      </c>
      <c r="CH28" s="1525">
        <f>H28+N28+T28+Z28+AF28+AL28+AR28+AX28+BD28+BJ28+BP28+BV28+CB28</f>
      </c>
      <c r="CI28" s="1530">
        <f>CD28+CE28-CF28+CG28-CH28</f>
      </c>
    </row>
    <row r="29" customHeight="true" ht="24.75">
      <c r="A29" s="1522" t="s">
        <v>205</v>
      </c>
      <c r="B29" s="1523"/>
      <c r="C29" s="1523"/>
      <c r="D29" s="1539" t="n">
        <v>0.0</v>
      </c>
      <c r="E29" s="1540" t="n">
        <v>0.0</v>
      </c>
      <c r="F29" s="1540" t="n">
        <v>0.0</v>
      </c>
      <c r="G29" s="1503">
        <f>DB_MOV_FC_ZE!C12</f>
      </c>
      <c r="H29" s="1536">
        <f>DB_MOV_FC_ZE!D12</f>
      </c>
      <c r="I29" s="1525">
        <f>D29+E29-F29+G29-H29</f>
      </c>
      <c r="J29" s="1535">
        <f>I29</f>
      </c>
      <c r="K29" s="1520" t="n">
        <v>0.0</v>
      </c>
      <c r="L29" s="1520" t="n">
        <v>0.0</v>
      </c>
      <c r="M29" s="1505">
        <f>DB_MOV_FC_ZE!E12</f>
      </c>
      <c r="N29" s="1505">
        <f>DB_MOV_FC_ZE!F12</f>
      </c>
      <c r="O29" s="1525">
        <f>J29+K29-L29+M29-N29</f>
      </c>
      <c r="P29" s="1535">
        <f>O29</f>
      </c>
      <c r="Q29" s="1520" t="n">
        <v>0.0</v>
      </c>
      <c r="R29" s="1520" t="n">
        <v>0.0</v>
      </c>
      <c r="S29" s="1505">
        <f>DB_MOV_FC_ZE!G12</f>
      </c>
      <c r="T29" s="1505">
        <f>DB_MOV_FC_ZE!H12</f>
      </c>
      <c r="U29" s="1525">
        <f>P29+Q29-R29+S29-T29</f>
      </c>
      <c r="V29" s="1535">
        <f>U29</f>
      </c>
      <c r="W29" s="1520" t="n">
        <v>0.0</v>
      </c>
      <c r="X29" s="1520" t="n">
        <v>0.0</v>
      </c>
      <c r="Y29" s="1505">
        <f>DB_MOV_FC_ZE!I12</f>
      </c>
      <c r="Z29" s="1505">
        <f>DB_MOV_FC_ZE!J12</f>
      </c>
      <c r="AA29" s="1525">
        <f>V29+W29-X29+Y29-Z29</f>
      </c>
      <c r="AB29" s="1535">
        <f>AA29</f>
      </c>
      <c r="AC29" s="1520" t="n">
        <v>0.0</v>
      </c>
      <c r="AD29" s="1520" t="n">
        <v>0.0</v>
      </c>
      <c r="AE29" s="1505">
        <f>DB_MOV_FC_ZE!K12</f>
      </c>
      <c r="AF29" s="1505">
        <f>DB_MOV_FC_ZE!L12</f>
      </c>
      <c r="AG29" s="1525">
        <f>AB29+AC29-AD29+AE29-AF29</f>
      </c>
      <c r="AH29" s="1535">
        <f>AG29</f>
      </c>
      <c r="AI29" s="1520" t="n">
        <v>0.0</v>
      </c>
      <c r="AJ29" s="1520" t="n">
        <v>0.0</v>
      </c>
      <c r="AK29" s="1505">
        <f>DB_MOV_FC_ZE!M12</f>
      </c>
      <c r="AL29" s="1505">
        <f>DB_MOV_FC_ZE!N12</f>
      </c>
      <c r="AM29" s="1525">
        <f>AH29+AI29-AJ29+AK29-AL29</f>
      </c>
      <c r="AN29" s="1535">
        <f>AM29</f>
      </c>
      <c r="AO29" s="1520" t="n">
        <v>0.0</v>
      </c>
      <c r="AP29" s="1520" t="n">
        <v>0.0</v>
      </c>
      <c r="AQ29" s="1505" t="n">
        <v>0.0</v>
      </c>
      <c r="AR29" s="1505" t="n">
        <v>0.0</v>
      </c>
      <c r="AS29" s="1525">
        <f>AN29+AO29-AP29+AQ29-AR29</f>
      </c>
      <c r="AT29" s="1535">
        <f>AS29</f>
      </c>
      <c r="AU29" s="1520" t="n">
        <v>0.0</v>
      </c>
      <c r="AV29" s="1520" t="n">
        <v>0.0</v>
      </c>
      <c r="AW29" s="1505" t="n">
        <v>0.0</v>
      </c>
      <c r="AX29" s="1505" t="n">
        <v>0.0</v>
      </c>
      <c r="AY29" s="1525">
        <f>AT29+AU29-AV29+AW29-AX29</f>
      </c>
      <c r="AZ29" s="1535">
        <f>AY29</f>
      </c>
      <c r="BA29" s="1520" t="n">
        <v>0.0</v>
      </c>
      <c r="BB29" s="1520" t="n">
        <v>0.0</v>
      </c>
      <c r="BC29" s="1541" t="n">
        <v>0.0</v>
      </c>
      <c r="BD29" s="1542" t="n">
        <v>0.0</v>
      </c>
      <c r="BE29" s="1525">
        <f>AZ29+BA29-BB29+BC29-BD29</f>
      </c>
      <c r="BF29" s="1535">
        <f>BE29</f>
      </c>
      <c r="BG29" s="1520" t="n">
        <v>0.0</v>
      </c>
      <c r="BH29" s="1520" t="n">
        <v>0.0</v>
      </c>
      <c r="BI29" s="1505" t="n">
        <v>0.0</v>
      </c>
      <c r="BJ29" s="1505" t="n">
        <v>0.0</v>
      </c>
      <c r="BK29" s="1525">
        <f>BF29+BG29-BH29+BI29-BJ29</f>
      </c>
      <c r="BL29" s="1535">
        <f>BK29</f>
      </c>
      <c r="BM29" s="1520" t="n">
        <v>0.0</v>
      </c>
      <c r="BN29" s="1520" t="n">
        <v>0.0</v>
      </c>
      <c r="BO29" s="1505" t="n">
        <v>0.0</v>
      </c>
      <c r="BP29" s="1505" t="n">
        <v>0.0</v>
      </c>
      <c r="BQ29" s="1525">
        <f>BL29+BM29-BN29+BO29-BP29</f>
      </c>
      <c r="BR29" s="1535">
        <f>BQ29</f>
      </c>
      <c r="BS29" s="1520" t="n">
        <v>0.0</v>
      </c>
      <c r="BT29" s="1520" t="n">
        <v>0.0</v>
      </c>
      <c r="BU29" s="1505" t="n">
        <v>0.0</v>
      </c>
      <c r="BV29" s="1505" t="n">
        <v>0.0</v>
      </c>
      <c r="BW29" s="1525">
        <f>BR29+BS29-BT29+BU29-BV29</f>
      </c>
      <c r="BX29" s="1535">
        <f>BW29</f>
      </c>
      <c r="BY29" s="1520" t="n">
        <v>0.0</v>
      </c>
      <c r="BZ29" s="1520" t="n">
        <v>0.0</v>
      </c>
      <c r="CA29" s="1505" t="n">
        <v>0.0</v>
      </c>
      <c r="CB29" s="1505" t="n">
        <v>0.0</v>
      </c>
      <c r="CC29" s="1525">
        <f>BX29+BY29-BZ29+CA29-CB29</f>
      </c>
      <c r="CD29" s="1535">
        <f>D29</f>
      </c>
      <c r="CE29" s="1520">
        <f>E29+K29+Q29+W29+AC29+AI29+AO29+AU29+BA29+BG29+BM29+BS29+BY29</f>
      </c>
      <c r="CF29" s="1520">
        <f>F29+L29+R29+X29+AD29+AJ29+AP29+AV29+BB29+BH29+BN29+BT29+BZ29</f>
      </c>
      <c r="CG29" s="1525">
        <f>G29+M29+S29+Y29+AE29+AK29+AQ29+AW29+BC29+BI29+BO29+BU29+CA29</f>
      </c>
      <c r="CH29" s="1525">
        <f>H29+N29+T29+Z29+AF29+AL29+AR29+AX29+BD29+BJ29+BP29+BV29+CB29</f>
      </c>
      <c r="CI29" s="1530">
        <f>CD29+CE29-CF29+CG29-CH29</f>
      </c>
    </row>
    <row r="30" customHeight="true" ht="24.75">
      <c r="A30" s="1522" t="s">
        <v>206</v>
      </c>
      <c r="B30" s="1523"/>
      <c r="C30" s="1523"/>
      <c r="D30" s="1539" t="n">
        <v>0.0</v>
      </c>
      <c r="E30" s="1540" t="n">
        <v>0.0</v>
      </c>
      <c r="F30" s="1540" t="n">
        <v>0.0</v>
      </c>
      <c r="G30" s="1503">
        <f>DB_MOV_FC_ZE!C13</f>
      </c>
      <c r="H30" s="1536">
        <f>DB_MOV_FC_ZE!D13</f>
      </c>
      <c r="I30" s="1525">
        <f>D30+E30-F30+G30-H30</f>
      </c>
      <c r="J30" s="1535">
        <f>I30</f>
      </c>
      <c r="K30" s="1520" t="n">
        <v>0.0</v>
      </c>
      <c r="L30" s="1520" t="n">
        <v>0.0</v>
      </c>
      <c r="M30" s="1505">
        <f>DB_MOV_FC_ZE!E13</f>
      </c>
      <c r="N30" s="1505">
        <f>DB_MOV_FC_ZE!F13</f>
      </c>
      <c r="O30" s="1525">
        <f>J30+K30-L30+M30-N30</f>
      </c>
      <c r="P30" s="1535">
        <f>O30</f>
      </c>
      <c r="Q30" s="1520" t="n">
        <v>0.0</v>
      </c>
      <c r="R30" s="1520" t="n">
        <v>0.0</v>
      </c>
      <c r="S30" s="1505">
        <f>DB_MOV_FC_ZE!G13</f>
      </c>
      <c r="T30" s="1505">
        <f>DB_MOV_FC_ZE!H13</f>
      </c>
      <c r="U30" s="1525">
        <f>P30+Q30-R30+S30-T30</f>
      </c>
      <c r="V30" s="1535">
        <f>U30</f>
      </c>
      <c r="W30" s="1520" t="n">
        <v>0.0</v>
      </c>
      <c r="X30" s="1520" t="n">
        <v>0.0</v>
      </c>
      <c r="Y30" s="1505">
        <f>DB_MOV_FC_ZE!I13</f>
      </c>
      <c r="Z30" s="1505">
        <f>DB_MOV_FC_ZE!J13</f>
      </c>
      <c r="AA30" s="1525">
        <f>V30+W30-X30+Y30-Z30</f>
      </c>
      <c r="AB30" s="1535">
        <f>AA30</f>
      </c>
      <c r="AC30" s="1520" t="n">
        <v>0.0</v>
      </c>
      <c r="AD30" s="1520" t="n">
        <v>0.0</v>
      </c>
      <c r="AE30" s="1505">
        <f>DB_MOV_FC_ZE!K13</f>
      </c>
      <c r="AF30" s="1505">
        <f>DB_MOV_FC_ZE!L13</f>
      </c>
      <c r="AG30" s="1525">
        <f>AB30+AC30-AD30+AE30-AF30</f>
      </c>
      <c r="AH30" s="1535">
        <f>AG30</f>
      </c>
      <c r="AI30" s="1520" t="n">
        <v>0.0</v>
      </c>
      <c r="AJ30" s="1520" t="n">
        <v>0.0</v>
      </c>
      <c r="AK30" s="1505">
        <f>DB_MOV_FC_ZE!M13</f>
      </c>
      <c r="AL30" s="1505">
        <f>DB_MOV_FC_ZE!N13</f>
      </c>
      <c r="AM30" s="1525">
        <f>AH30+AI30-AJ30+AK30-AL30</f>
      </c>
      <c r="AN30" s="1535">
        <f>AM30</f>
      </c>
      <c r="AO30" s="1520" t="n">
        <v>0.0</v>
      </c>
      <c r="AP30" s="1520" t="n">
        <v>0.0</v>
      </c>
      <c r="AQ30" s="1505" t="n">
        <v>0.0</v>
      </c>
      <c r="AR30" s="1505" t="n">
        <v>0.0</v>
      </c>
      <c r="AS30" s="1525">
        <f>AN30+AO30-AP30+AQ30-AR30</f>
      </c>
      <c r="AT30" s="1535">
        <f>AS30</f>
      </c>
      <c r="AU30" s="1520" t="n">
        <v>0.0</v>
      </c>
      <c r="AV30" s="1520" t="n">
        <v>0.0</v>
      </c>
      <c r="AW30" s="1505" t="n">
        <v>0.0</v>
      </c>
      <c r="AX30" s="1505" t="n">
        <v>0.0</v>
      </c>
      <c r="AY30" s="1525">
        <f>AT30+AU30-AV30+AW30-AX30</f>
      </c>
      <c r="AZ30" s="1535">
        <f>AY30</f>
      </c>
      <c r="BA30" s="1520" t="n">
        <v>0.0</v>
      </c>
      <c r="BB30" s="1520" t="n">
        <v>0.0</v>
      </c>
      <c r="BC30" s="1543" t="n">
        <v>0.0</v>
      </c>
      <c r="BD30" s="1544" t="n">
        <v>0.0</v>
      </c>
      <c r="BE30" s="1525">
        <f>AZ30+BA30-BB30+BC30-BD30</f>
      </c>
      <c r="BF30" s="1535">
        <f>BE30</f>
      </c>
      <c r="BG30" s="1520" t="n">
        <v>0.0</v>
      </c>
      <c r="BH30" s="1520" t="n">
        <v>0.0</v>
      </c>
      <c r="BI30" s="1505" t="n">
        <v>0.0</v>
      </c>
      <c r="BJ30" s="1505" t="n">
        <v>0.0</v>
      </c>
      <c r="BK30" s="1525">
        <f>BF30+BG30-BH30+BI30-BJ30</f>
      </c>
      <c r="BL30" s="1535">
        <f>BK30</f>
      </c>
      <c r="BM30" s="1520" t="n">
        <v>0.0</v>
      </c>
      <c r="BN30" s="1520" t="n">
        <v>0.0</v>
      </c>
      <c r="BO30" s="1505" t="n">
        <v>0.0</v>
      </c>
      <c r="BP30" s="1505" t="n">
        <v>0.0</v>
      </c>
      <c r="BQ30" s="1525">
        <f>BL30+BM30-BN30+BO30-BP30</f>
      </c>
      <c r="BR30" s="1535">
        <f>BQ30</f>
      </c>
      <c r="BS30" s="1520" t="n">
        <v>0.0</v>
      </c>
      <c r="BT30" s="1520" t="n">
        <v>0.0</v>
      </c>
      <c r="BU30" s="1505" t="n">
        <v>0.0</v>
      </c>
      <c r="BV30" s="1505" t="n">
        <v>0.0</v>
      </c>
      <c r="BW30" s="1525">
        <f>BR30+BS30-BT30+BU30-BV30</f>
      </c>
      <c r="BX30" s="1535">
        <f>BW30</f>
      </c>
      <c r="BY30" s="1520" t="n">
        <v>0.0</v>
      </c>
      <c r="BZ30" s="1520" t="n">
        <v>0.0</v>
      </c>
      <c r="CA30" s="1505" t="n">
        <v>0.0</v>
      </c>
      <c r="CB30" s="1505" t="n">
        <v>0.0</v>
      </c>
      <c r="CC30" s="1525">
        <f>BX30+BY30-BZ30+CA30-CB30</f>
      </c>
      <c r="CD30" s="1535">
        <f>D30</f>
      </c>
      <c r="CE30" s="1520">
        <f>E30+K30+Q30+W30+AC30+AI30+AO30+AU30+BA30+BG30+BM30+BS30+BY30</f>
      </c>
      <c r="CF30" s="1520">
        <f>F30+L30+R30+X30+AD30+AJ30+AP30+AV30+BB30+BH30+BN30+BT30+BZ30</f>
      </c>
      <c r="CG30" s="1525">
        <f>G30+M30+S30+Y30+AE30+AK30+AQ30+AW30+BC30+BI30+BO30+BU30+CA30</f>
      </c>
      <c r="CH30" s="1525">
        <f>H30+N30+T30+Z30+AF30+AL30+AR30+AX30+BD30+BJ30+BP30+BV30+CB30</f>
      </c>
      <c r="CI30" s="1530">
        <f>CD30+CE30-CF30+CG30-CH30</f>
      </c>
    </row>
    <row r="31" customHeight="true" ht="24.75">
      <c r="A31" s="1522" t="s">
        <v>207</v>
      </c>
      <c r="B31" s="1523"/>
      <c r="C31" s="1523"/>
      <c r="D31" s="1539" t="n">
        <v>0.0</v>
      </c>
      <c r="E31" s="1540" t="n">
        <v>0.0</v>
      </c>
      <c r="F31" s="1540" t="n">
        <v>0.0</v>
      </c>
      <c r="G31" s="1503">
        <f>DB_MOV_FC_ZE!C14</f>
      </c>
      <c r="H31" s="1536">
        <f>DB_MOV_FC_ZE!D14</f>
      </c>
      <c r="I31" s="1525">
        <f>D31+E31-F31+G31-H31</f>
      </c>
      <c r="J31" s="1535">
        <f>I31</f>
      </c>
      <c r="K31" s="1520" t="n">
        <v>0.0</v>
      </c>
      <c r="L31" s="1520" t="n">
        <v>0.0</v>
      </c>
      <c r="M31" s="1505">
        <f>DB_MOV_FC_ZE!E14</f>
      </c>
      <c r="N31" s="1505">
        <f>DB_MOV_FC_ZE!F14</f>
      </c>
      <c r="O31" s="1525">
        <f>J31+K31-L31+M31-N31</f>
      </c>
      <c r="P31" s="1535">
        <f>O31</f>
      </c>
      <c r="Q31" s="1520" t="n">
        <v>0.0</v>
      </c>
      <c r="R31" s="1520" t="n">
        <v>0.0</v>
      </c>
      <c r="S31" s="1505">
        <f>DB_MOV_FC_ZE!G14</f>
      </c>
      <c r="T31" s="1505">
        <f>DB_MOV_FC_ZE!H14</f>
      </c>
      <c r="U31" s="1525">
        <f>P31+Q31-R31+S31-T31</f>
      </c>
      <c r="V31" s="1535">
        <f>U31</f>
      </c>
      <c r="W31" s="1520" t="n">
        <v>0.0</v>
      </c>
      <c r="X31" s="1520" t="n">
        <v>0.0</v>
      </c>
      <c r="Y31" s="1505">
        <f>DB_MOV_FC_ZE!I14</f>
      </c>
      <c r="Z31" s="1505">
        <f>DB_MOV_FC_ZE!J14</f>
      </c>
      <c r="AA31" s="1525">
        <f>V31+W31-X31+Y31-Z31</f>
      </c>
      <c r="AB31" s="1535">
        <f>AA31</f>
      </c>
      <c r="AC31" s="1520" t="n">
        <v>0.0</v>
      </c>
      <c r="AD31" s="1520" t="n">
        <v>0.0</v>
      </c>
      <c r="AE31" s="1505">
        <f>DB_MOV_FC_ZE!K14</f>
      </c>
      <c r="AF31" s="1505">
        <f>DB_MOV_FC_ZE!L14</f>
      </c>
      <c r="AG31" s="1525">
        <f>AB31+AC31-AD31+AE31-AF31</f>
      </c>
      <c r="AH31" s="1535">
        <f>AG31</f>
      </c>
      <c r="AI31" s="1520" t="n">
        <v>0.0</v>
      </c>
      <c r="AJ31" s="1520" t="n">
        <v>0.0</v>
      </c>
      <c r="AK31" s="1505">
        <f>DB_MOV_FC_ZE!M14</f>
      </c>
      <c r="AL31" s="1505">
        <f>DB_MOV_FC_ZE!N14</f>
      </c>
      <c r="AM31" s="1525">
        <f>AH31+AI31-AJ31+AK31-AL31</f>
      </c>
      <c r="AN31" s="1535">
        <f>AM31</f>
      </c>
      <c r="AO31" s="1520" t="n">
        <v>0.0</v>
      </c>
      <c r="AP31" s="1520" t="n">
        <v>0.0</v>
      </c>
      <c r="AQ31" s="1505" t="n">
        <v>0.0</v>
      </c>
      <c r="AR31" s="1505" t="n">
        <v>0.0</v>
      </c>
      <c r="AS31" s="1525">
        <f>AN31+AO31-AP31+AQ31-AR31</f>
      </c>
      <c r="AT31" s="1535">
        <f>AS31</f>
      </c>
      <c r="AU31" s="1520" t="n">
        <v>0.0</v>
      </c>
      <c r="AV31" s="1520" t="n">
        <v>0.0</v>
      </c>
      <c r="AW31" s="1505" t="n">
        <v>0.0</v>
      </c>
      <c r="AX31" s="1505" t="n">
        <v>0.0</v>
      </c>
      <c r="AY31" s="1525">
        <f>AT31+AU31-AV31+AW31-AX31</f>
      </c>
      <c r="AZ31" s="1535">
        <f>AY31</f>
      </c>
      <c r="BA31" s="1520" t="n">
        <v>0.0</v>
      </c>
      <c r="BB31" s="1520" t="n">
        <v>0.0</v>
      </c>
      <c r="BC31" s="1545" t="n">
        <v>0.0</v>
      </c>
      <c r="BD31" s="1546" t="n">
        <v>0.0</v>
      </c>
      <c r="BE31" s="1525">
        <f>AZ31+BA31-BB31+BC31-BD31</f>
      </c>
      <c r="BF31" s="1535">
        <f>BE31</f>
      </c>
      <c r="BG31" s="1520" t="n">
        <v>0.0</v>
      </c>
      <c r="BH31" s="1520" t="n">
        <v>0.0</v>
      </c>
      <c r="BI31" s="1505" t="n">
        <v>0.0</v>
      </c>
      <c r="BJ31" s="1505" t="n">
        <v>0.0</v>
      </c>
      <c r="BK31" s="1525">
        <f>BF31+BG31-BH31+BI31-BJ31</f>
      </c>
      <c r="BL31" s="1535">
        <f>BK31</f>
      </c>
      <c r="BM31" s="1520" t="n">
        <v>0.0</v>
      </c>
      <c r="BN31" s="1520" t="n">
        <v>0.0</v>
      </c>
      <c r="BO31" s="1505" t="n">
        <v>0.0</v>
      </c>
      <c r="BP31" s="1505" t="n">
        <v>0.0</v>
      </c>
      <c r="BQ31" s="1525">
        <f>BL31+BM31-BN31+BO31-BP31</f>
      </c>
      <c r="BR31" s="1535">
        <f>BQ31</f>
      </c>
      <c r="BS31" s="1520" t="n">
        <v>0.0</v>
      </c>
      <c r="BT31" s="1520" t="n">
        <v>0.0</v>
      </c>
      <c r="BU31" s="1505" t="n">
        <v>0.0</v>
      </c>
      <c r="BV31" s="1505" t="n">
        <v>0.0</v>
      </c>
      <c r="BW31" s="1525">
        <f>BR31+BS31-BT31+BU31-BV31</f>
      </c>
      <c r="BX31" s="1535">
        <f>BW31</f>
      </c>
      <c r="BY31" s="1520" t="n">
        <v>0.0</v>
      </c>
      <c r="BZ31" s="1520" t="n">
        <v>0.0</v>
      </c>
      <c r="CA31" s="1505" t="n">
        <v>0.0</v>
      </c>
      <c r="CB31" s="1505" t="n">
        <v>0.0</v>
      </c>
      <c r="CC31" s="1525">
        <f>BX31+BY31-BZ31+CA31-CB31</f>
      </c>
      <c r="CD31" s="1535">
        <f>D31</f>
      </c>
      <c r="CE31" s="1520">
        <f>E31+K31+Q31+W31+AC31+AI31+AO31+AU31+BA31+BG31+BM31+BS31+BY31</f>
      </c>
      <c r="CF31" s="1520">
        <f>F31+L31+R31+X31+AD31+AJ31+AP31+AV31+BB31+BH31+BN31+BT31+BZ31</f>
      </c>
      <c r="CG31" s="1525">
        <f>G31+M31+S31+Y31+AE31+AK31+AQ31+AW31+BC31+BI31+BO31+BU31+CA31</f>
      </c>
      <c r="CH31" s="1525">
        <f>H31+N31+T31+Z31+AF31+AL31+AR31+AX31+BD31+BJ31+BP31+BV31+CB31</f>
      </c>
      <c r="CI31" s="1530">
        <f>CD31+CE31-CF31+CG31-CH31</f>
      </c>
    </row>
    <row r="32" customHeight="true" ht="24.75">
      <c r="A32" s="1500" t="s">
        <v>208</v>
      </c>
      <c r="B32" s="1501"/>
      <c r="C32" s="1501"/>
      <c r="D32" s="1539" t="n">
        <v>0.0</v>
      </c>
      <c r="E32" s="1540" t="n">
        <v>0.0</v>
      </c>
      <c r="F32" s="1540" t="n">
        <v>0.0</v>
      </c>
      <c r="G32" s="1503">
        <f>DB_MOV_FC_ZE!C15</f>
      </c>
      <c r="H32" s="1536">
        <f>DB_MOV_FC_ZE!D15</f>
      </c>
      <c r="I32" s="1525">
        <f>D32+E32-F32+G32-H32</f>
      </c>
      <c r="J32" s="1535">
        <f>I32</f>
      </c>
      <c r="K32" s="1520" t="n">
        <v>0.0</v>
      </c>
      <c r="L32" s="1520" t="n">
        <v>0.0</v>
      </c>
      <c r="M32" s="1505">
        <f>DB_MOV_FC_ZE!E15</f>
      </c>
      <c r="N32" s="1505">
        <f>DB_MOV_FC_ZE!F15</f>
      </c>
      <c r="O32" s="1525">
        <f>J32+K32-L32+M32-N32</f>
      </c>
      <c r="P32" s="1535">
        <f>O32</f>
      </c>
      <c r="Q32" s="1520" t="n">
        <v>0.0</v>
      </c>
      <c r="R32" s="1520" t="n">
        <v>0.0</v>
      </c>
      <c r="S32" s="1505">
        <f>DB_MOV_FC_ZE!G15</f>
      </c>
      <c r="T32" s="1505">
        <f>DB_MOV_FC_ZE!H15</f>
      </c>
      <c r="U32" s="1525">
        <f>P32+Q32-R32+S32-T32</f>
      </c>
      <c r="V32" s="1535">
        <f>U32</f>
      </c>
      <c r="W32" s="1520" t="n">
        <v>0.0</v>
      </c>
      <c r="X32" s="1520" t="n">
        <v>0.0</v>
      </c>
      <c r="Y32" s="1505">
        <f>DB_MOV_FC_ZE!I15</f>
      </c>
      <c r="Z32" s="1505">
        <f>DB_MOV_FC_ZE!J15</f>
      </c>
      <c r="AA32" s="1525">
        <f>V32+W32-X32+Y32-Z32</f>
      </c>
      <c r="AB32" s="1535">
        <f>AA32</f>
      </c>
      <c r="AC32" s="1520" t="n">
        <v>0.0</v>
      </c>
      <c r="AD32" s="1520" t="n">
        <v>0.0</v>
      </c>
      <c r="AE32" s="1505">
        <f>DB_MOV_FC_ZE!K15</f>
      </c>
      <c r="AF32" s="1505">
        <f>DB_MOV_FC_ZE!L15</f>
      </c>
      <c r="AG32" s="1525">
        <f>AB32+AC32-AD32+AE32-AF32</f>
      </c>
      <c r="AH32" s="1535">
        <f>AG32</f>
      </c>
      <c r="AI32" s="1520" t="n">
        <v>0.0</v>
      </c>
      <c r="AJ32" s="1520" t="n">
        <v>0.0</v>
      </c>
      <c r="AK32" s="1505">
        <f>DB_MOV_FC_ZE!M15</f>
      </c>
      <c r="AL32" s="1505">
        <f>DB_MOV_FC_ZE!N15</f>
      </c>
      <c r="AM32" s="1525">
        <f>AH32+AI32-AJ32+AK32-AL32</f>
      </c>
      <c r="AN32" s="1535">
        <f>AM32</f>
      </c>
      <c r="AO32" s="1520" t="n">
        <v>0.0</v>
      </c>
      <c r="AP32" s="1520" t="n">
        <v>0.0</v>
      </c>
      <c r="AQ32" s="1505" t="n">
        <v>0.0</v>
      </c>
      <c r="AR32" s="1505" t="n">
        <v>0.0</v>
      </c>
      <c r="AS32" s="1525">
        <f>AN32+AO32-AP32+AQ32-AR32</f>
      </c>
      <c r="AT32" s="1535">
        <f>AS32</f>
      </c>
      <c r="AU32" s="1520" t="n">
        <v>0.0</v>
      </c>
      <c r="AV32" s="1520" t="n">
        <v>0.0</v>
      </c>
      <c r="AW32" s="1505" t="n">
        <v>0.0</v>
      </c>
      <c r="AX32" s="1505" t="n">
        <v>0.0</v>
      </c>
      <c r="AY32" s="1525">
        <f>AT32+AU32-AV32+AW32-AX32</f>
      </c>
      <c r="AZ32" s="1535">
        <f>AY32</f>
      </c>
      <c r="BA32" s="1520" t="n">
        <v>0.0</v>
      </c>
      <c r="BB32" s="1520" t="n">
        <v>0.0</v>
      </c>
      <c r="BC32" s="1547" t="n">
        <v>0.0</v>
      </c>
      <c r="BD32" s="1548" t="n">
        <v>0.0</v>
      </c>
      <c r="BE32" s="1525">
        <f>AZ32+BA32-BB32+BC32-BD32</f>
      </c>
      <c r="BF32" s="1535">
        <f>BE32</f>
      </c>
      <c r="BG32" s="1520" t="n">
        <v>0.0</v>
      </c>
      <c r="BH32" s="1520" t="n">
        <v>0.0</v>
      </c>
      <c r="BI32" s="1505" t="n">
        <v>0.0</v>
      </c>
      <c r="BJ32" s="1505" t="n">
        <v>0.0</v>
      </c>
      <c r="BK32" s="1525">
        <f>BF32+BG32-BH32+BI32-BJ32</f>
      </c>
      <c r="BL32" s="1535">
        <f>BK32</f>
      </c>
      <c r="BM32" s="1520" t="n">
        <v>0.0</v>
      </c>
      <c r="BN32" s="1520" t="n">
        <v>0.0</v>
      </c>
      <c r="BO32" s="1505" t="n">
        <v>0.0</v>
      </c>
      <c r="BP32" s="1505" t="n">
        <v>0.0</v>
      </c>
      <c r="BQ32" s="1525">
        <f>BL32+BM32-BN32+BO32-BP32</f>
      </c>
      <c r="BR32" s="1535">
        <f>BQ32</f>
      </c>
      <c r="BS32" s="1520" t="n">
        <v>0.0</v>
      </c>
      <c r="BT32" s="1520" t="n">
        <v>0.0</v>
      </c>
      <c r="BU32" s="1505" t="n">
        <v>0.0</v>
      </c>
      <c r="BV32" s="1505" t="n">
        <v>0.0</v>
      </c>
      <c r="BW32" s="1525">
        <f>BR32+BS32-BT32+BU32-BV32</f>
      </c>
      <c r="BX32" s="1535">
        <f>BW32</f>
      </c>
      <c r="BY32" s="1520" t="n">
        <v>0.0</v>
      </c>
      <c r="BZ32" s="1520" t="n">
        <v>0.0</v>
      </c>
      <c r="CA32" s="1505" t="n">
        <v>0.0</v>
      </c>
      <c r="CB32" s="1505" t="n">
        <v>0.0</v>
      </c>
      <c r="CC32" s="1525">
        <f>BX32+BY32-BZ32+CA32-CB32</f>
      </c>
      <c r="CD32" s="1535">
        <f>D32</f>
      </c>
      <c r="CE32" s="1520">
        <f>E32+K32+Q32+W32+AC32+AI32+AO32+AU32+BA32+BG32+BM32+BS32+BY32</f>
      </c>
      <c r="CF32" s="1520">
        <f>F32+L32+R32+X32+AD32+AJ32+AP32+AV32+BB32+BH32+BN32+BT32+BZ32</f>
      </c>
      <c r="CG32" s="1525">
        <f>G32+M32+S32+Y32+AE32+AK32+AQ32+AW32+BC32+BI32+BO32+BU32+CA32</f>
      </c>
      <c r="CH32" s="1525">
        <f>H32+N32+T32+Z32+AF32+AL32+AR32+AX32+BD32+BJ32+BP32+BV32+CB32</f>
      </c>
      <c r="CI32" s="1530">
        <f>CD32+CE32-CF32+CG32-CH32</f>
      </c>
    </row>
    <row r="33" customHeight="true" ht="24.75">
      <c r="A33" s="1522" t="s">
        <v>209</v>
      </c>
      <c r="B33" s="1523"/>
      <c r="C33" s="1523"/>
      <c r="D33" s="1539" t="n">
        <v>0.0</v>
      </c>
      <c r="E33" s="1540" t="n">
        <v>0.0</v>
      </c>
      <c r="F33" s="1540" t="n">
        <v>0.0</v>
      </c>
      <c r="G33" s="1503">
        <f>DB_MOV_FC_ZE!C16</f>
      </c>
      <c r="H33" s="1536">
        <f>DB_MOV_FC_ZE!D16</f>
      </c>
      <c r="I33" s="1525">
        <f>D33+E33-F33+G33-H33</f>
      </c>
      <c r="J33" s="1535">
        <f>I33</f>
      </c>
      <c r="K33" s="1520" t="n">
        <v>0.0</v>
      </c>
      <c r="L33" s="1520" t="n">
        <v>0.0</v>
      </c>
      <c r="M33" s="1505">
        <f>DB_MOV_FC_ZE!E16</f>
      </c>
      <c r="N33" s="1505">
        <f>DB_MOV_FC_ZE!F16</f>
      </c>
      <c r="O33" s="1525">
        <f>J33+K33-L33+M33-N33</f>
      </c>
      <c r="P33" s="1535">
        <f>O33</f>
      </c>
      <c r="Q33" s="1520" t="n">
        <v>0.0</v>
      </c>
      <c r="R33" s="1520" t="n">
        <v>0.0</v>
      </c>
      <c r="S33" s="1505">
        <f>DB_MOV_FC_ZE!G16</f>
      </c>
      <c r="T33" s="1505">
        <f>DB_MOV_FC_ZE!H16</f>
      </c>
      <c r="U33" s="1525">
        <f>P33+Q33-R33+S33-T33</f>
      </c>
      <c r="V33" s="1535">
        <f>U33</f>
      </c>
      <c r="W33" s="1520" t="n">
        <v>0.0</v>
      </c>
      <c r="X33" s="1520" t="n">
        <v>0.0</v>
      </c>
      <c r="Y33" s="1505">
        <f>DB_MOV_FC_ZE!I16</f>
      </c>
      <c r="Z33" s="1505">
        <f>DB_MOV_FC_ZE!J16</f>
      </c>
      <c r="AA33" s="1525">
        <f>V33+W33-X33+Y33-Z33</f>
      </c>
      <c r="AB33" s="1535">
        <f>AA33</f>
      </c>
      <c r="AC33" s="1520" t="n">
        <v>0.0</v>
      </c>
      <c r="AD33" s="1520" t="n">
        <v>0.0</v>
      </c>
      <c r="AE33" s="1505">
        <f>DB_MOV_FC_ZE!K16</f>
      </c>
      <c r="AF33" s="1505">
        <f>DB_MOV_FC_ZE!L16</f>
      </c>
      <c r="AG33" s="1525">
        <f>AB33+AC33-AD33+AE33-AF33</f>
      </c>
      <c r="AH33" s="1535">
        <f>AG33</f>
      </c>
      <c r="AI33" s="1520" t="n">
        <v>0.0</v>
      </c>
      <c r="AJ33" s="1520" t="n">
        <v>0.0</v>
      </c>
      <c r="AK33" s="1505">
        <f>DB_MOV_FC_ZE!M16</f>
      </c>
      <c r="AL33" s="1505">
        <f>DB_MOV_FC_ZE!N16</f>
      </c>
      <c r="AM33" s="1525">
        <f>AH33+AI33-AJ33+AK33-AL33</f>
      </c>
      <c r="AN33" s="1535">
        <f>AM33</f>
      </c>
      <c r="AO33" s="1520" t="n">
        <v>0.0</v>
      </c>
      <c r="AP33" s="1520" t="n">
        <v>0.0</v>
      </c>
      <c r="AQ33" s="1505" t="n">
        <v>0.0</v>
      </c>
      <c r="AR33" s="1505" t="n">
        <v>0.0</v>
      </c>
      <c r="AS33" s="1525">
        <f>AN33+AO33-AP33+AQ33-AR33</f>
      </c>
      <c r="AT33" s="1535">
        <f>AS33</f>
      </c>
      <c r="AU33" s="1520" t="n">
        <v>0.0</v>
      </c>
      <c r="AV33" s="1520" t="n">
        <v>0.0</v>
      </c>
      <c r="AW33" s="1505" t="n">
        <v>0.0</v>
      </c>
      <c r="AX33" s="1505" t="n">
        <v>0.0</v>
      </c>
      <c r="AY33" s="1525">
        <f>AT33+AU33-AV33+AW33-AX33</f>
      </c>
      <c r="AZ33" s="1535">
        <f>AY33</f>
      </c>
      <c r="BA33" s="1520" t="n">
        <v>0.0</v>
      </c>
      <c r="BB33" s="1520" t="n">
        <v>0.0</v>
      </c>
      <c r="BC33" s="1549" t="n">
        <v>0.0</v>
      </c>
      <c r="BD33" s="1550" t="n">
        <v>0.0</v>
      </c>
      <c r="BE33" s="1525">
        <f>AZ33+BA33-BB33+BC33-BD33</f>
      </c>
      <c r="BF33" s="1535">
        <f>BE33</f>
      </c>
      <c r="BG33" s="1520" t="n">
        <v>0.0</v>
      </c>
      <c r="BH33" s="1520" t="n">
        <v>0.0</v>
      </c>
      <c r="BI33" s="1505" t="n">
        <v>0.0</v>
      </c>
      <c r="BJ33" s="1505" t="n">
        <v>0.0</v>
      </c>
      <c r="BK33" s="1525">
        <f>BF33+BG33-BH33+BI33-BJ33</f>
      </c>
      <c r="BL33" s="1535">
        <f>BK33</f>
      </c>
      <c r="BM33" s="1520" t="n">
        <v>0.0</v>
      </c>
      <c r="BN33" s="1520" t="n">
        <v>0.0</v>
      </c>
      <c r="BO33" s="1505" t="n">
        <v>0.0</v>
      </c>
      <c r="BP33" s="1505" t="n">
        <v>0.0</v>
      </c>
      <c r="BQ33" s="1525">
        <f>BL33+BM33-BN33+BO33-BP33</f>
      </c>
      <c r="BR33" s="1535">
        <f>BQ33</f>
      </c>
      <c r="BS33" s="1520" t="n">
        <v>0.0</v>
      </c>
      <c r="BT33" s="1520" t="n">
        <v>0.0</v>
      </c>
      <c r="BU33" s="1505" t="n">
        <v>0.0</v>
      </c>
      <c r="BV33" s="1505" t="n">
        <v>0.0</v>
      </c>
      <c r="BW33" s="1525">
        <f>BR33+BS33-BT33+BU33-BV33</f>
      </c>
      <c r="BX33" s="1535">
        <f>BW33</f>
      </c>
      <c r="BY33" s="1520" t="n">
        <v>0.0</v>
      </c>
      <c r="BZ33" s="1520" t="n">
        <v>0.0</v>
      </c>
      <c r="CA33" s="1505" t="n">
        <v>0.0</v>
      </c>
      <c r="CB33" s="1505" t="n">
        <v>0.0</v>
      </c>
      <c r="CC33" s="1525">
        <f>BX33+BY33-BZ33+CA33-CB33</f>
      </c>
      <c r="CD33" s="1535">
        <f>D33</f>
      </c>
      <c r="CE33" s="1520">
        <f>E33+K33+Q33+W33+AC33+AI33+AO33+AU33+BA33+BG33+BM33+BS33+BY33</f>
      </c>
      <c r="CF33" s="1520">
        <f>F33+L33+R33+X33+AD33+AJ33+AP33+AV33+BB33+BH33+BN33+BT33+BZ33</f>
      </c>
      <c r="CG33" s="1525">
        <f>G33+M33+S33+Y33+AE33+AK33+AQ33+AW33+BC33+BI33+BO33+BU33+CA33</f>
      </c>
      <c r="CH33" s="1525">
        <f>H33+N33+T33+Z33+AF33+AL33+AR33+AX33+BD33+BJ33+BP33+BV33+CB33</f>
      </c>
      <c r="CI33" s="1530">
        <f>CD33+CE33-CF33+CG33-CH33</f>
      </c>
    </row>
    <row r="34" customHeight="true" ht="24.75">
      <c r="A34" s="1551" t="s">
        <v>210</v>
      </c>
      <c r="B34" s="1552"/>
      <c r="C34" s="1552"/>
      <c r="D34" s="1553" t="n">
        <v>0.0</v>
      </c>
      <c r="E34" s="1554" t="n">
        <v>0.0</v>
      </c>
      <c r="F34" s="1554" t="n">
        <v>0.0</v>
      </c>
      <c r="G34" s="1503">
        <f>DB_MOV_FC_ZE!C17</f>
      </c>
      <c r="H34" s="1555">
        <f>DB_MOV_FC_ZE!D17</f>
      </c>
      <c r="I34" s="1556">
        <f>D34+E34-F34+G34-H34</f>
      </c>
      <c r="J34" s="1535">
        <f>I34</f>
      </c>
      <c r="K34" s="1520" t="n">
        <v>0.0</v>
      </c>
      <c r="L34" s="1520" t="n">
        <v>0.0</v>
      </c>
      <c r="M34" s="1505">
        <f>DB_MOV_FC_ZE!E17</f>
      </c>
      <c r="N34" s="1505">
        <f>DB_MOV_FC_ZE!F17</f>
      </c>
      <c r="O34" s="1556">
        <f>J34+K34-L34+M34-N34</f>
      </c>
      <c r="P34" s="1535">
        <f>O34</f>
      </c>
      <c r="Q34" s="1520" t="n">
        <v>0.0</v>
      </c>
      <c r="R34" s="1520" t="n">
        <v>0.0</v>
      </c>
      <c r="S34" s="1505">
        <f>DB_MOV_FC_ZE!G17</f>
      </c>
      <c r="T34" s="1505">
        <f>DB_MOV_FC_ZE!H17</f>
      </c>
      <c r="U34" s="1556">
        <f>P34+Q34-R34+S34-T34</f>
      </c>
      <c r="V34" s="1535">
        <f>U34</f>
      </c>
      <c r="W34" s="1520" t="n">
        <v>0.0</v>
      </c>
      <c r="X34" s="1520" t="n">
        <v>0.0</v>
      </c>
      <c r="Y34" s="1505">
        <f>DB_MOV_FC_ZE!I17</f>
      </c>
      <c r="Z34" s="1505">
        <f>DB_MOV_FC_ZE!J17</f>
      </c>
      <c r="AA34" s="1556">
        <f>V34+W34-X34+Y34-Z34</f>
      </c>
      <c r="AB34" s="1535">
        <f>AA34</f>
      </c>
      <c r="AC34" s="1520" t="n">
        <v>0.0</v>
      </c>
      <c r="AD34" s="1520" t="n">
        <v>0.0</v>
      </c>
      <c r="AE34" s="1505">
        <f>DB_MOV_FC_ZE!K17</f>
      </c>
      <c r="AF34" s="1505">
        <f>DB_MOV_FC_ZE!L17</f>
      </c>
      <c r="AG34" s="1556">
        <f>AB34+AC34-AD34+AE34-AF34</f>
      </c>
      <c r="AH34" s="1535">
        <f>AG34</f>
      </c>
      <c r="AI34" s="1520" t="n">
        <v>0.0</v>
      </c>
      <c r="AJ34" s="1520" t="n">
        <v>0.0</v>
      </c>
      <c r="AK34" s="1505">
        <f>DB_MOV_FC_ZE!M17</f>
      </c>
      <c r="AL34" s="1505">
        <f>DB_MOV_FC_ZE!N17</f>
      </c>
      <c r="AM34" s="1556">
        <f>AH34+AI34-AJ34+AK34-AL34</f>
      </c>
      <c r="AN34" s="1535">
        <f>AM34</f>
      </c>
      <c r="AO34" s="1520" t="n">
        <v>0.0</v>
      </c>
      <c r="AP34" s="1520" t="n">
        <v>0.0</v>
      </c>
      <c r="AQ34" s="1505" t="n">
        <v>0.0</v>
      </c>
      <c r="AR34" s="1505" t="n">
        <v>0.0</v>
      </c>
      <c r="AS34" s="1556">
        <f>AN34+AO34-AP34+AQ34-AR34</f>
      </c>
      <c r="AT34" s="1535">
        <f>AS34</f>
      </c>
      <c r="AU34" s="1520" t="n">
        <v>0.0</v>
      </c>
      <c r="AV34" s="1520" t="n">
        <v>0.0</v>
      </c>
      <c r="AW34" s="1505" t="n">
        <v>0.0</v>
      </c>
      <c r="AX34" s="1505" t="n">
        <v>0.0</v>
      </c>
      <c r="AY34" s="1556">
        <f>AT34+AU34-AV34+AW34-AX34</f>
      </c>
      <c r="AZ34" s="1535">
        <f>AY34</f>
      </c>
      <c r="BA34" s="1520" t="n">
        <v>0.0</v>
      </c>
      <c r="BB34" s="1520" t="n">
        <v>0.0</v>
      </c>
      <c r="BC34" s="1557" t="n">
        <v>0.0</v>
      </c>
      <c r="BD34" s="1558" t="n">
        <v>0.0</v>
      </c>
      <c r="BE34" s="1556">
        <f>AZ34+BA34-BB34+BC34-BD34</f>
      </c>
      <c r="BF34" s="1535">
        <f>BE34</f>
      </c>
      <c r="BG34" s="1520" t="n">
        <v>0.0</v>
      </c>
      <c r="BH34" s="1520" t="n">
        <v>0.0</v>
      </c>
      <c r="BI34" s="1505" t="n">
        <v>0.0</v>
      </c>
      <c r="BJ34" s="1505" t="n">
        <v>0.0</v>
      </c>
      <c r="BK34" s="1556">
        <f>BF34+BG34-BH34+BI34-BJ34</f>
      </c>
      <c r="BL34" s="1535">
        <f>BK34</f>
      </c>
      <c r="BM34" s="1520" t="n">
        <v>0.0</v>
      </c>
      <c r="BN34" s="1520" t="n">
        <v>0.0</v>
      </c>
      <c r="BO34" s="1505" t="n">
        <v>0.0</v>
      </c>
      <c r="BP34" s="1505" t="n">
        <v>0.0</v>
      </c>
      <c r="BQ34" s="1556">
        <f>BL34+BM34-BN34+BO34-BP34</f>
      </c>
      <c r="BR34" s="1535">
        <f>BQ34</f>
      </c>
      <c r="BS34" s="1520" t="n">
        <v>0.0</v>
      </c>
      <c r="BT34" s="1520" t="n">
        <v>0.0</v>
      </c>
      <c r="BU34" s="1505" t="n">
        <v>0.0</v>
      </c>
      <c r="BV34" s="1505" t="n">
        <v>0.0</v>
      </c>
      <c r="BW34" s="1556">
        <f>BR34+BS34-BT34+BU34-BV34</f>
      </c>
      <c r="BX34" s="1535">
        <f>BW34</f>
      </c>
      <c r="BY34" s="1520" t="n">
        <v>0.0</v>
      </c>
      <c r="BZ34" s="1520" t="n">
        <v>0.0</v>
      </c>
      <c r="CA34" s="1505" t="n">
        <v>0.0</v>
      </c>
      <c r="CB34" s="1505" t="n">
        <v>0.0</v>
      </c>
      <c r="CC34" s="1556">
        <f>BX34+BY34-BZ34+CA34-CB34</f>
      </c>
      <c r="CD34" s="1559">
        <f>D34</f>
      </c>
      <c r="CE34" s="1520">
        <f>E34+K34+Q34+W34+AC34+AI34+AO34+AU34+BA34+BG34+BM34+BS34+BY34</f>
      </c>
      <c r="CF34" s="1520">
        <f>F34+L34+R34+X34+AD34+AJ34+AP34+AV34+BB34+BH34+BN34+BT34+BZ34</f>
      </c>
      <c r="CG34" s="1556">
        <f>G34+M34+S34+Y34+AE34+AK34+AQ34+AW34+BC34+BI34+BO34+BU34+CA34</f>
      </c>
      <c r="CH34" s="1556">
        <f>H34+N34+T34+Z34+AF34+AL34+AR34+AX34+BD34+BJ34+BP34+BV34+CB34</f>
      </c>
      <c r="CI34" s="1560">
        <f>CD34+CE34-CF34+CG34-CH34</f>
      </c>
    </row>
    <row r="35" customHeight="true" ht="24.75">
      <c r="A35" s="1561" t="s">
        <v>72</v>
      </c>
      <c r="B35" s="1562"/>
      <c r="C35" s="1562"/>
      <c r="D35" s="1563">
        <f>SUM(D27:D34)</f>
      </c>
      <c r="E35" s="1563">
        <f>SUM(E27:E34)</f>
      </c>
      <c r="F35" s="1563">
        <f>SUM(F27:F34)</f>
      </c>
      <c r="G35" s="1563">
        <f>SUM(G27:G34)</f>
      </c>
      <c r="H35" s="1563">
        <f>SUM(H27:H34)</f>
      </c>
      <c r="I35" s="1563">
        <f>SUM(I27:I34)</f>
      </c>
      <c r="J35" s="1563">
        <f>SUM(J27:J34)</f>
      </c>
      <c r="K35" s="1563">
        <f>SUM(K27:K34)</f>
      </c>
      <c r="L35" s="1563">
        <f>SUM(L27:L34)</f>
      </c>
      <c r="M35" s="1563">
        <f>SUM(M27:M34)</f>
      </c>
      <c r="N35" s="1563">
        <f>SUM(N27:N34)</f>
      </c>
      <c r="O35" s="1563">
        <f>SUM(O27:O34)</f>
      </c>
      <c r="P35" s="1563">
        <f>SUM(P27:P34)</f>
      </c>
      <c r="Q35" s="1563">
        <f>SUM(Q27:Q34)</f>
      </c>
      <c r="R35" s="1563">
        <f>SUM(R27:R34)</f>
      </c>
      <c r="S35" s="1563">
        <f>SUM(S27:S34)</f>
      </c>
      <c r="T35" s="1563">
        <f>SUM(T27:T34)</f>
      </c>
      <c r="U35" s="1563">
        <f>SUM(U27:U34)</f>
      </c>
      <c r="V35" s="1563">
        <f>SUM(V27:V34)</f>
      </c>
      <c r="W35" s="1563">
        <f>SUM(W27:W34)</f>
      </c>
      <c r="X35" s="1563">
        <f>SUM(X27:X34)</f>
      </c>
      <c r="Y35" s="1563">
        <f>SUM(Y27:Y34)</f>
      </c>
      <c r="Z35" s="1563">
        <f>SUM(Z27:Z34)</f>
      </c>
      <c r="AA35" s="1563">
        <f>SUM(AA27:AA34)</f>
      </c>
      <c r="AB35" s="1563">
        <f>SUM(AB27:AB34)</f>
      </c>
      <c r="AC35" s="1563">
        <f>SUM(AC27:AC34)</f>
      </c>
      <c r="AD35" s="1563">
        <f>SUM(AD27:AD34)</f>
      </c>
      <c r="AE35" s="1563">
        <f>SUM(AE27:AE34)</f>
      </c>
      <c r="AF35" s="1563">
        <f>SUM(AF27:AF34)</f>
      </c>
      <c r="AG35" s="1563">
        <f>SUM(AG27:AG34)</f>
      </c>
      <c r="AH35" s="1563">
        <f>SUM(AH27:AH34)</f>
      </c>
      <c r="AI35" s="1563">
        <f>SUM(AI27:AI34)</f>
      </c>
      <c r="AJ35" s="1563">
        <f>SUM(AJ27:AJ34)</f>
      </c>
      <c r="AK35" s="1563">
        <f>SUM(AK27:AK34)</f>
      </c>
      <c r="AL35" s="1563">
        <f>SUM(AL27:AL34)</f>
      </c>
      <c r="AM35" s="1563">
        <f>SUM(AM27:AM34)</f>
      </c>
      <c r="AN35" s="1563">
        <f>SUM(AN27:AN34)</f>
      </c>
      <c r="AO35" s="1563">
        <f>SUM(AO27:AO34)</f>
      </c>
      <c r="AP35" s="1563">
        <f>SUM(AP27:AP34)</f>
      </c>
      <c r="AQ35" s="1563">
        <f>SUM(AQ27:AQ34)</f>
      </c>
      <c r="AR35" s="1563">
        <f>SUM(AR27:AR34)</f>
      </c>
      <c r="AS35" s="1563">
        <f>SUM(AS27:AS34)</f>
      </c>
      <c r="AT35" s="1563">
        <f>SUM(AT27:AT34)</f>
      </c>
      <c r="AU35" s="1563">
        <f>SUM(AU27:AU34)</f>
      </c>
      <c r="AV35" s="1563">
        <f>SUM(AV27:AV34)</f>
      </c>
      <c r="AW35" s="1563">
        <f>SUM(AW27:AW34)</f>
      </c>
      <c r="AX35" s="1563">
        <f>SUM(AX27:AX34)</f>
      </c>
      <c r="AY35" s="1563">
        <f>SUM(AY27:AY34)</f>
      </c>
      <c r="AZ35" s="1563">
        <f>SUM(AZ27:AZ34)</f>
      </c>
      <c r="BA35" s="1563">
        <f>SUM(BA27:BA34)</f>
      </c>
      <c r="BB35" s="1563">
        <f>SUM(BB27:BB34)</f>
      </c>
      <c r="BC35" s="1563">
        <f>SUM(BC27:BC34)</f>
      </c>
      <c r="BD35" s="1563">
        <f>SUM(BD27:BD34)</f>
      </c>
      <c r="BE35" s="1563">
        <f>SUM(BE27:BE34)</f>
      </c>
      <c r="BF35" s="1563">
        <f>SUM(BF27:BF34)</f>
      </c>
      <c r="BG35" s="1563">
        <f>SUM(BG27:BG34)</f>
      </c>
      <c r="BH35" s="1563">
        <f>SUM(BH27:BH34)</f>
      </c>
      <c r="BI35" s="1563">
        <f>SUM(BI27:BI34)</f>
      </c>
      <c r="BJ35" s="1563">
        <f>SUM(BJ27:BJ34)</f>
      </c>
      <c r="BK35" s="1563">
        <f>SUM(BK27:BK34)</f>
      </c>
      <c r="BL35" s="1563">
        <f>SUM(BL27:BL34)</f>
      </c>
      <c r="BM35" s="1563">
        <f>SUM(BM27:BM34)</f>
      </c>
      <c r="BN35" s="1563">
        <f>SUM(BN27:BN34)</f>
      </c>
      <c r="BO35" s="1563">
        <f>SUM(BO27:BO34)</f>
      </c>
      <c r="BP35" s="1563">
        <f>SUM(BP27:BP34)</f>
      </c>
      <c r="BQ35" s="1563">
        <f>SUM(BQ27:BQ34)</f>
      </c>
      <c r="BR35" s="1563">
        <f>SUM(BR27:BR34)</f>
      </c>
      <c r="BS35" s="1563">
        <f>SUM(BS27:BS34)</f>
      </c>
      <c r="BT35" s="1563">
        <f>SUM(BT27:BT34)</f>
      </c>
      <c r="BU35" s="1563">
        <f>SUM(BU27:BU34)</f>
      </c>
      <c r="BV35" s="1563">
        <f>SUM(BV27:BV34)</f>
      </c>
      <c r="BW35" s="1563">
        <f>SUM(BW27:BW34)</f>
      </c>
      <c r="BX35" s="1563">
        <f>SUM(BX27:BX34)</f>
      </c>
      <c r="BY35" s="1563">
        <f>SUM(BY27:BY34)</f>
      </c>
      <c r="BZ35" s="1563">
        <f>SUM(BZ27:BZ34)</f>
      </c>
      <c r="CA35" s="1563">
        <f>SUM(CA27:CA34)</f>
      </c>
      <c r="CB35" s="1563">
        <f>SUM(CB27:CB34)</f>
      </c>
      <c r="CC35" s="1563">
        <f>SUM(CC27:CC34)</f>
      </c>
      <c r="CD35" s="1563">
        <f>SUM(CD27:CD34)</f>
      </c>
      <c r="CE35" s="1563">
        <f>SUM(CE27:CE34)</f>
      </c>
      <c r="CF35" s="1563">
        <f>SUM(CF27:CF34)</f>
      </c>
      <c r="CG35" s="1563">
        <f>SUM(CG27:CG34)</f>
      </c>
      <c r="CH35" s="1563">
        <f>SUM(CH27:CH34)</f>
      </c>
      <c r="CI35" s="1564">
        <f>SUM(CI27:CI34)</f>
      </c>
    </row>
    <row r="36" customHeight="true" ht="49.5">
      <c r="A36" s="1565" t="s">
        <v>211</v>
      </c>
      <c r="B36" s="1566"/>
      <c r="C36" s="1566"/>
      <c r="D36" s="1567"/>
      <c r="E36" s="1568"/>
      <c r="F36" s="1568"/>
      <c r="G36" s="1569"/>
      <c r="H36" s="1569"/>
      <c r="I36" s="1570"/>
      <c r="J36" s="1571">
        <f>DB_MOV_FC_ZE!$E$18</f>
      </c>
      <c r="K36" s="1572"/>
      <c r="L36" s="1572"/>
      <c r="M36" s="1572"/>
      <c r="N36" s="1572"/>
      <c r="O36" s="1573"/>
      <c r="P36" s="1571">
        <f>DB_MOV_FC_ZE!$G$18</f>
      </c>
      <c r="Q36" s="1572"/>
      <c r="R36" s="1572"/>
      <c r="S36" s="1572"/>
      <c r="T36" s="1572"/>
      <c r="U36" s="1573"/>
      <c r="V36" s="1571">
        <f>DB_MOV_FC_ZE!$I$18</f>
      </c>
      <c r="W36" s="1572"/>
      <c r="X36" s="1572"/>
      <c r="Y36" s="1572"/>
      <c r="Z36" s="1572"/>
      <c r="AA36" s="1573"/>
      <c r="AB36" s="1571">
        <f>DB_MOV_FC_ZE!$K$18</f>
      </c>
      <c r="AC36" s="1572"/>
      <c r="AD36" s="1572"/>
      <c r="AE36" s="1572"/>
      <c r="AF36" s="1572"/>
      <c r="AG36" s="1573"/>
      <c r="AH36" s="1571">
        <f>DB_MOV_FC_ZE!$M$18</f>
      </c>
      <c r="AI36" s="1572"/>
      <c r="AJ36" s="1572"/>
      <c r="AK36" s="1572"/>
      <c r="AL36" s="1572"/>
      <c r="AM36" s="1573"/>
      <c r="AN36" s="1571"/>
      <c r="AO36" s="1572"/>
      <c r="AP36" s="1572"/>
      <c r="AQ36" s="1572"/>
      <c r="AR36" s="1572"/>
      <c r="AS36" s="1573"/>
      <c r="AT36" s="1571"/>
      <c r="AU36" s="1572"/>
      <c r="AV36" s="1572"/>
      <c r="AW36" s="1572"/>
      <c r="AX36" s="1572"/>
      <c r="AY36" s="1573"/>
      <c r="AZ36" s="1574"/>
      <c r="BA36" s="1575"/>
      <c r="BB36" s="1576"/>
      <c r="BC36" s="1577"/>
      <c r="BD36" s="1578"/>
      <c r="BE36" s="1579"/>
      <c r="BF36" s="1571"/>
      <c r="BG36" s="1572"/>
      <c r="BH36" s="1572"/>
      <c r="BI36" s="1572"/>
      <c r="BJ36" s="1572"/>
      <c r="BK36" s="1573"/>
      <c r="BL36" s="1571"/>
      <c r="BM36" s="1572"/>
      <c r="BN36" s="1572"/>
      <c r="BO36" s="1572"/>
      <c r="BP36" s="1572"/>
      <c r="BQ36" s="1573"/>
      <c r="BR36" s="1571"/>
      <c r="BS36" s="1572"/>
      <c r="BT36" s="1572"/>
      <c r="BU36" s="1572"/>
      <c r="BV36" s="1572"/>
      <c r="BW36" s="1573"/>
      <c r="BX36" s="1571"/>
      <c r="BY36" s="1572"/>
      <c r="BZ36" s="1572"/>
      <c r="CA36" s="1572"/>
      <c r="CB36" s="1572"/>
      <c r="CC36" s="1573"/>
      <c r="CD36" s="1580"/>
      <c r="CE36" s="1566"/>
      <c r="CF36" s="1566"/>
      <c r="CG36" s="1566"/>
      <c r="CH36" s="1566"/>
      <c r="CI36" s="1581"/>
    </row>
    <row r="37" customHeight="true" ht="19.5">
      <c r="A37" s="1453"/>
      <c r="B37" s="1453"/>
      <c r="C37" s="1453"/>
      <c r="D37" s="1453"/>
      <c r="E37" s="1453"/>
      <c r="F37" s="1453"/>
      <c r="G37" s="1453"/>
      <c r="H37" s="1453"/>
      <c r="I37" s="1453"/>
      <c r="J37" s="1453"/>
      <c r="K37" s="1453"/>
      <c r="L37" s="1453"/>
      <c r="M37" s="1453"/>
      <c r="N37" s="1453"/>
      <c r="O37" s="1453"/>
      <c r="P37" s="1453"/>
      <c r="Q37" s="1453"/>
      <c r="R37" s="1453"/>
      <c r="S37" s="1453"/>
      <c r="T37" s="1453"/>
      <c r="U37" s="1453"/>
      <c r="V37" s="1453"/>
      <c r="W37" s="1453"/>
      <c r="X37" s="1453"/>
      <c r="Y37" s="1453"/>
      <c r="Z37" s="1453"/>
      <c r="AA37" s="1453"/>
      <c r="AB37" s="1453"/>
      <c r="AC37" s="1453"/>
      <c r="AD37" s="1453"/>
      <c r="AE37" s="1453"/>
      <c r="AF37" s="1453"/>
      <c r="AG37" s="1453"/>
      <c r="AH37" s="1453"/>
      <c r="AI37" s="1453"/>
      <c r="AJ37" s="1453"/>
      <c r="AK37" s="1453"/>
      <c r="AL37" s="1453"/>
      <c r="AM37" s="1453"/>
      <c r="AN37" s="1453"/>
      <c r="AO37" s="1453"/>
      <c r="AP37" s="1453"/>
      <c r="AQ37" s="1453"/>
      <c r="AR37" s="1453"/>
      <c r="AS37" s="1453"/>
      <c r="AT37" s="1453"/>
      <c r="AU37" s="1453"/>
      <c r="AV37" s="1453"/>
      <c r="AW37" s="1453"/>
      <c r="AX37" s="1453"/>
      <c r="AY37" s="1453"/>
      <c r="AZ37" s="1453"/>
      <c r="BA37" s="1453"/>
      <c r="BB37" s="1453"/>
      <c r="BC37" s="1453"/>
      <c r="BD37" s="1453"/>
      <c r="BE37" s="1453"/>
      <c r="BF37" s="1453"/>
      <c r="BG37" s="1453"/>
      <c r="BH37" s="1453"/>
      <c r="BI37" s="1453"/>
      <c r="BJ37" s="1453"/>
      <c r="BK37" s="1453"/>
      <c r="BL37" s="1453"/>
      <c r="BM37" s="1453"/>
      <c r="BN37" s="1453"/>
      <c r="BO37" s="1453"/>
      <c r="BP37" s="1453"/>
      <c r="BQ37" s="1453"/>
      <c r="BR37" s="1453"/>
      <c r="BS37" s="1453"/>
      <c r="BT37" s="1453"/>
      <c r="BU37" s="1453"/>
      <c r="BV37" s="1453"/>
      <c r="BW37" s="1453"/>
      <c r="BX37" s="1453"/>
      <c r="BY37" s="1453"/>
      <c r="BZ37" s="1453"/>
      <c r="CA37" s="1453"/>
      <c r="CB37" s="1453"/>
      <c r="CC37" s="1453"/>
      <c r="CD37" s="1453"/>
      <c r="CE37" s="1453"/>
      <c r="CF37" s="1453"/>
      <c r="CG37" s="1453"/>
      <c r="CH37" s="1453"/>
      <c r="CI37" s="1453"/>
    </row>
    <row r="38" customHeight="true" ht="19.5">
      <c r="A38" s="1469" t="s">
        <v>212</v>
      </c>
      <c r="B38" s="1469"/>
      <c r="C38" s="1469"/>
      <c r="D38" s="1470"/>
      <c r="E38" s="1470"/>
      <c r="F38" s="1470"/>
      <c r="G38" s="1470"/>
      <c r="H38" s="1470"/>
      <c r="I38" s="1469"/>
      <c r="J38" s="1469"/>
      <c r="K38" s="1469"/>
      <c r="L38" s="1469"/>
      <c r="M38" s="1470"/>
      <c r="N38" s="1470"/>
      <c r="O38" s="1469"/>
      <c r="P38" s="1469"/>
      <c r="Q38" s="1469"/>
      <c r="R38" s="1469"/>
      <c r="S38" s="1470"/>
      <c r="T38" s="1470"/>
      <c r="U38" s="1469"/>
      <c r="V38" s="1469"/>
      <c r="W38" s="1469"/>
      <c r="X38" s="1469"/>
      <c r="Y38" s="1470"/>
      <c r="Z38" s="1470"/>
      <c r="AA38" s="1469"/>
      <c r="AB38" s="1469"/>
      <c r="AC38" s="1469"/>
      <c r="AD38" s="1469"/>
      <c r="AE38" s="1470"/>
      <c r="AF38" s="1470"/>
      <c r="AG38" s="1469"/>
      <c r="AH38" s="1469"/>
      <c r="AI38" s="1469"/>
      <c r="AJ38" s="1469"/>
      <c r="AK38" s="1470"/>
      <c r="AL38" s="1470"/>
      <c r="AM38" s="1469"/>
      <c r="AN38" s="1469"/>
      <c r="AO38" s="1469"/>
      <c r="AP38" s="1469"/>
      <c r="AQ38" s="1470"/>
      <c r="AR38" s="1470"/>
      <c r="AS38" s="1469"/>
      <c r="AT38" s="1469"/>
      <c r="AU38" s="1469"/>
      <c r="AV38" s="1469"/>
      <c r="AW38" s="1470"/>
      <c r="AX38" s="1470"/>
      <c r="AY38" s="1469"/>
      <c r="AZ38" s="1469"/>
      <c r="BA38" s="1469"/>
      <c r="BB38" s="1469"/>
      <c r="BC38" s="1470"/>
      <c r="BD38" s="1470"/>
      <c r="BE38" s="1469"/>
      <c r="BF38" s="1469"/>
      <c r="BG38" s="1469"/>
      <c r="BH38" s="1469"/>
      <c r="BI38" s="1470"/>
      <c r="BJ38" s="1470"/>
      <c r="BK38" s="1469"/>
      <c r="BL38" s="1469"/>
      <c r="BM38" s="1469"/>
      <c r="BN38" s="1469"/>
      <c r="BO38" s="1470"/>
      <c r="BP38" s="1470"/>
      <c r="BQ38" s="1469"/>
      <c r="BR38" s="1469"/>
      <c r="BS38" s="1469"/>
      <c r="BT38" s="1469"/>
      <c r="BU38" s="1470"/>
      <c r="BV38" s="1470"/>
      <c r="BW38" s="1469"/>
      <c r="BX38" s="1469"/>
      <c r="BY38" s="1469"/>
      <c r="BZ38" s="1469"/>
      <c r="CA38" s="1470"/>
      <c r="CB38" s="1470"/>
      <c r="CC38" s="1469"/>
      <c r="CD38" s="1582"/>
      <c r="CE38" s="1469"/>
      <c r="CF38" s="1469"/>
      <c r="CG38" s="1470"/>
      <c r="CH38" s="1470"/>
      <c r="CI38" s="1582"/>
    </row>
    <row r="39" customHeight="true" ht="19.5">
      <c r="A39" s="1583"/>
      <c r="B39" s="1584"/>
      <c r="C39" s="1585"/>
      <c r="D39" s="1586"/>
      <c r="E39" s="1587"/>
      <c r="F39" s="1588"/>
      <c r="G39" s="1589"/>
      <c r="H39" s="1590"/>
      <c r="I39" s="1591"/>
      <c r="J39" s="1592"/>
      <c r="K39" s="1593"/>
      <c r="L39" s="1594"/>
      <c r="M39" s="1595"/>
      <c r="N39" s="1596"/>
      <c r="O39" s="1597"/>
      <c r="P39" s="1598"/>
      <c r="Q39" s="1599"/>
      <c r="R39" s="1600"/>
      <c r="S39" s="1601"/>
      <c r="T39" s="1602"/>
      <c r="U39" s="1603"/>
      <c r="V39" s="1604"/>
      <c r="W39" s="1605"/>
      <c r="X39" s="1606"/>
      <c r="Y39" s="1607"/>
      <c r="Z39" s="1608"/>
      <c r="AA39" s="1609"/>
      <c r="AB39" s="1610"/>
      <c r="AC39" s="1611"/>
      <c r="AD39" s="1612"/>
      <c r="AE39" s="1613"/>
      <c r="AF39" s="1614"/>
      <c r="AG39" s="1615"/>
      <c r="AH39" s="1616"/>
      <c r="AI39" s="1617"/>
      <c r="AJ39" s="1618"/>
      <c r="AK39" s="1619"/>
      <c r="AL39" s="1620"/>
      <c r="AM39" s="1621"/>
      <c r="AN39" s="1622"/>
      <c r="AO39" s="1623"/>
      <c r="AP39" s="1624"/>
      <c r="AQ39" s="1625"/>
      <c r="AR39" s="1626"/>
      <c r="AS39" s="1627"/>
      <c r="AT39" s="1628"/>
      <c r="AU39" s="1629"/>
      <c r="AV39" s="1630"/>
      <c r="AW39" s="1631"/>
      <c r="AX39" s="1632"/>
      <c r="AY39" s="1633"/>
      <c r="AZ39" s="1634"/>
      <c r="BA39" s="1635"/>
      <c r="BB39" s="1636"/>
      <c r="BC39" s="1637"/>
      <c r="BD39" s="1638"/>
      <c r="BE39" s="1639"/>
      <c r="BF39" s="1640"/>
      <c r="BG39" s="1641"/>
      <c r="BH39" s="1642"/>
      <c r="BI39" s="1643"/>
      <c r="BJ39" s="1644"/>
      <c r="BK39" s="1645"/>
      <c r="BL39" s="1646"/>
      <c r="BM39" s="1647"/>
      <c r="BN39" s="1648"/>
      <c r="BO39" s="1649"/>
      <c r="BP39" s="1650"/>
      <c r="BQ39" s="1651"/>
      <c r="BR39" s="1652"/>
      <c r="BS39" s="1653"/>
      <c r="BT39" s="1654"/>
      <c r="BU39" s="1655"/>
      <c r="BV39" s="1656"/>
      <c r="BW39" s="1657"/>
      <c r="BX39" s="1658"/>
      <c r="BY39" s="1659"/>
      <c r="BZ39" s="1660"/>
      <c r="CA39" s="1661"/>
      <c r="CB39" s="1662"/>
      <c r="CC39" s="1663"/>
      <c r="CD39" s="1664"/>
      <c r="CE39" s="1665"/>
      <c r="CF39" s="1666"/>
      <c r="CG39" s="1667"/>
      <c r="CH39" s="1668"/>
      <c r="CI39" s="1669"/>
    </row>
    <row r="40" customHeight="true" ht="19.5">
      <c r="A40" s="1670"/>
      <c r="B40" s="1671"/>
      <c r="C40" s="1672"/>
      <c r="D40" s="1673"/>
      <c r="E40" s="1674"/>
      <c r="F40" s="1675"/>
      <c r="G40" s="1676"/>
      <c r="H40" s="1677"/>
      <c r="I40" s="1678"/>
      <c r="J40" s="1679"/>
      <c r="K40" s="1680"/>
      <c r="L40" s="1681"/>
      <c r="M40" s="1682"/>
      <c r="N40" s="1683"/>
      <c r="O40" s="1684"/>
      <c r="P40" s="1685"/>
      <c r="Q40" s="1686"/>
      <c r="R40" s="1687"/>
      <c r="S40" s="1688"/>
      <c r="T40" s="1689"/>
      <c r="U40" s="1690"/>
      <c r="V40" s="1691"/>
      <c r="W40" s="1692"/>
      <c r="X40" s="1693"/>
      <c r="Y40" s="1694"/>
      <c r="Z40" s="1695"/>
      <c r="AA40" s="1696"/>
      <c r="AB40" s="1697"/>
      <c r="AC40" s="1698"/>
      <c r="AD40" s="1699"/>
      <c r="AE40" s="1700"/>
      <c r="AF40" s="1701"/>
      <c r="AG40" s="1702"/>
      <c r="AH40" s="1703"/>
      <c r="AI40" s="1704"/>
      <c r="AJ40" s="1705"/>
      <c r="AK40" s="1706"/>
      <c r="AL40" s="1707"/>
      <c r="AM40" s="1708"/>
      <c r="AN40" s="1709"/>
      <c r="AO40" s="1710"/>
      <c r="AP40" s="1711"/>
      <c r="AQ40" s="1712"/>
      <c r="AR40" s="1713"/>
      <c r="AS40" s="1714"/>
      <c r="AT40" s="1715"/>
      <c r="AU40" s="1716"/>
      <c r="AV40" s="1717"/>
      <c r="AW40" s="1718"/>
      <c r="AX40" s="1719"/>
      <c r="AY40" s="1720"/>
      <c r="AZ40" s="1721"/>
      <c r="BA40" s="1722"/>
      <c r="BB40" s="1723"/>
      <c r="BC40" s="1724"/>
      <c r="BD40" s="1725"/>
      <c r="BE40" s="1726"/>
      <c r="BF40" s="1727"/>
      <c r="BG40" s="1728"/>
      <c r="BH40" s="1729"/>
      <c r="BI40" s="1730"/>
      <c r="BJ40" s="1731"/>
      <c r="BK40" s="1732"/>
      <c r="BL40" s="1733"/>
      <c r="BM40" s="1734"/>
      <c r="BN40" s="1735"/>
      <c r="BO40" s="1736"/>
      <c r="BP40" s="1737"/>
      <c r="BQ40" s="1738"/>
      <c r="BR40" s="1739"/>
      <c r="BS40" s="1740"/>
      <c r="BT40" s="1741"/>
      <c r="BU40" s="1742"/>
      <c r="BV40" s="1743"/>
      <c r="BW40" s="1744"/>
      <c r="BX40" s="1745"/>
      <c r="BY40" s="1746"/>
      <c r="BZ40" s="1747"/>
      <c r="CA40" s="1748"/>
      <c r="CB40" s="1749"/>
      <c r="CC40" s="1750"/>
      <c r="CD40" s="1751"/>
      <c r="CE40" s="1752"/>
      <c r="CF40" s="1753"/>
      <c r="CG40" s="1754"/>
      <c r="CH40" s="1755"/>
      <c r="CI40" s="1756"/>
    </row>
    <row r="41" customHeight="true" ht="19.5">
      <c r="A41" s="1757"/>
      <c r="B41" s="1758"/>
      <c r="C41" s="1759"/>
      <c r="D41" s="1760"/>
      <c r="E41" s="1761"/>
      <c r="F41" s="1762"/>
      <c r="G41" s="1763"/>
      <c r="H41" s="1764"/>
      <c r="I41" s="1765"/>
      <c r="J41" s="1766"/>
      <c r="K41" s="1767"/>
      <c r="L41" s="1768"/>
      <c r="M41" s="1769"/>
      <c r="N41" s="1770"/>
      <c r="O41" s="1771"/>
      <c r="P41" s="1772"/>
      <c r="Q41" s="1773"/>
      <c r="R41" s="1774"/>
      <c r="S41" s="1775"/>
      <c r="T41" s="1776"/>
      <c r="U41" s="1777"/>
      <c r="V41" s="1778"/>
      <c r="W41" s="1779"/>
      <c r="X41" s="1780"/>
      <c r="Y41" s="1781"/>
      <c r="Z41" s="1782"/>
      <c r="AA41" s="1783"/>
      <c r="AB41" s="1784"/>
      <c r="AC41" s="1785"/>
      <c r="AD41" s="1786"/>
      <c r="AE41" s="1787"/>
      <c r="AF41" s="1788"/>
      <c r="AG41" s="1789"/>
      <c r="AH41" s="1790"/>
      <c r="AI41" s="1791"/>
      <c r="AJ41" s="1792"/>
      <c r="AK41" s="1793"/>
      <c r="AL41" s="1794"/>
      <c r="AM41" s="1795"/>
      <c r="AN41" s="1796"/>
      <c r="AO41" s="1797"/>
      <c r="AP41" s="1798"/>
      <c r="AQ41" s="1799"/>
      <c r="AR41" s="1800"/>
      <c r="AS41" s="1801"/>
      <c r="AT41" s="1802"/>
      <c r="AU41" s="1803"/>
      <c r="AV41" s="1804"/>
      <c r="AW41" s="1805"/>
      <c r="AX41" s="1806"/>
      <c r="AY41" s="1807"/>
      <c r="AZ41" s="1808"/>
      <c r="BA41" s="1809"/>
      <c r="BB41" s="1810"/>
      <c r="BC41" s="1811"/>
      <c r="BD41" s="1812"/>
      <c r="BE41" s="1813"/>
      <c r="BF41" s="1814"/>
      <c r="BG41" s="1815"/>
      <c r="BH41" s="1816"/>
      <c r="BI41" s="1817"/>
      <c r="BJ41" s="1818"/>
      <c r="BK41" s="1819"/>
      <c r="BL41" s="1820"/>
      <c r="BM41" s="1821"/>
      <c r="BN41" s="1822"/>
      <c r="BO41" s="1823"/>
      <c r="BP41" s="1824"/>
      <c r="BQ41" s="1825"/>
      <c r="BR41" s="1826"/>
      <c r="BS41" s="1827"/>
      <c r="BT41" s="1828"/>
      <c r="BU41" s="1829"/>
      <c r="BV41" s="1830"/>
      <c r="BW41" s="1831"/>
      <c r="BX41" s="1832"/>
      <c r="BY41" s="1833"/>
      <c r="BZ41" s="1834"/>
      <c r="CA41" s="1835"/>
      <c r="CB41" s="1836"/>
      <c r="CC41" s="1837"/>
      <c r="CD41" s="1838"/>
      <c r="CE41" s="1839"/>
      <c r="CF41" s="1840"/>
      <c r="CG41" s="1841"/>
      <c r="CH41" s="1842"/>
      <c r="CI41" s="1843"/>
    </row>
    <row r="42" customHeight="true" ht="19.5">
      <c r="A42" s="1844"/>
      <c r="B42" s="1845"/>
      <c r="C42" s="1846"/>
      <c r="D42" s="1847"/>
      <c r="E42" s="1848"/>
      <c r="F42" s="1849"/>
      <c r="G42" s="1850"/>
      <c r="H42" s="1851"/>
      <c r="I42" s="1852"/>
      <c r="J42" s="1853"/>
      <c r="K42" s="1854"/>
      <c r="L42" s="1855"/>
      <c r="M42" s="1856"/>
      <c r="N42" s="1857"/>
      <c r="O42" s="1858"/>
      <c r="P42" s="1859"/>
      <c r="Q42" s="1860"/>
      <c r="R42" s="1861"/>
      <c r="S42" s="1862"/>
      <c r="T42" s="1863"/>
      <c r="U42" s="1864"/>
      <c r="V42" s="1865"/>
      <c r="W42" s="1866"/>
      <c r="X42" s="1867"/>
      <c r="Y42" s="1868"/>
      <c r="Z42" s="1869"/>
      <c r="AA42" s="1870"/>
      <c r="AB42" s="1871"/>
      <c r="AC42" s="1872"/>
      <c r="AD42" s="1873"/>
      <c r="AE42" s="1874"/>
      <c r="AF42" s="1875"/>
      <c r="AG42" s="1876"/>
      <c r="AH42" s="1877"/>
      <c r="AI42" s="1878"/>
      <c r="AJ42" s="1879"/>
      <c r="AK42" s="1880"/>
      <c r="AL42" s="1881"/>
      <c r="AM42" s="1882"/>
      <c r="AN42" s="1883"/>
      <c r="AO42" s="1884"/>
      <c r="AP42" s="1885"/>
      <c r="AQ42" s="1886"/>
      <c r="AR42" s="1887"/>
      <c r="AS42" s="1888"/>
      <c r="AT42" s="1889"/>
      <c r="AU42" s="1890"/>
      <c r="AV42" s="1891"/>
      <c r="AW42" s="1892"/>
      <c r="AX42" s="1893"/>
      <c r="AY42" s="1894"/>
      <c r="AZ42" s="1895"/>
      <c r="BA42" s="1896"/>
      <c r="BB42" s="1897"/>
      <c r="BC42" s="1898"/>
      <c r="BD42" s="1899"/>
      <c r="BE42" s="1900"/>
      <c r="BF42" s="1901"/>
      <c r="BG42" s="1902"/>
      <c r="BH42" s="1903"/>
      <c r="BI42" s="1904"/>
      <c r="BJ42" s="1905"/>
      <c r="BK42" s="1906"/>
      <c r="BL42" s="1907"/>
      <c r="BM42" s="1908"/>
      <c r="BN42" s="1909"/>
      <c r="BO42" s="1910"/>
      <c r="BP42" s="1911"/>
      <c r="BQ42" s="1912"/>
      <c r="BR42" s="1913"/>
      <c r="BS42" s="1914"/>
      <c r="BT42" s="1915"/>
      <c r="BU42" s="1916"/>
      <c r="BV42" s="1917"/>
      <c r="BW42" s="1918"/>
      <c r="BX42" s="1919"/>
      <c r="BY42" s="1920"/>
      <c r="BZ42" s="1921"/>
      <c r="CA42" s="1922"/>
      <c r="CB42" s="1923"/>
      <c r="CC42" s="1924"/>
      <c r="CD42" s="1925"/>
      <c r="CE42" s="1926"/>
      <c r="CF42" s="1927"/>
      <c r="CG42" s="1928"/>
      <c r="CH42" s="1929"/>
      <c r="CI42" s="1930"/>
    </row>
    <row r="43" customHeight="true" ht="19.5">
      <c r="A43" s="1931"/>
      <c r="B43" s="1932"/>
      <c r="C43" s="1933"/>
      <c r="D43" s="1934"/>
      <c r="E43" s="1935"/>
      <c r="F43" s="1936"/>
      <c r="G43" s="1937"/>
      <c r="H43" s="1938"/>
      <c r="I43" s="1939"/>
      <c r="J43" s="1940"/>
      <c r="K43" s="1941"/>
      <c r="L43" s="1942"/>
      <c r="M43" s="1943"/>
      <c r="N43" s="1944"/>
      <c r="O43" s="1945"/>
      <c r="P43" s="1946"/>
      <c r="Q43" s="1947"/>
      <c r="R43" s="1948"/>
      <c r="S43" s="1949"/>
      <c r="T43" s="1950"/>
      <c r="U43" s="1951"/>
      <c r="V43" s="1952"/>
      <c r="W43" s="1953"/>
      <c r="X43" s="1954"/>
      <c r="Y43" s="1955"/>
      <c r="Z43" s="1956"/>
      <c r="AA43" s="1957"/>
      <c r="AB43" s="1958"/>
      <c r="AC43" s="1959"/>
      <c r="AD43" s="1960"/>
      <c r="AE43" s="1961"/>
      <c r="AF43" s="1962"/>
      <c r="AG43" s="1963"/>
      <c r="AH43" s="1964"/>
      <c r="AI43" s="1965"/>
      <c r="AJ43" s="1966"/>
      <c r="AK43" s="1967"/>
      <c r="AL43" s="1968"/>
      <c r="AM43" s="1969"/>
      <c r="AN43" s="1970"/>
      <c r="AO43" s="1971"/>
      <c r="AP43" s="1972"/>
      <c r="AQ43" s="1973"/>
      <c r="AR43" s="1974"/>
      <c r="AS43" s="1975"/>
      <c r="AT43" s="1976"/>
      <c r="AU43" s="1977"/>
      <c r="AV43" s="1978"/>
      <c r="AW43" s="1979"/>
      <c r="AX43" s="1980"/>
      <c r="AY43" s="1981"/>
      <c r="AZ43" s="1982"/>
      <c r="BA43" s="1983"/>
      <c r="BB43" s="1984"/>
      <c r="BC43" s="1985"/>
      <c r="BD43" s="1986"/>
      <c r="BE43" s="1987"/>
      <c r="BF43" s="1988"/>
      <c r="BG43" s="1989"/>
      <c r="BH43" s="1990"/>
      <c r="BI43" s="1991"/>
      <c r="BJ43" s="1992"/>
      <c r="BK43" s="1993"/>
      <c r="BL43" s="1994"/>
      <c r="BM43" s="1995"/>
      <c r="BN43" s="1996"/>
      <c r="BO43" s="1997"/>
      <c r="BP43" s="1998"/>
      <c r="BQ43" s="1999"/>
      <c r="BR43" s="2000"/>
      <c r="BS43" s="2001"/>
      <c r="BT43" s="2002"/>
      <c r="BU43" s="2003"/>
      <c r="BV43" s="2004"/>
      <c r="BW43" s="2005"/>
      <c r="BX43" s="2006"/>
      <c r="BY43" s="2007"/>
      <c r="BZ43" s="2008"/>
      <c r="CA43" s="2009"/>
      <c r="CB43" s="2010"/>
      <c r="CC43" s="2011"/>
      <c r="CD43" s="2012"/>
      <c r="CE43" s="2013"/>
      <c r="CF43" s="2014"/>
      <c r="CG43" s="2015"/>
      <c r="CH43" s="2016"/>
      <c r="CI43" s="2017"/>
    </row>
    <row r="44" customHeight="true" ht="19.5">
      <c r="A44" s="1453"/>
      <c r="B44" s="1453"/>
      <c r="C44" s="1453"/>
      <c r="D44" s="1474"/>
      <c r="E44" s="2018"/>
      <c r="F44" s="2018"/>
      <c r="G44" s="2018"/>
      <c r="H44" s="2018"/>
      <c r="I44" s="1462"/>
      <c r="J44" s="1462"/>
      <c r="K44" s="1453"/>
      <c r="L44" s="1462"/>
      <c r="M44" s="2018"/>
      <c r="N44" s="2018"/>
      <c r="O44" s="1462"/>
      <c r="P44" s="1462"/>
      <c r="Q44" s="1453"/>
      <c r="R44" s="1462"/>
      <c r="S44" s="2018"/>
      <c r="T44" s="2018"/>
      <c r="U44" s="1462"/>
      <c r="V44" s="1462"/>
      <c r="W44" s="1453"/>
      <c r="X44" s="1462"/>
      <c r="Y44" s="2018"/>
      <c r="Z44" s="2018"/>
      <c r="AA44" s="1462"/>
      <c r="AB44" s="1462"/>
      <c r="AC44" s="1453"/>
      <c r="AD44" s="1462"/>
      <c r="AE44" s="2018"/>
      <c r="AF44" s="2018"/>
      <c r="AG44" s="1462"/>
      <c r="AH44" s="1462"/>
      <c r="AI44" s="1453"/>
      <c r="AJ44" s="1462"/>
      <c r="AK44" s="2018"/>
      <c r="AL44" s="2018"/>
      <c r="AM44" s="1462"/>
      <c r="AN44" s="1462"/>
      <c r="AO44" s="1453"/>
      <c r="AP44" s="1462"/>
      <c r="AQ44" s="2018"/>
      <c r="AR44" s="2018"/>
      <c r="AS44" s="1462"/>
      <c r="AT44" s="1462"/>
      <c r="AU44" s="1453"/>
      <c r="AV44" s="1462"/>
      <c r="AW44" s="2018"/>
      <c r="AX44" s="2018"/>
      <c r="AY44" s="1462"/>
      <c r="AZ44" s="1462"/>
      <c r="BA44" s="1453"/>
      <c r="BB44" s="1462"/>
      <c r="BC44" s="2018"/>
      <c r="BD44" s="2018"/>
      <c r="BE44" s="1462"/>
      <c r="BF44" s="1462"/>
      <c r="BG44" s="1453"/>
      <c r="BH44" s="1462"/>
      <c r="BI44" s="2018"/>
      <c r="BJ44" s="2018"/>
      <c r="BK44" s="1462"/>
      <c r="BL44" s="1462"/>
      <c r="BM44" s="1453"/>
      <c r="BN44" s="1462"/>
      <c r="BO44" s="2018"/>
      <c r="BP44" s="2018"/>
      <c r="BQ44" s="1462"/>
      <c r="BR44" s="1462"/>
      <c r="BS44" s="1453"/>
      <c r="BT44" s="1462"/>
      <c r="BU44" s="2018"/>
      <c r="BV44" s="2018"/>
      <c r="BW44" s="1462"/>
      <c r="BX44" s="1462"/>
      <c r="BY44" s="1453"/>
      <c r="BZ44" s="1462"/>
      <c r="CA44" s="2018"/>
      <c r="CB44" s="2018"/>
      <c r="CC44" s="1462"/>
      <c r="CD44" s="1453"/>
      <c r="CE44" s="1462"/>
      <c r="CF44" s="1453"/>
      <c r="CG44" s="2018"/>
      <c r="CH44" s="2018"/>
      <c r="CI44" s="1453"/>
    </row>
  </sheetData>
  <mergeCells>
    <mergeCell ref="BX36:CC36"/>
    <mergeCell ref="A39:CI43"/>
    <mergeCell ref="AN36:AS36"/>
    <mergeCell ref="AT36:AY36"/>
    <mergeCell ref="AZ36:BE36"/>
    <mergeCell ref="BF36:BK36"/>
    <mergeCell ref="BL36:BQ36"/>
    <mergeCell ref="BR36:BW36"/>
    <mergeCell ref="A35:C35"/>
    <mergeCell ref="J36:O36"/>
    <mergeCell ref="P36:U36"/>
    <mergeCell ref="V36:AA36"/>
    <mergeCell ref="AB36:AG36"/>
    <mergeCell ref="AH36:AM36"/>
    <mergeCell ref="A29:C29"/>
    <mergeCell ref="A30:C30"/>
    <mergeCell ref="A31:C31"/>
    <mergeCell ref="A32:C32"/>
    <mergeCell ref="A33:C33"/>
    <mergeCell ref="A34:C34"/>
    <mergeCell ref="CD25:CD26"/>
    <mergeCell ref="CE25:CF25"/>
    <mergeCell ref="CG25:CH25"/>
    <mergeCell ref="AY25:AY26"/>
    <mergeCell ref="AZ25:AZ26"/>
    <mergeCell ref="BA25:BB25"/>
    <mergeCell ref="AK25:AL25"/>
    <mergeCell ref="AM25:AM26"/>
    <mergeCell ref="AN25:AN26"/>
    <mergeCell ref="AO25:AP25"/>
    <mergeCell ref="AQ25:AR25"/>
    <mergeCell ref="AS25:AS26"/>
    <mergeCell ref="AB25:AB26"/>
    <mergeCell ref="AC25:AD25"/>
    <mergeCell ref="AE25:AF25"/>
    <mergeCell ref="AG25:AG26"/>
    <mergeCell ref="AH25:AH26"/>
    <mergeCell ref="AI25:AJ25"/>
    <mergeCell ref="CI25:CI26"/>
    <mergeCell ref="A27:C27"/>
    <mergeCell ref="A28:C28"/>
    <mergeCell ref="BU25:BV25"/>
    <mergeCell ref="BW25:BW26"/>
    <mergeCell ref="BX25:BX26"/>
    <mergeCell ref="BY25:BZ25"/>
    <mergeCell ref="CA25:CB25"/>
    <mergeCell ref="CC25:CC26"/>
    <mergeCell ref="BL25:BL26"/>
    <mergeCell ref="BM25:BN25"/>
    <mergeCell ref="BO25:BP25"/>
    <mergeCell ref="BQ25:BQ26"/>
    <mergeCell ref="BR25:BR26"/>
    <mergeCell ref="BS25:BT25"/>
    <mergeCell ref="BC25:BD25"/>
    <mergeCell ref="BE25:BE26"/>
    <mergeCell ref="BF25:BF26"/>
    <mergeCell ref="BG25:BH25"/>
    <mergeCell ref="BI25:BJ25"/>
    <mergeCell ref="BK25:BK26"/>
    <mergeCell ref="AT25:AT26"/>
    <mergeCell ref="AU25:AV25"/>
    <mergeCell ref="AW25:AX25"/>
    <mergeCell ref="S25:T25"/>
    <mergeCell ref="U25:U26"/>
    <mergeCell ref="V25:V26"/>
    <mergeCell ref="W25:X25"/>
    <mergeCell ref="Y25:Z25"/>
    <mergeCell ref="AA25:AA26"/>
    <mergeCell ref="J25:J26"/>
    <mergeCell ref="K25:L25"/>
    <mergeCell ref="M25:N25"/>
    <mergeCell ref="O25:O26"/>
    <mergeCell ref="P25:P26"/>
    <mergeCell ref="Q25:R25"/>
    <mergeCell ref="AZ24:BE24"/>
    <mergeCell ref="BF24:BK24"/>
    <mergeCell ref="BL24:BQ24"/>
    <mergeCell ref="BR24:BW24"/>
    <mergeCell ref="BX24:CC24"/>
    <mergeCell ref="CD24:CI24"/>
    <mergeCell ref="P24:U24"/>
    <mergeCell ref="V24:AA24"/>
    <mergeCell ref="AB24:AG24"/>
    <mergeCell ref="AH24:AM24"/>
    <mergeCell ref="AN24:AS24"/>
    <mergeCell ref="AT24:AY24"/>
    <mergeCell ref="A19:C19"/>
    <mergeCell ref="A20:C20"/>
    <mergeCell ref="A21:C21"/>
    <mergeCell ref="A24:C26"/>
    <mergeCell ref="D24:I24"/>
    <mergeCell ref="J24:O24"/>
    <mergeCell ref="D25:D26"/>
    <mergeCell ref="E25:F25"/>
    <mergeCell ref="G25:H25"/>
    <mergeCell ref="I25:I26"/>
    <mergeCell ref="A18:C18"/>
    <mergeCell ref="BS16:BT16"/>
    <mergeCell ref="BU16:BV16"/>
    <mergeCell ref="BW16:BW17"/>
    <mergeCell ref="BX16:BX17"/>
    <mergeCell ref="BY16:BZ16"/>
    <mergeCell ref="CA16:CB16"/>
    <mergeCell ref="BK16:BK17"/>
    <mergeCell ref="BL16:BL17"/>
    <mergeCell ref="BM16:BN16"/>
    <mergeCell ref="BO16:BP16"/>
    <mergeCell ref="BQ16:BQ17"/>
    <mergeCell ref="BR16:BR17"/>
    <mergeCell ref="BA16:BB16"/>
    <mergeCell ref="BC16:BD16"/>
    <mergeCell ref="BE16:BE17"/>
    <mergeCell ref="BF16:BF17"/>
    <mergeCell ref="BG16:BH16"/>
    <mergeCell ref="BI16:BJ16"/>
    <mergeCell ref="AM16:AM17"/>
    <mergeCell ref="AN16:AN17"/>
    <mergeCell ref="AO16:AP16"/>
    <mergeCell ref="AQ16:AR16"/>
    <mergeCell ref="D16:D17"/>
    <mergeCell ref="CC16:CC17"/>
    <mergeCell ref="CD16:CD17"/>
    <mergeCell ref="CE16:CF16"/>
    <mergeCell ref="CG16:CH16"/>
    <mergeCell ref="CI16:CI17"/>
    <mergeCell ref="BL15:BQ15"/>
    <mergeCell ref="BR15:BW15"/>
    <mergeCell ref="BX15:CC15"/>
    <mergeCell ref="CD15:CI15"/>
    <mergeCell ref="BF15:BK15"/>
    <mergeCell ref="V16:V17"/>
    <mergeCell ref="W16:X16"/>
    <mergeCell ref="Y16:Z16"/>
    <mergeCell ref="AS16:AS17"/>
    <mergeCell ref="AT16:AT17"/>
    <mergeCell ref="AU16:AV16"/>
    <mergeCell ref="AW16:AX16"/>
    <mergeCell ref="AY16:AY17"/>
    <mergeCell ref="AZ16:AZ17"/>
    <mergeCell ref="AI16:AJ16"/>
    <mergeCell ref="AK16:AL16"/>
    <mergeCell ref="AZ15:BE15"/>
    <mergeCell ref="AA16:AA17"/>
    <mergeCell ref="AB16:AB17"/>
    <mergeCell ref="AC16:AD16"/>
    <mergeCell ref="AE16:AF16"/>
    <mergeCell ref="AG16:AG17"/>
    <mergeCell ref="AH16:AH17"/>
    <mergeCell ref="V15:AA15"/>
    <mergeCell ref="AB15:AG15"/>
    <mergeCell ref="AH15:AM15"/>
    <mergeCell ref="AN15:AS15"/>
    <mergeCell ref="AT15:AY15"/>
    <mergeCell ref="A11:C11"/>
    <mergeCell ref="A12:C12"/>
    <mergeCell ref="A15:C17"/>
    <mergeCell ref="D15:I15"/>
    <mergeCell ref="J15:O15"/>
    <mergeCell ref="P15:U15"/>
    <mergeCell ref="K16:L16"/>
    <mergeCell ref="M16:N16"/>
    <mergeCell ref="O16:O17"/>
    <mergeCell ref="P16:P17"/>
    <mergeCell ref="Q16:R16"/>
    <mergeCell ref="S16:T16"/>
    <mergeCell ref="U16:U17"/>
    <mergeCell ref="E16:F16"/>
    <mergeCell ref="G16:H16"/>
    <mergeCell ref="I16:I17"/>
    <mergeCell ref="J16:J17"/>
    <mergeCell ref="CC8:CC9"/>
    <mergeCell ref="CD8:CD9"/>
    <mergeCell ref="CE8:CF8"/>
    <mergeCell ref="CG8:CH8"/>
    <mergeCell ref="CI8:CI9"/>
    <mergeCell ref="A10:C10"/>
    <mergeCell ref="BS8:BT8"/>
    <mergeCell ref="BU8:BV8"/>
    <mergeCell ref="BW8:BW9"/>
    <mergeCell ref="BX8:BX9"/>
    <mergeCell ref="BY8:BZ8"/>
    <mergeCell ref="CA8:CB8"/>
    <mergeCell ref="BK8:BK9"/>
    <mergeCell ref="BL8:BL9"/>
    <mergeCell ref="BM8:BN8"/>
    <mergeCell ref="BO8:BP8"/>
    <mergeCell ref="BQ8:BQ9"/>
    <mergeCell ref="BR8:BR9"/>
    <mergeCell ref="BA8:BB8"/>
    <mergeCell ref="BC8:BD8"/>
    <mergeCell ref="BE8:BE9"/>
    <mergeCell ref="BF8:BF9"/>
    <mergeCell ref="BG8:BH8"/>
    <mergeCell ref="BI8:BJ8"/>
    <mergeCell ref="CD7:CI7"/>
    <mergeCell ref="D8:D9"/>
    <mergeCell ref="E8:F8"/>
    <mergeCell ref="G8:H8"/>
    <mergeCell ref="I8:I9"/>
    <mergeCell ref="J8:J9"/>
    <mergeCell ref="K8:L8"/>
    <mergeCell ref="M8:N8"/>
    <mergeCell ref="O8:O9"/>
    <mergeCell ref="P8:P9"/>
    <mergeCell ref="AT7:AY7"/>
    <mergeCell ref="AZ7:BE7"/>
    <mergeCell ref="BF7:BK7"/>
    <mergeCell ref="BL7:BQ7"/>
    <mergeCell ref="BR7:BW7"/>
    <mergeCell ref="BX7:CC7"/>
    <mergeCell ref="AA8:AA9"/>
    <mergeCell ref="AB8:AB9"/>
    <mergeCell ref="AC8:AD8"/>
    <mergeCell ref="AE8:AF8"/>
    <mergeCell ref="AG8:AG9"/>
    <mergeCell ref="AH8:AH9"/>
    <mergeCell ref="Q8:R8"/>
    <mergeCell ref="S8:T8"/>
    <mergeCell ref="A7:C9"/>
    <mergeCell ref="D7:I7"/>
    <mergeCell ref="J7:O7"/>
    <mergeCell ref="P7:U7"/>
    <mergeCell ref="V7:AA7"/>
    <mergeCell ref="AB7:AG7"/>
    <mergeCell ref="AH7:AM7"/>
    <mergeCell ref="AN7:AS7"/>
    <mergeCell ref="U8:U9"/>
    <mergeCell ref="V8:V9"/>
    <mergeCell ref="W8:X8"/>
    <mergeCell ref="Y8:Z8"/>
    <mergeCell ref="AS8:AS9"/>
    <mergeCell ref="AO8:AP8"/>
    <mergeCell ref="AQ8:AR8"/>
    <mergeCell ref="AT8:AT9"/>
    <mergeCell ref="AU8:AV8"/>
    <mergeCell ref="AW8:AX8"/>
    <mergeCell ref="AY8:AY9"/>
    <mergeCell ref="AZ8:AZ9"/>
    <mergeCell ref="AI8:AJ8"/>
    <mergeCell ref="AK8:AL8"/>
    <mergeCell ref="AM8:AM9"/>
    <mergeCell ref="AN8:AN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6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20.71484375" hidden="false"/>
    <col min="2" max="2" style="0" customWidth="true" width="20.71484375" hidden="false"/>
    <col min="3" max="3" style="0" customWidth="true" width="25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true"/>
    <col min="36" max="36" style="0" customWidth="true" width="20.71484375" hidden="true"/>
    <col min="37" max="37" style="0" customWidth="true" width="20.71484375" hidden="false"/>
    <col min="38" max="38" style="0" customWidth="true" width="20.71484375" hidden="false"/>
    <col min="39" max="39" style="0" customWidth="true" width="20.71484375" hidden="false"/>
    <col min="40" max="40" style="0" customWidth="true" width="20.71484375" hidden="false"/>
    <col min="41" max="41" style="0" customWidth="true" width="20.71484375" hidden="false"/>
    <col min="42" max="42" style="0" customWidth="true" width="20.71484375" hidden="false"/>
    <col min="43" max="43" style="0" customWidth="true" width="20.71484375" hidden="false"/>
    <col min="44" max="44" style="0" customWidth="true" width="20.71484375" hidden="false"/>
    <col min="45" max="45" style="0" customWidth="true" width="20.71484375" hidden="false"/>
    <col min="46" max="46" style="0" customWidth="true" width="20.71484375" hidden="fals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true"/>
    <col min="56" max="56" style="0" customWidth="true" width="20.71484375" hidden="true"/>
    <col min="57" max="57" style="0" customWidth="true" width="20.71484375" hidden="true"/>
    <col min="58" max="58" style="0" customWidth="true" width="20.71484375" hidden="true"/>
    <col min="59" max="59" style="0" customWidth="true" width="20.71484375" hidden="true"/>
    <col min="60" max="60" style="0" customWidth="true" width="20.71484375" hidden="true"/>
    <col min="61" max="61" style="0" customWidth="true" width="20.71484375" hidden="true"/>
    <col min="62" max="62" style="0" customWidth="true" width="20.71484375" hidden="true"/>
    <col min="63" max="63" style="0" customWidth="true" width="20.71484375" hidden="true"/>
    <col min="64" max="64" style="0" customWidth="true" width="20.71484375" hidden="true"/>
    <col min="65" max="65" style="0" customWidth="true" width="20.71484375" hidden="true"/>
    <col min="66" max="66" style="0" customWidth="true" width="20.71484375" hidden="true"/>
    <col min="67" max="67" style="0" customWidth="true" width="18.71484375" hidden="false"/>
    <col min="68" max="68" style="0" customWidth="true" width="18.71484375" hidden="false"/>
    <col min="69" max="69" style="0" customWidth="true" width="18.71484375" hidden="false"/>
    <col min="70" max="70" style="0" customWidth="true" width="18.71484375" hidden="false"/>
    <col min="71" max="71" style="0" customWidth="true" width="10.71484375" hidden="true"/>
    <col min="72" max="72" style="0" customWidth="true" width="20.71484375" hidden="true"/>
    <col min="73" max="73" style="0" customWidth="true" width="20.71484375" hidden="true"/>
    <col min="74" max="74" style="0" customWidth="true" width="10.71484375" hidden="true"/>
    <col min="75" max="75" style="0" customWidth="true" width="10.71484375" hidden="false"/>
    <col min="76" max="76" style="0" customWidth="true" width="10.71484375" hidden="false"/>
  </cols>
  <sheetData>
    <row r="1" customHeight="true" ht="49.5">
      <c r="A1" s="2019" t="s">
        <v>213</v>
      </c>
      <c r="B1" s="2019"/>
      <c r="C1" s="2019"/>
      <c r="D1" s="2019"/>
      <c r="E1" s="2019"/>
      <c r="F1" s="2019"/>
      <c r="G1" s="2019"/>
      <c r="H1" s="2019"/>
      <c r="I1" s="2019"/>
      <c r="J1" s="2019"/>
      <c r="K1" s="2019"/>
      <c r="L1" s="2019"/>
      <c r="M1" s="2019"/>
      <c r="N1" s="2019"/>
      <c r="O1" s="2019"/>
      <c r="P1" s="2019"/>
      <c r="Q1" s="2019"/>
      <c r="R1" s="2019"/>
      <c r="S1" s="2019"/>
      <c r="T1" s="2019"/>
      <c r="U1" s="2019"/>
      <c r="V1" s="2019"/>
      <c r="W1" s="2019"/>
      <c r="X1" s="2019"/>
      <c r="Y1" s="2019"/>
      <c r="Z1" s="2019"/>
      <c r="AA1" s="2019"/>
      <c r="AB1" s="2019"/>
      <c r="AC1" s="2019"/>
      <c r="AD1" s="2019"/>
      <c r="AE1" s="2019"/>
      <c r="AF1" s="2019"/>
      <c r="AG1" s="2019"/>
      <c r="AH1" s="2019"/>
      <c r="AI1" s="2019"/>
      <c r="AJ1" s="2019"/>
      <c r="AK1" s="2019"/>
      <c r="AL1" s="2019"/>
      <c r="AM1" s="2019"/>
      <c r="AN1" s="2019"/>
      <c r="AO1" s="2019"/>
      <c r="AP1" s="2019"/>
      <c r="AQ1" s="2019"/>
      <c r="AR1" s="2019"/>
      <c r="AS1" s="2019"/>
      <c r="AT1" s="2019"/>
      <c r="AU1" s="2019"/>
      <c r="AV1" s="2019"/>
      <c r="AW1" s="2019"/>
      <c r="AX1" s="2019"/>
      <c r="AY1" s="2019"/>
      <c r="AZ1" s="2019"/>
      <c r="BA1" s="2019"/>
      <c r="BB1" s="2019"/>
      <c r="BC1" s="2019"/>
      <c r="BD1" s="2019"/>
      <c r="BE1" s="2019"/>
      <c r="BF1" s="2019"/>
      <c r="BG1" s="2019"/>
      <c r="BH1" s="2019"/>
      <c r="BI1" s="2019"/>
      <c r="BJ1" s="2019"/>
      <c r="BK1" s="2019"/>
      <c r="BL1" s="2019"/>
      <c r="BM1" s="2019"/>
      <c r="BN1" s="2019"/>
      <c r="BO1" s="2019"/>
      <c r="BP1" s="2019"/>
      <c r="BQ1" s="2019"/>
      <c r="BR1" s="2019"/>
      <c r="BS1" s="2020"/>
      <c r="BT1" s="2021"/>
      <c r="BU1" s="2021"/>
      <c r="BV1" s="2020"/>
      <c r="BW1" s="2020"/>
      <c r="BX1" s="2022"/>
    </row>
    <row r="2" customHeight="true" ht="19.5">
      <c r="A2" s="2023"/>
      <c r="B2" s="2023"/>
      <c r="C2" s="2023"/>
      <c r="D2" s="2024"/>
      <c r="E2" s="2024"/>
      <c r="F2" s="2024"/>
      <c r="G2" s="2024"/>
      <c r="H2" s="2024"/>
      <c r="I2" s="2024"/>
      <c r="J2" s="2024"/>
      <c r="K2" s="2024"/>
      <c r="L2" s="2024"/>
      <c r="M2" s="2024"/>
      <c r="N2" s="2024"/>
      <c r="O2" s="2024"/>
      <c r="P2" s="2024"/>
      <c r="Q2" s="2024"/>
      <c r="R2" s="2024"/>
      <c r="S2" s="2024"/>
      <c r="T2" s="2024"/>
      <c r="U2" s="2024"/>
      <c r="V2" s="2024"/>
      <c r="W2" s="2024"/>
      <c r="X2" s="2024"/>
      <c r="Y2" s="2024"/>
      <c r="Z2" s="2024"/>
      <c r="AA2" s="2024"/>
      <c r="AB2" s="2024"/>
      <c r="AC2" s="2024"/>
      <c r="AD2" s="2024"/>
      <c r="AE2" s="2024"/>
      <c r="AF2" s="2024"/>
      <c r="AG2" s="2024"/>
      <c r="AH2" s="2024"/>
      <c r="AI2" s="2024"/>
      <c r="AJ2" s="2024"/>
      <c r="AK2" s="2024"/>
      <c r="AL2" s="2024"/>
      <c r="AM2" s="2024"/>
      <c r="AN2" s="2024"/>
      <c r="AO2" s="2024"/>
      <c r="AP2" s="2024"/>
      <c r="AQ2" s="2024"/>
      <c r="AR2" s="2024"/>
      <c r="AS2" s="2024"/>
      <c r="AT2" s="2024"/>
      <c r="AU2" s="2024"/>
      <c r="AV2" s="2024"/>
      <c r="AW2" s="2024"/>
      <c r="AX2" s="2024"/>
      <c r="AY2" s="2024"/>
      <c r="AZ2" s="2024"/>
      <c r="BA2" s="2024"/>
      <c r="BB2" s="2024"/>
      <c r="BC2" s="2024"/>
      <c r="BD2" s="2024"/>
      <c r="BE2" s="2024"/>
      <c r="BF2" s="2024"/>
      <c r="BG2" s="2024"/>
      <c r="BH2" s="2024"/>
      <c r="BI2" s="2024"/>
      <c r="BJ2" s="2024"/>
      <c r="BK2" s="2024"/>
      <c r="BL2" s="2024"/>
      <c r="BM2" s="2024"/>
      <c r="BN2" s="2024"/>
      <c r="BO2" s="2024"/>
      <c r="BP2" s="2024"/>
      <c r="BQ2" s="2024"/>
      <c r="BR2" s="2024"/>
      <c r="BS2" s="2023"/>
      <c r="BT2" s="2025"/>
      <c r="BU2" s="2025"/>
      <c r="BV2" s="2023"/>
      <c r="BW2" s="2023"/>
      <c r="BX2" s="2022"/>
    </row>
    <row r="3" customHeight="true" ht="24.75">
      <c r="A3" s="2022"/>
      <c r="B3" s="2026" t="s">
        <v>2</v>
      </c>
      <c r="C3" s="2027" t="s">
        <v>3</v>
      </c>
      <c r="D3" s="2028" t="n">
        <v>2023.0</v>
      </c>
      <c r="E3" s="2029"/>
      <c r="F3" s="2030"/>
      <c r="G3" s="2030"/>
      <c r="H3" s="2031"/>
      <c r="I3" s="2031"/>
      <c r="J3" s="2031"/>
      <c r="K3" s="2031"/>
      <c r="L3" s="2031"/>
      <c r="M3" s="2031"/>
      <c r="N3" s="2031"/>
      <c r="O3" s="2031"/>
      <c r="P3" s="2031"/>
      <c r="Q3" s="2023"/>
      <c r="R3" s="2023"/>
      <c r="S3" s="2031"/>
      <c r="T3" s="2023"/>
      <c r="U3" s="2032"/>
      <c r="V3" s="2032"/>
      <c r="W3" s="2031"/>
      <c r="X3" s="2032"/>
      <c r="Y3" s="2031"/>
      <c r="Z3" s="2031"/>
      <c r="AA3" s="2023"/>
      <c r="AB3" s="2031"/>
      <c r="AC3" s="2031"/>
      <c r="AD3" s="2031"/>
      <c r="AE3" s="2032"/>
      <c r="AF3" s="2033"/>
      <c r="AG3" s="2023"/>
      <c r="AH3" s="2023"/>
      <c r="AI3" s="2033"/>
      <c r="AJ3" s="2023"/>
      <c r="AK3" s="2032"/>
      <c r="AL3" s="2032"/>
      <c r="AM3" s="2033"/>
      <c r="AN3" s="2032"/>
      <c r="AO3" s="2033"/>
      <c r="AP3" s="2033"/>
      <c r="AQ3" s="2023"/>
      <c r="AR3" s="2033"/>
      <c r="AS3" s="2031"/>
      <c r="AT3" s="2031"/>
      <c r="AU3" s="2031"/>
      <c r="AV3" s="2031"/>
      <c r="AW3" s="2031"/>
      <c r="AX3" s="2031"/>
      <c r="AY3" s="2031"/>
      <c r="AZ3" s="2031"/>
      <c r="BA3" s="2031"/>
      <c r="BB3" s="2031"/>
      <c r="BC3" s="2031"/>
      <c r="BD3" s="2031"/>
      <c r="BE3" s="2031"/>
      <c r="BF3" s="2031"/>
      <c r="BG3" s="2031"/>
      <c r="BH3" s="2031"/>
      <c r="BI3" s="2031"/>
      <c r="BJ3" s="2031"/>
      <c r="BK3" s="2031"/>
      <c r="BL3" s="2031"/>
      <c r="BM3" s="2034"/>
      <c r="BN3" s="2034"/>
      <c r="BO3" s="2034"/>
      <c r="BP3" s="2034"/>
      <c r="BQ3" s="2034"/>
      <c r="BR3" s="2034"/>
      <c r="BS3" s="2034"/>
      <c r="BT3" s="2034"/>
      <c r="BU3" s="2035"/>
      <c r="BV3" s="2035"/>
      <c r="BW3" s="2034"/>
      <c r="BX3" s="2034"/>
    </row>
    <row r="4" customHeight="true" ht="24.75">
      <c r="A4" s="2022"/>
      <c r="B4" s="2026" t="s">
        <v>4</v>
      </c>
      <c r="C4" s="2036" t="n">
        <v>14126.0</v>
      </c>
      <c r="D4" s="2037" t="s">
        <v>5</v>
      </c>
      <c r="E4" s="2038"/>
      <c r="F4" s="2039"/>
      <c r="G4" s="2039"/>
      <c r="H4" s="2040"/>
      <c r="I4" s="2040"/>
      <c r="J4" s="2040"/>
      <c r="K4" s="2040"/>
      <c r="L4" s="2040"/>
      <c r="M4" s="2040"/>
      <c r="N4" s="2040"/>
      <c r="O4" s="2031"/>
      <c r="P4" s="2040"/>
      <c r="Q4" s="2040"/>
      <c r="R4" s="2040"/>
      <c r="S4" s="2040"/>
      <c r="T4" s="2040"/>
      <c r="U4" s="2040"/>
      <c r="V4" s="2040"/>
      <c r="W4" s="2040"/>
      <c r="X4" s="2040"/>
      <c r="Y4" s="2040"/>
      <c r="Z4" s="2040"/>
      <c r="AA4" s="2040"/>
      <c r="AB4" s="2040"/>
      <c r="AC4" s="2041"/>
      <c r="AD4" s="2041"/>
      <c r="AE4" s="2040"/>
      <c r="AF4" s="2041"/>
      <c r="AG4" s="2040"/>
      <c r="AH4" s="2040"/>
      <c r="AI4" s="2040"/>
      <c r="AJ4" s="2040"/>
      <c r="AK4" s="2040"/>
      <c r="AL4" s="2040"/>
      <c r="AM4" s="2041"/>
      <c r="AN4" s="2040"/>
      <c r="AO4" s="2040"/>
      <c r="AP4" s="2040"/>
      <c r="AQ4" s="2040"/>
      <c r="AR4" s="2040"/>
      <c r="AS4" s="2041"/>
      <c r="AT4" s="2041"/>
      <c r="AU4" s="2040"/>
      <c r="AV4" s="2040"/>
      <c r="AW4" s="2040"/>
      <c r="AX4" s="2040"/>
      <c r="AY4" s="2023"/>
      <c r="AZ4" s="2023"/>
      <c r="BA4" s="2023"/>
      <c r="BB4" s="2023"/>
      <c r="BC4" s="2023"/>
      <c r="BD4" s="2023"/>
      <c r="BE4" s="2023"/>
      <c r="BF4" s="2023"/>
      <c r="BG4" s="2023"/>
      <c r="BH4" s="2023"/>
      <c r="BI4" s="2031"/>
      <c r="BJ4" s="2031"/>
      <c r="BK4" s="2031"/>
      <c r="BL4" s="2031"/>
      <c r="BM4" s="2034"/>
      <c r="BN4" s="2034"/>
      <c r="BO4" s="2034"/>
      <c r="BP4" s="2034"/>
      <c r="BQ4" s="2034"/>
      <c r="BR4" s="2034"/>
      <c r="BS4" s="2034"/>
      <c r="BT4" s="2034"/>
      <c r="BU4" s="2035"/>
      <c r="BV4" s="2035"/>
      <c r="BW4" s="2034"/>
      <c r="BX4" s="2034"/>
    </row>
    <row r="5" customHeight="true" ht="19.5">
      <c r="A5" s="2023"/>
      <c r="B5" s="2023"/>
      <c r="C5" s="2023"/>
      <c r="D5" s="2024"/>
      <c r="E5" s="2024"/>
      <c r="F5" s="2024"/>
      <c r="G5" s="2024"/>
      <c r="H5" s="2024"/>
      <c r="I5" s="2024"/>
      <c r="J5" s="2024"/>
      <c r="K5" s="2024"/>
      <c r="L5" s="2024"/>
      <c r="M5" s="2024"/>
      <c r="N5" s="2024"/>
      <c r="O5" s="2024"/>
      <c r="P5" s="2024"/>
      <c r="Q5" s="2024"/>
      <c r="R5" s="2024"/>
      <c r="S5" s="2024"/>
      <c r="T5" s="2024"/>
      <c r="U5" s="2024"/>
      <c r="V5" s="2024"/>
      <c r="W5" s="2024"/>
      <c r="X5" s="2024"/>
      <c r="Y5" s="2024"/>
      <c r="Z5" s="2024"/>
      <c r="AA5" s="2024"/>
      <c r="AB5" s="2024"/>
      <c r="AC5" s="2024"/>
      <c r="AD5" s="2024"/>
      <c r="AE5" s="2024"/>
      <c r="AF5" s="2024"/>
      <c r="AG5" s="2024"/>
      <c r="AH5" s="2024"/>
      <c r="AI5" s="2024"/>
      <c r="AJ5" s="2024"/>
      <c r="AK5" s="2024"/>
      <c r="AL5" s="2024"/>
      <c r="AM5" s="2024"/>
      <c r="AN5" s="2024"/>
      <c r="AO5" s="2024"/>
      <c r="AP5" s="2024"/>
      <c r="AQ5" s="2024"/>
      <c r="AR5" s="2024"/>
      <c r="AS5" s="2024"/>
      <c r="AT5" s="2024"/>
      <c r="AU5" s="2024"/>
      <c r="AV5" s="2024"/>
      <c r="AW5" s="2024"/>
      <c r="AX5" s="2024"/>
      <c r="AY5" s="2024"/>
      <c r="AZ5" s="2024"/>
      <c r="BA5" s="2024"/>
      <c r="BB5" s="2024"/>
      <c r="BC5" s="2024"/>
      <c r="BD5" s="2024"/>
      <c r="BE5" s="2024"/>
      <c r="BF5" s="2024"/>
      <c r="BG5" s="2024"/>
      <c r="BH5" s="2024"/>
      <c r="BI5" s="2024"/>
      <c r="BJ5" s="2024"/>
      <c r="BK5" s="2024"/>
      <c r="BL5" s="2024"/>
      <c r="BM5" s="2024"/>
      <c r="BN5" s="2024"/>
      <c r="BO5" s="2024"/>
      <c r="BP5" s="2024"/>
      <c r="BQ5" s="2024"/>
      <c r="BR5" s="2024"/>
      <c r="BS5" s="2023"/>
      <c r="BT5" s="2025"/>
      <c r="BU5" s="2025"/>
      <c r="BV5" s="2023"/>
      <c r="BW5" s="2023"/>
      <c r="BX5" s="2022"/>
    </row>
    <row r="6" customHeight="true" ht="30.0">
      <c r="A6" s="2042" t="s">
        <v>214</v>
      </c>
      <c r="B6" s="2042"/>
      <c r="C6" s="2042"/>
      <c r="D6" s="2042"/>
      <c r="E6" s="2042"/>
      <c r="F6" s="2042"/>
      <c r="G6" s="2042"/>
      <c r="H6" s="2042"/>
      <c r="I6" s="2042"/>
      <c r="J6" s="2042"/>
      <c r="K6" s="2042"/>
      <c r="L6" s="2042"/>
      <c r="M6" s="2042"/>
      <c r="N6" s="2042"/>
      <c r="O6" s="2042"/>
      <c r="P6" s="2042"/>
      <c r="Q6" s="2042"/>
      <c r="R6" s="2042"/>
      <c r="S6" s="2042"/>
      <c r="T6" s="2042"/>
      <c r="U6" s="2042"/>
      <c r="V6" s="2042"/>
      <c r="W6" s="2042"/>
      <c r="X6" s="2042"/>
      <c r="Y6" s="2042"/>
      <c r="Z6" s="2042"/>
      <c r="AA6" s="2042"/>
      <c r="AB6" s="2042"/>
      <c r="AC6" s="2042"/>
      <c r="AD6" s="2042"/>
      <c r="AE6" s="2042"/>
      <c r="AF6" s="2042"/>
      <c r="AG6" s="2042"/>
      <c r="AH6" s="2042"/>
      <c r="AI6" s="2042"/>
      <c r="AJ6" s="2042"/>
      <c r="AK6" s="2042"/>
      <c r="AL6" s="2042"/>
      <c r="AM6" s="2042"/>
      <c r="AN6" s="2042"/>
      <c r="AO6" s="2042"/>
      <c r="AP6" s="2042"/>
      <c r="AQ6" s="2042"/>
      <c r="AR6" s="2042"/>
      <c r="AS6" s="2042"/>
      <c r="AT6" s="2042"/>
      <c r="AU6" s="2042"/>
      <c r="AV6" s="2042"/>
      <c r="AW6" s="2042"/>
      <c r="AX6" s="2042"/>
      <c r="AY6" s="2042"/>
      <c r="AZ6" s="2042"/>
      <c r="BA6" s="2042"/>
      <c r="BB6" s="2042"/>
      <c r="BC6" s="2042"/>
      <c r="BD6" s="2042"/>
      <c r="BE6" s="2042"/>
      <c r="BF6" s="2042"/>
      <c r="BG6" s="2042"/>
      <c r="BH6" s="2042"/>
      <c r="BI6" s="2042"/>
      <c r="BJ6" s="2042"/>
      <c r="BK6" s="2042"/>
      <c r="BL6" s="2042"/>
      <c r="BM6" s="2042"/>
      <c r="BN6" s="2042"/>
      <c r="BO6" s="2042"/>
      <c r="BP6" s="2042"/>
      <c r="BQ6" s="2042"/>
      <c r="BR6" s="2042"/>
      <c r="BS6" s="2043"/>
      <c r="BT6" s="2044"/>
      <c r="BU6" s="2044"/>
      <c r="BV6" s="2043"/>
      <c r="BW6" s="2043"/>
      <c r="BX6" s="2022"/>
    </row>
    <row r="7" customHeight="true" ht="24.75">
      <c r="A7" s="2045" t="s">
        <v>215</v>
      </c>
      <c r="B7" s="2046"/>
      <c r="C7" s="2047"/>
      <c r="D7" s="2048" t="s">
        <v>216</v>
      </c>
      <c r="E7" s="2049"/>
      <c r="F7" s="2050"/>
      <c r="G7" s="2051" t="s">
        <v>217</v>
      </c>
      <c r="H7" s="2051"/>
      <c r="I7" s="2051"/>
      <c r="J7" s="2051"/>
      <c r="K7" s="2051"/>
      <c r="L7" s="2051" t="s">
        <v>218</v>
      </c>
      <c r="M7" s="2051"/>
      <c r="N7" s="2051"/>
      <c r="O7" s="2051"/>
      <c r="P7" s="2051"/>
      <c r="Q7" s="2051" t="s">
        <v>219</v>
      </c>
      <c r="R7" s="2051"/>
      <c r="S7" s="2051"/>
      <c r="T7" s="2051"/>
      <c r="U7" s="2051"/>
      <c r="V7" s="2051" t="s">
        <v>220</v>
      </c>
      <c r="W7" s="2051"/>
      <c r="X7" s="2051"/>
      <c r="Y7" s="2051"/>
      <c r="Z7" s="2051"/>
      <c r="AA7" s="2051" t="s">
        <v>221</v>
      </c>
      <c r="AB7" s="2051"/>
      <c r="AC7" s="2051"/>
      <c r="AD7" s="2051"/>
      <c r="AE7" s="2051"/>
      <c r="AF7" s="2051" t="s">
        <v>222</v>
      </c>
      <c r="AG7" s="2051"/>
      <c r="AH7" s="2051"/>
      <c r="AI7" s="2051"/>
      <c r="AJ7" s="2051"/>
      <c r="AK7" s="2051" t="s">
        <v>223</v>
      </c>
      <c r="AL7" s="2051"/>
      <c r="AM7" s="2051"/>
      <c r="AN7" s="2051"/>
      <c r="AO7" s="2051"/>
      <c r="AP7" s="2051" t="s">
        <v>224</v>
      </c>
      <c r="AQ7" s="2051"/>
      <c r="AR7" s="2051"/>
      <c r="AS7" s="2051"/>
      <c r="AT7" s="2051"/>
      <c r="AU7" s="2051" t="s">
        <v>225</v>
      </c>
      <c r="AV7" s="2051"/>
      <c r="AW7" s="2051"/>
      <c r="AX7" s="2051"/>
      <c r="AY7" s="2051"/>
      <c r="AZ7" s="2051" t="s">
        <v>226</v>
      </c>
      <c r="BA7" s="2051"/>
      <c r="BB7" s="2051"/>
      <c r="BC7" s="2051"/>
      <c r="BD7" s="2051"/>
      <c r="BE7" s="2051" t="s">
        <v>227</v>
      </c>
      <c r="BF7" s="2051"/>
      <c r="BG7" s="2051"/>
      <c r="BH7" s="2051"/>
      <c r="BI7" s="2051"/>
      <c r="BJ7" s="2051" t="s">
        <v>228</v>
      </c>
      <c r="BK7" s="2051"/>
      <c r="BL7" s="2051"/>
      <c r="BM7" s="2051"/>
      <c r="BN7" s="2051"/>
      <c r="BO7" s="2051" t="s">
        <v>229</v>
      </c>
      <c r="BP7" s="2051"/>
      <c r="BQ7" s="2051"/>
      <c r="BR7" s="2052" t="s">
        <v>230</v>
      </c>
      <c r="BS7" s="2053"/>
      <c r="BT7" s="2054" t="s">
        <v>231</v>
      </c>
      <c r="BU7" s="2054" t="s">
        <v>231</v>
      </c>
      <c r="BV7" s="2053"/>
      <c r="BW7" s="2053"/>
      <c r="BX7" s="2022"/>
    </row>
    <row r="8" customHeight="true" ht="24.75">
      <c r="A8" s="2055"/>
      <c r="B8" s="2056"/>
      <c r="C8" s="2057"/>
      <c r="D8" s="2058" t="s">
        <v>232</v>
      </c>
      <c r="E8" s="2059" t="s">
        <v>233</v>
      </c>
      <c r="F8" s="2059" t="s">
        <v>234</v>
      </c>
      <c r="G8" s="2060" t="s">
        <v>235</v>
      </c>
      <c r="H8" s="2061" t="s">
        <v>173</v>
      </c>
      <c r="I8" s="2061" t="s">
        <v>174</v>
      </c>
      <c r="J8" s="2061" t="s">
        <v>233</v>
      </c>
      <c r="K8" s="2061" t="s">
        <v>234</v>
      </c>
      <c r="L8" s="2060" t="s">
        <v>235</v>
      </c>
      <c r="M8" s="2061" t="s">
        <v>173</v>
      </c>
      <c r="N8" s="2061" t="s">
        <v>174</v>
      </c>
      <c r="O8" s="2061" t="s">
        <v>233</v>
      </c>
      <c r="P8" s="2061" t="s">
        <v>234</v>
      </c>
      <c r="Q8" s="2060" t="s">
        <v>235</v>
      </c>
      <c r="R8" s="2061" t="s">
        <v>173</v>
      </c>
      <c r="S8" s="2061" t="s">
        <v>174</v>
      </c>
      <c r="T8" s="2061" t="s">
        <v>233</v>
      </c>
      <c r="U8" s="2061" t="s">
        <v>234</v>
      </c>
      <c r="V8" s="2060" t="s">
        <v>235</v>
      </c>
      <c r="W8" s="2061" t="s">
        <v>173</v>
      </c>
      <c r="X8" s="2061" t="s">
        <v>174</v>
      </c>
      <c r="Y8" s="2061" t="s">
        <v>233</v>
      </c>
      <c r="Z8" s="2061" t="s">
        <v>234</v>
      </c>
      <c r="AA8" s="2060" t="s">
        <v>235</v>
      </c>
      <c r="AB8" s="2061" t="s">
        <v>173</v>
      </c>
      <c r="AC8" s="2061" t="s">
        <v>174</v>
      </c>
      <c r="AD8" s="2061" t="s">
        <v>233</v>
      </c>
      <c r="AE8" s="2061" t="s">
        <v>234</v>
      </c>
      <c r="AF8" s="2060" t="s">
        <v>235</v>
      </c>
      <c r="AG8" s="2061" t="s">
        <v>173</v>
      </c>
      <c r="AH8" s="2061" t="s">
        <v>174</v>
      </c>
      <c r="AI8" s="2061" t="s">
        <v>233</v>
      </c>
      <c r="AJ8" s="2061" t="s">
        <v>234</v>
      </c>
      <c r="AK8" s="2060" t="s">
        <v>235</v>
      </c>
      <c r="AL8" s="2061" t="s">
        <v>173</v>
      </c>
      <c r="AM8" s="2061" t="s">
        <v>174</v>
      </c>
      <c r="AN8" s="2061" t="s">
        <v>233</v>
      </c>
      <c r="AO8" s="2061" t="s">
        <v>234</v>
      </c>
      <c r="AP8" s="2060" t="s">
        <v>235</v>
      </c>
      <c r="AQ8" s="2061" t="s">
        <v>173</v>
      </c>
      <c r="AR8" s="2061" t="s">
        <v>174</v>
      </c>
      <c r="AS8" s="2061" t="s">
        <v>233</v>
      </c>
      <c r="AT8" s="2061" t="s">
        <v>234</v>
      </c>
      <c r="AU8" s="2060" t="s">
        <v>235</v>
      </c>
      <c r="AV8" s="2061" t="s">
        <v>173</v>
      </c>
      <c r="AW8" s="2061" t="s">
        <v>174</v>
      </c>
      <c r="AX8" s="2061" t="s">
        <v>233</v>
      </c>
      <c r="AY8" s="2061" t="s">
        <v>234</v>
      </c>
      <c r="AZ8" s="2060" t="s">
        <v>235</v>
      </c>
      <c r="BA8" s="2061" t="s">
        <v>173</v>
      </c>
      <c r="BB8" s="2061" t="s">
        <v>174</v>
      </c>
      <c r="BC8" s="2061" t="s">
        <v>233</v>
      </c>
      <c r="BD8" s="2061" t="s">
        <v>234</v>
      </c>
      <c r="BE8" s="2060" t="s">
        <v>235</v>
      </c>
      <c r="BF8" s="2061" t="s">
        <v>173</v>
      </c>
      <c r="BG8" s="2061" t="s">
        <v>174</v>
      </c>
      <c r="BH8" s="2061" t="s">
        <v>233</v>
      </c>
      <c r="BI8" s="2061" t="s">
        <v>234</v>
      </c>
      <c r="BJ8" s="2060" t="s">
        <v>235</v>
      </c>
      <c r="BK8" s="2061" t="s">
        <v>173</v>
      </c>
      <c r="BL8" s="2061" t="s">
        <v>174</v>
      </c>
      <c r="BM8" s="2061" t="s">
        <v>233</v>
      </c>
      <c r="BN8" s="2061" t="s">
        <v>234</v>
      </c>
      <c r="BO8" s="2060" t="s">
        <v>235</v>
      </c>
      <c r="BP8" s="2061" t="s">
        <v>233</v>
      </c>
      <c r="BQ8" s="2061" t="s">
        <v>234</v>
      </c>
      <c r="BR8" s="2062"/>
      <c r="BS8" s="2053"/>
      <c r="BT8" s="2063" t="s">
        <v>236</v>
      </c>
      <c r="BU8" s="2063" t="s">
        <v>237</v>
      </c>
      <c r="BV8" s="2053"/>
      <c r="BW8" s="2053"/>
      <c r="BX8" s="2022"/>
    </row>
    <row r="9" customHeight="true" ht="24.75">
      <c r="A9" s="2064"/>
      <c r="B9" s="2065"/>
      <c r="C9" s="2066"/>
      <c r="D9" s="2051"/>
      <c r="E9" s="2067"/>
      <c r="F9" s="2067"/>
      <c r="G9" s="2068"/>
      <c r="H9" s="2069"/>
      <c r="I9" s="2069"/>
      <c r="J9" s="2069"/>
      <c r="K9" s="2069"/>
      <c r="L9" s="2068"/>
      <c r="M9" s="2069"/>
      <c r="N9" s="2069"/>
      <c r="O9" s="2069"/>
      <c r="P9" s="2069"/>
      <c r="Q9" s="2068"/>
      <c r="R9" s="2069"/>
      <c r="S9" s="2069"/>
      <c r="T9" s="2069"/>
      <c r="U9" s="2069"/>
      <c r="V9" s="2068"/>
      <c r="W9" s="2069"/>
      <c r="X9" s="2069"/>
      <c r="Y9" s="2069"/>
      <c r="Z9" s="2069"/>
      <c r="AA9" s="2068"/>
      <c r="AB9" s="2069"/>
      <c r="AC9" s="2069"/>
      <c r="AD9" s="2069"/>
      <c r="AE9" s="2069"/>
      <c r="AF9" s="2068"/>
      <c r="AG9" s="2069"/>
      <c r="AH9" s="2069"/>
      <c r="AI9" s="2069"/>
      <c r="AJ9" s="2069"/>
      <c r="AK9" s="2068"/>
      <c r="AL9" s="2069"/>
      <c r="AM9" s="2069"/>
      <c r="AN9" s="2069"/>
      <c r="AO9" s="2069"/>
      <c r="AP9" s="2068"/>
      <c r="AQ9" s="2069"/>
      <c r="AR9" s="2069"/>
      <c r="AS9" s="2069"/>
      <c r="AT9" s="2069"/>
      <c r="AU9" s="2068"/>
      <c r="AV9" s="2069"/>
      <c r="AW9" s="2069"/>
      <c r="AX9" s="2069"/>
      <c r="AY9" s="2069"/>
      <c r="AZ9" s="2068"/>
      <c r="BA9" s="2069"/>
      <c r="BB9" s="2069"/>
      <c r="BC9" s="2069"/>
      <c r="BD9" s="2069"/>
      <c r="BE9" s="2068"/>
      <c r="BF9" s="2069"/>
      <c r="BG9" s="2069"/>
      <c r="BH9" s="2069"/>
      <c r="BI9" s="2069"/>
      <c r="BJ9" s="2068"/>
      <c r="BK9" s="2069"/>
      <c r="BL9" s="2069"/>
      <c r="BM9" s="2069"/>
      <c r="BN9" s="2069"/>
      <c r="BO9" s="2068"/>
      <c r="BP9" s="2069"/>
      <c r="BQ9" s="2069"/>
      <c r="BR9" s="2070"/>
      <c r="BS9" s="2053"/>
      <c r="BT9" s="2063"/>
      <c r="BU9" s="2063"/>
      <c r="BV9" s="2053"/>
      <c r="BW9" s="2053"/>
      <c r="BX9" s="2022"/>
    </row>
    <row r="10" customHeight="true" ht="24.75">
      <c r="A10" s="2071" t="s">
        <v>238</v>
      </c>
      <c r="B10" s="2072"/>
      <c r="C10" s="2072"/>
      <c r="D10" s="2073"/>
      <c r="E10" s="2073"/>
      <c r="F10" s="2073"/>
      <c r="G10" s="2073"/>
      <c r="H10" s="2073"/>
      <c r="I10" s="2073"/>
      <c r="J10" s="2073"/>
      <c r="K10" s="2073"/>
      <c r="L10" s="2073"/>
      <c r="M10" s="2073"/>
      <c r="N10" s="2073"/>
      <c r="O10" s="2073"/>
      <c r="P10" s="2073"/>
      <c r="Q10" s="2073"/>
      <c r="R10" s="2073"/>
      <c r="S10" s="2073"/>
      <c r="T10" s="2073"/>
      <c r="U10" s="2073"/>
      <c r="V10" s="2073"/>
      <c r="W10" s="2073"/>
      <c r="X10" s="2073"/>
      <c r="Y10" s="2073"/>
      <c r="Z10" s="2073"/>
      <c r="AA10" s="2073"/>
      <c r="AB10" s="2073"/>
      <c r="AC10" s="2073"/>
      <c r="AD10" s="2073"/>
      <c r="AE10" s="2073"/>
      <c r="AF10" s="2073"/>
      <c r="AG10" s="2073"/>
      <c r="AH10" s="2073"/>
      <c r="AI10" s="2073"/>
      <c r="AJ10" s="2073"/>
      <c r="AK10" s="2073"/>
      <c r="AL10" s="2073"/>
      <c r="AM10" s="2073"/>
      <c r="AN10" s="2073"/>
      <c r="AO10" s="2073"/>
      <c r="AP10" s="2073"/>
      <c r="AQ10" s="2073"/>
      <c r="AR10" s="2073"/>
      <c r="AS10" s="2073"/>
      <c r="AT10" s="2073"/>
      <c r="AU10" s="2073"/>
      <c r="AV10" s="2073"/>
      <c r="AW10" s="2073"/>
      <c r="AX10" s="2073"/>
      <c r="AY10" s="2073"/>
      <c r="AZ10" s="2073"/>
      <c r="BA10" s="2073"/>
      <c r="BB10" s="2073"/>
      <c r="BC10" s="2073"/>
      <c r="BD10" s="2073"/>
      <c r="BE10" s="2073"/>
      <c r="BF10" s="2073"/>
      <c r="BG10" s="2073"/>
      <c r="BH10" s="2073"/>
      <c r="BI10" s="2073"/>
      <c r="BJ10" s="2073"/>
      <c r="BK10" s="2073"/>
      <c r="BL10" s="2073"/>
      <c r="BM10" s="2073"/>
      <c r="BN10" s="2073"/>
      <c r="BO10" s="2073"/>
      <c r="BP10" s="2073"/>
      <c r="BQ10" s="2073"/>
      <c r="BR10" s="2073"/>
      <c r="BS10" s="2053"/>
      <c r="BT10" s="2074"/>
      <c r="BU10" s="2074"/>
      <c r="BV10" s="2053"/>
      <c r="BW10" s="2053"/>
      <c r="BX10" s="2022"/>
    </row>
    <row r="11" customHeight="true" ht="24.75">
      <c r="A11" s="2075" t="s">
        <v>239</v>
      </c>
      <c r="B11" s="2076"/>
      <c r="C11" s="2077"/>
      <c r="D11" s="2078" t="n">
        <v>80.0</v>
      </c>
      <c r="E11" s="2078" t="n">
        <v>77.0</v>
      </c>
      <c r="F11" s="2079">
        <f>D11-E11</f>
      </c>
      <c r="G11" s="2080">
        <f>D11</f>
      </c>
      <c r="H11" s="2081">
        <f>MOV_CARGOS_EFETIVOS_ATIVOS!$I$19+MOV_CARGOS_EFETIVOS_ATIVOS!$Q$19-MOV_CARGOS_EFETIVOS_ATIVOS!$Q$13</f>
      </c>
      <c r="I11" s="2081">
        <f>MOV_CARGOS_EFETIVOS_ATIVOS!$J$19+MOV_CARGOS_EFETIVOS_ATIVOS!$W$19-MOV_CARGOS_EFETIVOS_ATIVOS!$W$13</f>
      </c>
      <c r="J11" s="2082">
        <f>E11+H11-I11</f>
      </c>
      <c r="K11" s="2083">
        <f>G11-J11</f>
      </c>
      <c r="L11" s="2080">
        <f>G11</f>
      </c>
      <c r="M11" s="2081">
        <f>MOV_CARGOS_EFETIVOS_ATIVOS!$AC$19+MOV_CARGOS_EFETIVOS_ATIVOS!$AK$19-MOV_CARGOS_EFETIVOS_ATIVOS!$AK$13</f>
      </c>
      <c r="N11" s="2081">
        <f>MOV_CARGOS_EFETIVOS_ATIVOS!$AD$19+MOV_CARGOS_EFETIVOS_ATIVOS!$AQ$19-MOV_CARGOS_EFETIVOS_ATIVOS!$AQ$13</f>
      </c>
      <c r="O11" s="2082">
        <f>J11+M11-N11</f>
      </c>
      <c r="P11" s="2083">
        <f>L11-O11</f>
      </c>
      <c r="Q11" s="2080">
        <f>L11</f>
      </c>
      <c r="R11" s="2081">
        <f>MOV_CARGOS_EFETIVOS_ATIVOS!$AW$19+MOV_CARGOS_EFETIVOS_ATIVOS!$BE$19-MOV_CARGOS_EFETIVOS_ATIVOS!$BE$13</f>
      </c>
      <c r="S11" s="2081">
        <f>MOV_CARGOS_EFETIVOS_ATIVOS!$AX$19+MOV_CARGOS_EFETIVOS_ATIVOS!$BK$19-MOV_CARGOS_EFETIVOS_ATIVOS!$BK$13</f>
      </c>
      <c r="T11" s="2082">
        <f>O11+R11-S11</f>
      </c>
      <c r="U11" s="2083">
        <f>Q11-T11</f>
      </c>
      <c r="V11" s="2080">
        <f>Q11</f>
      </c>
      <c r="W11" s="2081">
        <f>MOV_CARGOS_EFETIVOS_ATIVOS!$BQ$19+MOV_CARGOS_EFETIVOS_ATIVOS!$BY$19-MOV_CARGOS_EFETIVOS_ATIVOS!$BY$13</f>
      </c>
      <c r="X11" s="2081">
        <f>MOV_CARGOS_EFETIVOS_ATIVOS!$BR$19+MOV_CARGOS_EFETIVOS_ATIVOS!$CE$19-MOV_CARGOS_EFETIVOS_ATIVOS!$CE$13</f>
      </c>
      <c r="Y11" s="2082">
        <f>T11+W11-X11</f>
      </c>
      <c r="Z11" s="2083">
        <f>V11-Y11</f>
      </c>
      <c r="AA11" s="2080">
        <f>V11</f>
      </c>
      <c r="AB11" s="2081">
        <f>MOV_CARGOS_EFETIVOS_ATIVOS!$CK$19+MOV_CARGOS_EFETIVOS_ATIVOS!$CS$19-MOV_CARGOS_EFETIVOS_ATIVOS!$CS$13</f>
      </c>
      <c r="AC11" s="2081">
        <f>MOV_CARGOS_EFETIVOS_ATIVOS!$CL$19+MOV_CARGOS_EFETIVOS_ATIVOS!$CY$19-MOV_CARGOS_EFETIVOS_ATIVOS!$CY$13</f>
      </c>
      <c r="AD11" s="2082">
        <f>Y11+AB11-AC11</f>
      </c>
      <c r="AE11" s="2083">
        <f>AA11-AD11</f>
      </c>
      <c r="AF11" s="2080">
        <f>AA11</f>
      </c>
      <c r="AG11" s="2081">
        <f>MOV_CARGOS_EFETIVOS_ATIVOS!$DE$19+MOV_CARGOS_EFETIVOS_ATIVOS!$DM$19-MOV_CARGOS_EFETIVOS_ATIVOS!$DM$13</f>
      </c>
      <c r="AH11" s="2081">
        <f>MOV_CARGOS_EFETIVOS_ATIVOS!$DF$19+MOV_CARGOS_EFETIVOS_ATIVOS!$DS$19-MOV_CARGOS_EFETIVOS_ATIVOS!$DS$13</f>
      </c>
      <c r="AI11" s="2082">
        <f>AD11+AG11-AH11</f>
      </c>
      <c r="AJ11" s="2083">
        <f>AF11-AI11</f>
      </c>
      <c r="AK11" s="2080">
        <f>AF11</f>
      </c>
      <c r="AL11" s="2081">
        <f>MOV_CARGOS_EFETIVOS_ATIVOS!$DY$19+MOV_CARGOS_EFETIVOS_ATIVOS!$EG$19-MOV_CARGOS_EFETIVOS_ATIVOS!$EG$13</f>
      </c>
      <c r="AM11" s="2081">
        <f>MOV_CARGOS_EFETIVOS_ATIVOS!$DZ$19+MOV_CARGOS_EFETIVOS_ATIVOS!$EM$19-MOV_CARGOS_EFETIVOS_ATIVOS!$EM$13</f>
      </c>
      <c r="AN11" s="2082">
        <f>AI11+AL11-AM11</f>
      </c>
      <c r="AO11" s="2083">
        <f>AK11-AN11</f>
      </c>
      <c r="AP11" s="2080">
        <f>AK11</f>
      </c>
      <c r="AQ11" s="2081">
        <f>MOV_CARGOS_EFETIVOS_ATIVOS!$ES$19+MOV_CARGOS_EFETIVOS_ATIVOS!$FA$19-MOV_CARGOS_EFETIVOS_ATIVOS!$FA$13</f>
      </c>
      <c r="AR11" s="2081">
        <f>MOV_CARGOS_EFETIVOS_ATIVOS!$ET$19+MOV_CARGOS_EFETIVOS_ATIVOS!$FG$19-MOV_CARGOS_EFETIVOS_ATIVOS!$FG$13</f>
      </c>
      <c r="AS11" s="2082">
        <f>AN11+AQ11-AR11</f>
      </c>
      <c r="AT11" s="2083">
        <f>AP11-AS11</f>
      </c>
      <c r="AU11" s="2080">
        <f>AP11</f>
      </c>
      <c r="AV11" s="2081">
        <f>MOV_CARGOS_EFETIVOS_ATIVOS!$FM$19+MOV_CARGOS_EFETIVOS_ATIVOS!$FU$19-MOV_CARGOS_EFETIVOS_ATIVOS!$FU$13</f>
      </c>
      <c r="AW11" s="2081">
        <f>MOV_CARGOS_EFETIVOS_ATIVOS!$FN$19+MOV_CARGOS_EFETIVOS_ATIVOS!$GA$19-MOV_CARGOS_EFETIVOS_ATIVOS!$GA$13</f>
      </c>
      <c r="AX11" s="2082">
        <f>AS11+AV11-AW11</f>
      </c>
      <c r="AY11" s="2083">
        <f>AU11-AX11</f>
      </c>
      <c r="AZ11" s="2080">
        <f>AU11</f>
      </c>
      <c r="BA11" s="2081">
        <f>MOV_CARGOS_EFETIVOS_ATIVOS!$GG$19+MOV_CARGOS_EFETIVOS_ATIVOS!$GO$19-MOV_CARGOS_EFETIVOS_ATIVOS!$GO$13</f>
      </c>
      <c r="BB11" s="2081">
        <f>MOV_CARGOS_EFETIVOS_ATIVOS!$GH$19+MOV_CARGOS_EFETIVOS_ATIVOS!$GU$19-MOV_CARGOS_EFETIVOS_ATIVOS!$GU$13</f>
      </c>
      <c r="BC11" s="2082">
        <f>AX11+BA11-BB11</f>
      </c>
      <c r="BD11" s="2083">
        <f>AZ11-BC11</f>
      </c>
      <c r="BE11" s="2080">
        <f>AZ11</f>
      </c>
      <c r="BF11" s="2081">
        <f>MOV_CARGOS_EFETIVOS_ATIVOS!$HA$19+MOV_CARGOS_EFETIVOS_ATIVOS!$HI$19-MOV_CARGOS_EFETIVOS_ATIVOS!$HI$13</f>
      </c>
      <c r="BG11" s="2081">
        <f>MOV_CARGOS_EFETIVOS_ATIVOS!$HB$19+MOV_CARGOS_EFETIVOS_ATIVOS!$HO$19-MOV_CARGOS_EFETIVOS_ATIVOS!$HO$13</f>
      </c>
      <c r="BH11" s="2082">
        <f>BC11+BF11-BG11</f>
      </c>
      <c r="BI11" s="2083">
        <f>BE11-BH11</f>
      </c>
      <c r="BJ11" s="2080">
        <f>BE11</f>
      </c>
      <c r="BK11" s="2081">
        <f>MOV_CARGOS_EFETIVOS_ATIVOS!$HU$19+MOV_CARGOS_EFETIVOS_ATIVOS!$IC$19-MOV_CARGOS_EFETIVOS_ATIVOS!$IC$13</f>
      </c>
      <c r="BL11" s="2081">
        <f>MOV_CARGOS_EFETIVOS_ATIVOS!$HV$19+MOV_CARGOS_EFETIVOS_ATIVOS!$II$19-MOV_CARGOS_EFETIVOS_ATIVOS!$II$13</f>
      </c>
      <c r="BM11" s="2082">
        <f>BH11+BK11-BL11</f>
      </c>
      <c r="BN11" s="2083">
        <f>BJ11-BM11</f>
      </c>
      <c r="BO11" s="2080">
        <f>BJ11</f>
      </c>
      <c r="BP11" s="2082">
        <f>BM11</f>
      </c>
      <c r="BQ11" s="2082">
        <f>BN11</f>
      </c>
      <c r="BR11" s="2084" t="n">
        <v>0.0</v>
      </c>
      <c r="BS11" s="2053"/>
      <c r="BT11" s="2085">
        <f>BP11+BQ11</f>
      </c>
      <c r="BU11" s="2085">
        <f>MOV_CARGOS_EFETIVOS_ATIVOS!$JF$19</f>
      </c>
      <c r="BV11" s="2086"/>
      <c r="BW11" s="2053"/>
      <c r="BX11" s="2022"/>
    </row>
    <row r="12" customHeight="true" ht="24.75">
      <c r="A12" s="2087" t="s">
        <v>240</v>
      </c>
      <c r="B12" s="2088"/>
      <c r="C12" s="2089"/>
      <c r="D12" s="2090" t="n">
        <v>125.0</v>
      </c>
      <c r="E12" s="2090" t="n">
        <v>125.0</v>
      </c>
      <c r="F12" s="2091">
        <f>D12-E12</f>
      </c>
      <c r="G12" s="2092">
        <f>D12</f>
      </c>
      <c r="H12" s="2093">
        <f>MOV_CARGOS_EFETIVOS_ATIVOS!$I$26+MOV_CARGOS_EFETIVOS_ATIVOS!$Q$26-MOV_CARGOS_EFETIVOS_ATIVOS!$Q$20</f>
      </c>
      <c r="I12" s="2093">
        <f>MOV_CARGOS_EFETIVOS_ATIVOS!$J$26+MOV_CARGOS_EFETIVOS_ATIVOS!$W$26-MOV_CARGOS_EFETIVOS_ATIVOS!$W$20</f>
      </c>
      <c r="J12" s="2094">
        <f>E12+H12-I12</f>
      </c>
      <c r="K12" s="2095">
        <f>G12-J12</f>
      </c>
      <c r="L12" s="2092">
        <f>G12</f>
      </c>
      <c r="M12" s="2093">
        <f>MOV_CARGOS_EFETIVOS_ATIVOS!$AC$26+MOV_CARGOS_EFETIVOS_ATIVOS!$AK$26-MOV_CARGOS_EFETIVOS_ATIVOS!$AK$20</f>
      </c>
      <c r="N12" s="2093">
        <f>MOV_CARGOS_EFETIVOS_ATIVOS!$AD$26+MOV_CARGOS_EFETIVOS_ATIVOS!$AQ$26-MOV_CARGOS_EFETIVOS_ATIVOS!$AQ$20</f>
      </c>
      <c r="O12" s="2094">
        <f>J12+M12-N12</f>
      </c>
      <c r="P12" s="2095">
        <f>L12-O12</f>
      </c>
      <c r="Q12" s="2092">
        <f>L12</f>
      </c>
      <c r="R12" s="2093">
        <f>MOV_CARGOS_EFETIVOS_ATIVOS!$AW$26+MOV_CARGOS_EFETIVOS_ATIVOS!$BE$26-MOV_CARGOS_EFETIVOS_ATIVOS!$BE$20</f>
      </c>
      <c r="S12" s="2093">
        <f>MOV_CARGOS_EFETIVOS_ATIVOS!$AX$26+MOV_CARGOS_EFETIVOS_ATIVOS!$BK$26-MOV_CARGOS_EFETIVOS_ATIVOS!$BK$20</f>
      </c>
      <c r="T12" s="2094">
        <f>O12+R12-S12</f>
      </c>
      <c r="U12" s="2095">
        <f>Q12-T12</f>
      </c>
      <c r="V12" s="2092">
        <f>Q12</f>
      </c>
      <c r="W12" s="2093">
        <f>MOV_CARGOS_EFETIVOS_ATIVOS!$BQ$26+MOV_CARGOS_EFETIVOS_ATIVOS!$BY$26-MOV_CARGOS_EFETIVOS_ATIVOS!$BY$20</f>
      </c>
      <c r="X12" s="2093">
        <f>MOV_CARGOS_EFETIVOS_ATIVOS!$BR$26+MOV_CARGOS_EFETIVOS_ATIVOS!$CE$26-MOV_CARGOS_EFETIVOS_ATIVOS!$CE$20</f>
      </c>
      <c r="Y12" s="2094">
        <f>T12+W12-X12</f>
      </c>
      <c r="Z12" s="2095">
        <f>V12-Y12</f>
      </c>
      <c r="AA12" s="2092">
        <f>V12</f>
      </c>
      <c r="AB12" s="2093">
        <f>MOV_CARGOS_EFETIVOS_ATIVOS!$CK$26+MOV_CARGOS_EFETIVOS_ATIVOS!$CS$26-MOV_CARGOS_EFETIVOS_ATIVOS!$CS$20</f>
      </c>
      <c r="AC12" s="2093">
        <f>MOV_CARGOS_EFETIVOS_ATIVOS!$CL$26+MOV_CARGOS_EFETIVOS_ATIVOS!$CY$26-MOV_CARGOS_EFETIVOS_ATIVOS!$CY$20</f>
      </c>
      <c r="AD12" s="2094">
        <f>Y12+AB12-AC12</f>
      </c>
      <c r="AE12" s="2095">
        <f>AA12-AD12</f>
      </c>
      <c r="AF12" s="2092">
        <f>AA12</f>
      </c>
      <c r="AG12" s="2093">
        <f>MOV_CARGOS_EFETIVOS_ATIVOS!$DE$26+MOV_CARGOS_EFETIVOS_ATIVOS!$DM$26-MOV_CARGOS_EFETIVOS_ATIVOS!$DM$20</f>
      </c>
      <c r="AH12" s="2093">
        <f>MOV_CARGOS_EFETIVOS_ATIVOS!$DF$26+MOV_CARGOS_EFETIVOS_ATIVOS!$DS$26-MOV_CARGOS_EFETIVOS_ATIVOS!$DS$20</f>
      </c>
      <c r="AI12" s="2094">
        <f>AD12+AG12-AH12</f>
      </c>
      <c r="AJ12" s="2095">
        <f>AF12-AI12</f>
      </c>
      <c r="AK12" s="2092">
        <f>AF12</f>
      </c>
      <c r="AL12" s="2093">
        <f>MOV_CARGOS_EFETIVOS_ATIVOS!$DY$26+MOV_CARGOS_EFETIVOS_ATIVOS!$EG$26-MOV_CARGOS_EFETIVOS_ATIVOS!$EG$20</f>
      </c>
      <c r="AM12" s="2093">
        <f>MOV_CARGOS_EFETIVOS_ATIVOS!$DZ$26+MOV_CARGOS_EFETIVOS_ATIVOS!$EM$26-MOV_CARGOS_EFETIVOS_ATIVOS!$EM$20</f>
      </c>
      <c r="AN12" s="2094">
        <f>AI12+AL12-AM12</f>
      </c>
      <c r="AO12" s="2095">
        <f>AK12-AN12</f>
      </c>
      <c r="AP12" s="2092">
        <f>AK12</f>
      </c>
      <c r="AQ12" s="2093">
        <f>MOV_CARGOS_EFETIVOS_ATIVOS!$ES$26+MOV_CARGOS_EFETIVOS_ATIVOS!$FA$26-MOV_CARGOS_EFETIVOS_ATIVOS!$FA$20</f>
      </c>
      <c r="AR12" s="2093">
        <f>MOV_CARGOS_EFETIVOS_ATIVOS!$ET$26+MOV_CARGOS_EFETIVOS_ATIVOS!$FG$26-MOV_CARGOS_EFETIVOS_ATIVOS!$FG$20</f>
      </c>
      <c r="AS12" s="2094">
        <f>AN12+AQ12-AR12</f>
      </c>
      <c r="AT12" s="2095">
        <f>AP12-AS12</f>
      </c>
      <c r="AU12" s="2092">
        <f>AP12</f>
      </c>
      <c r="AV12" s="2093">
        <f>MOV_CARGOS_EFETIVOS_ATIVOS!$FM$26+MOV_CARGOS_EFETIVOS_ATIVOS!$FU$26-MOV_CARGOS_EFETIVOS_ATIVOS!$FU$20</f>
      </c>
      <c r="AW12" s="2093">
        <f>MOV_CARGOS_EFETIVOS_ATIVOS!$FN$26+MOV_CARGOS_EFETIVOS_ATIVOS!$GA$26-MOV_CARGOS_EFETIVOS_ATIVOS!$GA$20</f>
      </c>
      <c r="AX12" s="2094">
        <f>AS12+AV12-AW12</f>
      </c>
      <c r="AY12" s="2095">
        <f>AU12-AX12</f>
      </c>
      <c r="AZ12" s="2092">
        <f>AU12</f>
      </c>
      <c r="BA12" s="2093">
        <f>MOV_CARGOS_EFETIVOS_ATIVOS!$GG$26+MOV_CARGOS_EFETIVOS_ATIVOS!$GO$26-MOV_CARGOS_EFETIVOS_ATIVOS!$GO$20</f>
      </c>
      <c r="BB12" s="2093">
        <f>MOV_CARGOS_EFETIVOS_ATIVOS!$GH$26+MOV_CARGOS_EFETIVOS_ATIVOS!$GU$26-MOV_CARGOS_EFETIVOS_ATIVOS!$GU$20</f>
      </c>
      <c r="BC12" s="2094">
        <f>AX12+BA12-BB12</f>
      </c>
      <c r="BD12" s="2095">
        <f>AZ12-BC12</f>
      </c>
      <c r="BE12" s="2092">
        <f>AZ12</f>
      </c>
      <c r="BF12" s="2093">
        <f>MOV_CARGOS_EFETIVOS_ATIVOS!$HA$26+MOV_CARGOS_EFETIVOS_ATIVOS!$HI$26-MOV_CARGOS_EFETIVOS_ATIVOS!$HI$20</f>
      </c>
      <c r="BG12" s="2093">
        <f>MOV_CARGOS_EFETIVOS_ATIVOS!$HB$26+MOV_CARGOS_EFETIVOS_ATIVOS!$HO$26-MOV_CARGOS_EFETIVOS_ATIVOS!$HO$20</f>
      </c>
      <c r="BH12" s="2094">
        <f>BC12+BF12-BG12</f>
      </c>
      <c r="BI12" s="2095">
        <f>BE12-BH12</f>
      </c>
      <c r="BJ12" s="2092">
        <f>BE12</f>
      </c>
      <c r="BK12" s="2093">
        <f>MOV_CARGOS_EFETIVOS_ATIVOS!$HU$26+MOV_CARGOS_EFETIVOS_ATIVOS!$IC$26-MOV_CARGOS_EFETIVOS_ATIVOS!$IC$20</f>
      </c>
      <c r="BL12" s="2093">
        <f>MOV_CARGOS_EFETIVOS_ATIVOS!$HV$26+MOV_CARGOS_EFETIVOS_ATIVOS!$II$26-MOV_CARGOS_EFETIVOS_ATIVOS!$II$20</f>
      </c>
      <c r="BM12" s="2094">
        <f>BH12+BK12-BL12</f>
      </c>
      <c r="BN12" s="2095">
        <f>BJ12-BM12</f>
      </c>
      <c r="BO12" s="2092">
        <f>BJ12</f>
      </c>
      <c r="BP12" s="2094">
        <f>BM12</f>
      </c>
      <c r="BQ12" s="2094">
        <f>BN12</f>
      </c>
      <c r="BR12" s="2096" t="n">
        <v>0.0</v>
      </c>
      <c r="BS12" s="2053"/>
      <c r="BT12" s="2085">
        <f>BP12+BQ12</f>
      </c>
      <c r="BU12" s="2085">
        <f>MOV_CARGOS_EFETIVOS_ATIVOS!$JF$26</f>
      </c>
      <c r="BV12" s="2086"/>
      <c r="BW12" s="2053"/>
      <c r="BX12" s="2022"/>
    </row>
    <row r="13" customHeight="true" ht="24.75">
      <c r="A13" s="2097" t="s">
        <v>241</v>
      </c>
      <c r="B13" s="2098"/>
      <c r="C13" s="2099"/>
      <c r="D13" s="2100" t="n">
        <v>0.0</v>
      </c>
      <c r="E13" s="2100" t="n">
        <v>0.0</v>
      </c>
      <c r="F13" s="2101">
        <f>D13-E13</f>
      </c>
      <c r="G13" s="2102">
        <f>D13</f>
      </c>
      <c r="H13" s="2103">
        <f>MOV_CARGOS_EFETIVOS_ATIVOS!$I$33+MOV_CARGOS_EFETIVOS_ATIVOS!$Q$33</f>
      </c>
      <c r="I13" s="2103">
        <f>MOV_CARGOS_EFETIVOS_ATIVOS!$J$33+MOV_CARGOS_EFETIVOS_ATIVOS!$W$33</f>
      </c>
      <c r="J13" s="2104">
        <f>E13+H13-I13</f>
      </c>
      <c r="K13" s="2105">
        <f>G13-J13</f>
      </c>
      <c r="L13" s="2102">
        <f>G13</f>
      </c>
      <c r="M13" s="2103">
        <f>MOV_CARGOS_EFETIVOS_ATIVOS!$AC$33+MOV_CARGOS_EFETIVOS_ATIVOS!$AK$33</f>
      </c>
      <c r="N13" s="2103">
        <f>MOV_CARGOS_EFETIVOS_ATIVOS!$AD$33+MOV_CARGOS_EFETIVOS_ATIVOS!$AQ$33</f>
      </c>
      <c r="O13" s="2104">
        <f>J13+M13-N13</f>
      </c>
      <c r="P13" s="2105">
        <f>L13-O13</f>
      </c>
      <c r="Q13" s="2102">
        <f>L13</f>
      </c>
      <c r="R13" s="2103">
        <f>MOV_CARGOS_EFETIVOS_ATIVOS!$AW$33+MOV_CARGOS_EFETIVOS_ATIVOS!$BE$33</f>
      </c>
      <c r="S13" s="2103">
        <f>MOV_CARGOS_EFETIVOS_ATIVOS!$AX$33+MOV_CARGOS_EFETIVOS_ATIVOS!$BK$33</f>
      </c>
      <c r="T13" s="2104">
        <f>O13+R13-S13</f>
      </c>
      <c r="U13" s="2105">
        <f>Q13-T13</f>
      </c>
      <c r="V13" s="2102">
        <f>Q13</f>
      </c>
      <c r="W13" s="2103">
        <f>MOV_CARGOS_EFETIVOS_ATIVOS!$BQ$33+MOV_CARGOS_EFETIVOS_ATIVOS!$BY$33</f>
      </c>
      <c r="X13" s="2103">
        <f>MOV_CARGOS_EFETIVOS_ATIVOS!$BR$33+MOV_CARGOS_EFETIVOS_ATIVOS!$CE$33</f>
      </c>
      <c r="Y13" s="2104">
        <f>T13+W13-X13</f>
      </c>
      <c r="Z13" s="2105">
        <f>V13-Y13</f>
      </c>
      <c r="AA13" s="2102">
        <f>V13</f>
      </c>
      <c r="AB13" s="2103">
        <f>MOV_CARGOS_EFETIVOS_ATIVOS!$CK$33+MOV_CARGOS_EFETIVOS_ATIVOS!$CS$33</f>
      </c>
      <c r="AC13" s="2103">
        <f>MOV_CARGOS_EFETIVOS_ATIVOS!$CL$33+MOV_CARGOS_EFETIVOS_ATIVOS!$CY$33</f>
      </c>
      <c r="AD13" s="2104">
        <f>Y13+AB13-AC13</f>
      </c>
      <c r="AE13" s="2105">
        <f>AA13-AD13</f>
      </c>
      <c r="AF13" s="2102">
        <f>AA13</f>
      </c>
      <c r="AG13" s="2103">
        <f>MOV_CARGOS_EFETIVOS_ATIVOS!$DE$33+MOV_CARGOS_EFETIVOS_ATIVOS!$DM$33</f>
      </c>
      <c r="AH13" s="2103">
        <f>MOV_CARGOS_EFETIVOS_ATIVOS!$DF$33+MOV_CARGOS_EFETIVOS_ATIVOS!$DS$33</f>
      </c>
      <c r="AI13" s="2104">
        <f>AD13+AG13-AH13</f>
      </c>
      <c r="AJ13" s="2105">
        <f>AF13-AI13</f>
      </c>
      <c r="AK13" s="2102">
        <f>AF13</f>
      </c>
      <c r="AL13" s="2103">
        <f>MOV_CARGOS_EFETIVOS_ATIVOS!$DY$33+MOV_CARGOS_EFETIVOS_ATIVOS!$EG$33</f>
      </c>
      <c r="AM13" s="2103">
        <f>MOV_CARGOS_EFETIVOS_ATIVOS!$DZ$33+MOV_CARGOS_EFETIVOS_ATIVOS!$EM$33</f>
      </c>
      <c r="AN13" s="2104">
        <f>AI13+AL13-AM13</f>
      </c>
      <c r="AO13" s="2105">
        <f>AK13-AN13</f>
      </c>
      <c r="AP13" s="2102">
        <f>AK13</f>
      </c>
      <c r="AQ13" s="2103">
        <f>MOV_CARGOS_EFETIVOS_ATIVOS!$ES$33+MOV_CARGOS_EFETIVOS_ATIVOS!$FA$33</f>
      </c>
      <c r="AR13" s="2103">
        <f>MOV_CARGOS_EFETIVOS_ATIVOS!$ET$33+MOV_CARGOS_EFETIVOS_ATIVOS!$FG$33</f>
      </c>
      <c r="AS13" s="2104">
        <f>AN13+AQ13-AR13</f>
      </c>
      <c r="AT13" s="2105">
        <f>AP13-AS13</f>
      </c>
      <c r="AU13" s="2102">
        <f>AP13</f>
      </c>
      <c r="AV13" s="2103">
        <f>MOV_CARGOS_EFETIVOS_ATIVOS!$FM$33+MOV_CARGOS_EFETIVOS_ATIVOS!$FU$33</f>
      </c>
      <c r="AW13" s="2103">
        <f>MOV_CARGOS_EFETIVOS_ATIVOS!$FN$33+MOV_CARGOS_EFETIVOS_ATIVOS!$GA$33</f>
      </c>
      <c r="AX13" s="2104">
        <f>AS13+AV13-AW13</f>
      </c>
      <c r="AY13" s="2105">
        <f>AU13-AX13</f>
      </c>
      <c r="AZ13" s="2102">
        <f>AU13</f>
      </c>
      <c r="BA13" s="2103">
        <f>MOV_CARGOS_EFETIVOS_ATIVOS!$GG$33+MOV_CARGOS_EFETIVOS_ATIVOS!$GO$33</f>
      </c>
      <c r="BB13" s="2103">
        <f>MOV_CARGOS_EFETIVOS_ATIVOS!$GH$33+MOV_CARGOS_EFETIVOS_ATIVOS!$GU$33</f>
      </c>
      <c r="BC13" s="2104">
        <f>AX13+BA13-BB13</f>
      </c>
      <c r="BD13" s="2105">
        <f>AZ13-BC13</f>
      </c>
      <c r="BE13" s="2102">
        <f>AZ13</f>
      </c>
      <c r="BF13" s="2103">
        <f>MOV_CARGOS_EFETIVOS_ATIVOS!$HA$33+MOV_CARGOS_EFETIVOS_ATIVOS!$HI$33</f>
      </c>
      <c r="BG13" s="2103">
        <f>MOV_CARGOS_EFETIVOS_ATIVOS!$HB$33+MOV_CARGOS_EFETIVOS_ATIVOS!$HO$33</f>
      </c>
      <c r="BH13" s="2104">
        <f>BC13+BF13-BG13</f>
      </c>
      <c r="BI13" s="2105">
        <f>BE13-BH13</f>
      </c>
      <c r="BJ13" s="2102">
        <f>BE13</f>
      </c>
      <c r="BK13" s="2103">
        <f>MOV_CARGOS_EFETIVOS_ATIVOS!$HU$33+MOV_CARGOS_EFETIVOS_ATIVOS!$IC$33</f>
      </c>
      <c r="BL13" s="2103">
        <f>MOV_CARGOS_EFETIVOS_ATIVOS!$HV$33+MOV_CARGOS_EFETIVOS_ATIVOS!$II$33</f>
      </c>
      <c r="BM13" s="2104">
        <f>BH13+BK13-BL13</f>
      </c>
      <c r="BN13" s="2105">
        <f>BJ13-BM13</f>
      </c>
      <c r="BO13" s="2102">
        <f>BJ13</f>
      </c>
      <c r="BP13" s="2104">
        <f>BM13</f>
      </c>
      <c r="BQ13" s="2104">
        <f>BN13</f>
      </c>
      <c r="BR13" s="2106" t="n">
        <v>0.0</v>
      </c>
      <c r="BS13" s="2053"/>
      <c r="BT13" s="2085">
        <f>BP13+BQ13</f>
      </c>
      <c r="BU13" s="2085">
        <f>MOV_CARGOS_EFETIVOS_ATIVOS!$JF$33</f>
      </c>
      <c r="BV13" s="2086"/>
      <c r="BW13" s="2053"/>
      <c r="BX13" s="2022"/>
    </row>
    <row r="14" customHeight="true" ht="24.75">
      <c r="A14" s="2107" t="s">
        <v>242</v>
      </c>
      <c r="B14" s="2108"/>
      <c r="C14" s="2109"/>
      <c r="D14" s="2110">
        <f>SUM(D11:D13)</f>
      </c>
      <c r="E14" s="2110">
        <f>SUM(E11:E13)</f>
      </c>
      <c r="F14" s="2110">
        <f>SUM(F11:F13)</f>
      </c>
      <c r="G14" s="2110">
        <f>SUM(G11:G13)</f>
      </c>
      <c r="H14" s="2110">
        <f>SUM(H11:H13)</f>
      </c>
      <c r="I14" s="2110">
        <f>SUM(I11:I13)</f>
      </c>
      <c r="J14" s="2110">
        <f>SUM(J11:J13)</f>
      </c>
      <c r="K14" s="2110">
        <f>SUM(K11:K13)</f>
      </c>
      <c r="L14" s="2110">
        <f>SUM(L11:L13)</f>
      </c>
      <c r="M14" s="2110">
        <f>SUM(M11:M13)</f>
      </c>
      <c r="N14" s="2110">
        <f>SUM(N11:N13)</f>
      </c>
      <c r="O14" s="2110">
        <f>SUM(O11:O13)</f>
      </c>
      <c r="P14" s="2110">
        <f>SUM(P11:P13)</f>
      </c>
      <c r="Q14" s="2110">
        <f>SUM(Q11:Q13)</f>
      </c>
      <c r="R14" s="2110">
        <f>SUM(R11:R13)</f>
      </c>
      <c r="S14" s="2110">
        <f>SUM(S11:S13)</f>
      </c>
      <c r="T14" s="2110">
        <f>SUM(T11:T13)</f>
      </c>
      <c r="U14" s="2110">
        <f>SUM(U11:U13)</f>
      </c>
      <c r="V14" s="2110">
        <f>SUM(V11:V13)</f>
      </c>
      <c r="W14" s="2110">
        <f>SUM(W11:W13)</f>
      </c>
      <c r="X14" s="2110">
        <f>SUM(X11:X13)</f>
      </c>
      <c r="Y14" s="2110">
        <f>SUM(Y11:Y13)</f>
      </c>
      <c r="Z14" s="2110">
        <f>SUM(Z11:Z13)</f>
      </c>
      <c r="AA14" s="2110">
        <f>SUM(AA11:AA13)</f>
      </c>
      <c r="AB14" s="2110">
        <f>SUM(AB11:AB13)</f>
      </c>
      <c r="AC14" s="2110">
        <f>SUM(AC11:AC13)</f>
      </c>
      <c r="AD14" s="2110">
        <f>SUM(AD11:AD13)</f>
      </c>
      <c r="AE14" s="2110">
        <f>SUM(AE11:AE13)</f>
      </c>
      <c r="AF14" s="2110">
        <f>SUM(AF11:AF13)</f>
      </c>
      <c r="AG14" s="2110">
        <f>SUM(AG11:AG13)</f>
      </c>
      <c r="AH14" s="2110">
        <f>SUM(AH11:AH13)</f>
      </c>
      <c r="AI14" s="2110">
        <f>SUM(AI11:AI13)</f>
      </c>
      <c r="AJ14" s="2110">
        <f>SUM(AJ11:AJ13)</f>
      </c>
      <c r="AK14" s="2110">
        <f>SUM(AK11:AK13)</f>
      </c>
      <c r="AL14" s="2110">
        <f>SUM(AL11:AL13)</f>
      </c>
      <c r="AM14" s="2110">
        <f>SUM(AM11:AM13)</f>
      </c>
      <c r="AN14" s="2110">
        <f>SUM(AN11:AN13)</f>
      </c>
      <c r="AO14" s="2110">
        <f>SUM(AO11:AO13)</f>
      </c>
      <c r="AP14" s="2110">
        <f>SUM(AP11:AP13)</f>
      </c>
      <c r="AQ14" s="2110">
        <f>SUM(AQ11:AQ13)</f>
      </c>
      <c r="AR14" s="2110">
        <f>SUM(AR11:AR13)</f>
      </c>
      <c r="AS14" s="2110">
        <f>SUM(AS11:AS13)</f>
      </c>
      <c r="AT14" s="2110">
        <f>SUM(AT11:AT13)</f>
      </c>
      <c r="AU14" s="2110">
        <f>SUM(AU11:AU13)</f>
      </c>
      <c r="AV14" s="2110">
        <f>SUM(AV11:AV13)</f>
      </c>
      <c r="AW14" s="2110">
        <f>SUM(AW11:AW13)</f>
      </c>
      <c r="AX14" s="2110">
        <f>SUM(AX11:AX13)</f>
      </c>
      <c r="AY14" s="2110">
        <f>SUM(AY11:AY13)</f>
      </c>
      <c r="AZ14" s="2110">
        <f>SUM(AZ11:AZ13)</f>
      </c>
      <c r="BA14" s="2110">
        <f>SUM(BA11:BA13)</f>
      </c>
      <c r="BB14" s="2110">
        <f>SUM(BB11:BB13)</f>
      </c>
      <c r="BC14" s="2110">
        <f>SUM(BC11:BC13)</f>
      </c>
      <c r="BD14" s="2110">
        <f>SUM(BD11:BD13)</f>
      </c>
      <c r="BE14" s="2110">
        <f>SUM(BE11:BE13)</f>
      </c>
      <c r="BF14" s="2110">
        <f>SUM(BF11:BF13)</f>
      </c>
      <c r="BG14" s="2110">
        <f>SUM(BG11:BG13)</f>
      </c>
      <c r="BH14" s="2110">
        <f>SUM(BH11:BH13)</f>
      </c>
      <c r="BI14" s="2110">
        <f>SUM(BI11:BI13)</f>
      </c>
      <c r="BJ14" s="2110">
        <f>SUM(BJ11:BJ13)</f>
      </c>
      <c r="BK14" s="2110">
        <f>SUM(BK11:BK13)</f>
      </c>
      <c r="BL14" s="2110">
        <f>SUM(BL11:BL13)</f>
      </c>
      <c r="BM14" s="2110">
        <f>SUM(BM11:BM13)</f>
      </c>
      <c r="BN14" s="2110">
        <f>SUM(BN11:BN13)</f>
      </c>
      <c r="BO14" s="2110">
        <f>SUM(BO11:BO13)</f>
      </c>
      <c r="BP14" s="2110">
        <f>SUM(BP11:BP13)</f>
      </c>
      <c r="BQ14" s="2110">
        <f>SUM(BQ11:BQ13)</f>
      </c>
      <c r="BR14" s="2111">
        <f>SUM(BR11:BR13)</f>
      </c>
      <c r="BS14" s="2053"/>
      <c r="BT14" s="2085">
        <f>BP14+BQ14</f>
      </c>
      <c r="BU14" s="2085"/>
      <c r="BV14" s="2086"/>
      <c r="BW14" s="2053"/>
      <c r="BX14" s="2022"/>
    </row>
    <row r="15" customHeight="true" ht="24.75">
      <c r="A15" s="2071" t="s">
        <v>243</v>
      </c>
      <c r="B15" s="2072"/>
      <c r="C15" s="2072"/>
      <c r="D15" s="2073"/>
      <c r="E15" s="2073"/>
      <c r="F15" s="2073"/>
      <c r="G15" s="2073"/>
      <c r="H15" s="2073"/>
      <c r="I15" s="2073"/>
      <c r="J15" s="2073"/>
      <c r="K15" s="2073"/>
      <c r="L15" s="2073"/>
      <c r="M15" s="2073"/>
      <c r="N15" s="2073"/>
      <c r="O15" s="2073"/>
      <c r="P15" s="2073"/>
      <c r="Q15" s="2073"/>
      <c r="R15" s="2073"/>
      <c r="S15" s="2073"/>
      <c r="T15" s="2073"/>
      <c r="U15" s="2073"/>
      <c r="V15" s="2073"/>
      <c r="W15" s="2073"/>
      <c r="X15" s="2073"/>
      <c r="Y15" s="2073"/>
      <c r="Z15" s="2073"/>
      <c r="AA15" s="2073"/>
      <c r="AB15" s="2073"/>
      <c r="AC15" s="2073"/>
      <c r="AD15" s="2073"/>
      <c r="AE15" s="2073"/>
      <c r="AF15" s="2073"/>
      <c r="AG15" s="2073"/>
      <c r="AH15" s="2073"/>
      <c r="AI15" s="2073"/>
      <c r="AJ15" s="2073"/>
      <c r="AK15" s="2073"/>
      <c r="AL15" s="2073"/>
      <c r="AM15" s="2073"/>
      <c r="AN15" s="2073"/>
      <c r="AO15" s="2073"/>
      <c r="AP15" s="2073"/>
      <c r="AQ15" s="2073"/>
      <c r="AR15" s="2073"/>
      <c r="AS15" s="2073"/>
      <c r="AT15" s="2073"/>
      <c r="AU15" s="2073"/>
      <c r="AV15" s="2073"/>
      <c r="AW15" s="2073"/>
      <c r="AX15" s="2073"/>
      <c r="AY15" s="2073"/>
      <c r="AZ15" s="2073"/>
      <c r="BA15" s="2073"/>
      <c r="BB15" s="2073"/>
      <c r="BC15" s="2073"/>
      <c r="BD15" s="2073"/>
      <c r="BE15" s="2073"/>
      <c r="BF15" s="2073"/>
      <c r="BG15" s="2073"/>
      <c r="BH15" s="2073"/>
      <c r="BI15" s="2073"/>
      <c r="BJ15" s="2073"/>
      <c r="BK15" s="2073"/>
      <c r="BL15" s="2073"/>
      <c r="BM15" s="2073"/>
      <c r="BN15" s="2073"/>
      <c r="BO15" s="2073"/>
      <c r="BP15" s="2073"/>
      <c r="BQ15" s="2073"/>
      <c r="BR15" s="2073"/>
      <c r="BS15" s="2053"/>
      <c r="BT15" s="2074">
        <f>BP15+BQ15</f>
      </c>
      <c r="BU15" s="2074"/>
      <c r="BV15" s="2053"/>
      <c r="BW15" s="2053"/>
      <c r="BX15" s="2022"/>
    </row>
    <row r="16" customHeight="true" ht="24.75">
      <c r="A16" s="2075" t="s">
        <v>239</v>
      </c>
      <c r="B16" s="2076"/>
      <c r="C16" s="2077"/>
      <c r="D16" s="2078" t="n">
        <v>0.0</v>
      </c>
      <c r="E16" s="2078" t="n">
        <v>0.0</v>
      </c>
      <c r="F16" s="2079">
        <f>D16-E16</f>
      </c>
      <c r="G16" s="2080">
        <f>D16</f>
      </c>
      <c r="H16" s="2081">
        <f>MOV_CARGOS_EFETIVOS_ATIVOS!$I$42+MOV_CARGOS_EFETIVOS_ATIVOS!$Q$42-MOV_CARGOS_EFETIVOS_ATIVOS!$Q$36</f>
      </c>
      <c r="I16" s="2081">
        <f>MOV_CARGOS_EFETIVOS_ATIVOS!$J$42+MOV_CARGOS_EFETIVOS_ATIVOS!$W$42-MOV_CARGOS_EFETIVOS_ATIVOS!$W$36</f>
      </c>
      <c r="J16" s="2082">
        <f>E16+H16-I16</f>
      </c>
      <c r="K16" s="2083">
        <f>G16-J16</f>
      </c>
      <c r="L16" s="2080">
        <f>G16</f>
      </c>
      <c r="M16" s="2081">
        <f>MOV_CARGOS_EFETIVOS_ATIVOS!$AC$42+MOV_CARGOS_EFETIVOS_ATIVOS!$AK$42-MOV_CARGOS_EFETIVOS_ATIVOS!$AK$36</f>
      </c>
      <c r="N16" s="2081">
        <f>MOV_CARGOS_EFETIVOS_ATIVOS!$AD$42+MOV_CARGOS_EFETIVOS_ATIVOS!$AQ$42-MOV_CARGOS_EFETIVOS_ATIVOS!$AQ$36</f>
      </c>
      <c r="O16" s="2082">
        <f>J16+M16-N16</f>
      </c>
      <c r="P16" s="2083">
        <f>L16-O16</f>
      </c>
      <c r="Q16" s="2080">
        <f>L16</f>
      </c>
      <c r="R16" s="2081">
        <f>MOV_CARGOS_EFETIVOS_ATIVOS!$AW$42+MOV_CARGOS_EFETIVOS_ATIVOS!$BE$42-MOV_CARGOS_EFETIVOS_ATIVOS!$BE$36</f>
      </c>
      <c r="S16" s="2081">
        <f>MOV_CARGOS_EFETIVOS_ATIVOS!$AX$42+MOV_CARGOS_EFETIVOS_ATIVOS!$BK$42-MOV_CARGOS_EFETIVOS_ATIVOS!$BK$36</f>
      </c>
      <c r="T16" s="2082">
        <f>O16+R16-S16</f>
      </c>
      <c r="U16" s="2083">
        <f>Q16-T16</f>
      </c>
      <c r="V16" s="2080">
        <f>Q16</f>
      </c>
      <c r="W16" s="2081">
        <f>MOV_CARGOS_EFETIVOS_ATIVOS!$BQ$42+MOV_CARGOS_EFETIVOS_ATIVOS!$BY$42-MOV_CARGOS_EFETIVOS_ATIVOS!$BY$36</f>
      </c>
      <c r="X16" s="2081">
        <f>MOV_CARGOS_EFETIVOS_ATIVOS!$BR$42+MOV_CARGOS_EFETIVOS_ATIVOS!$CE$42</f>
      </c>
      <c r="Y16" s="2082">
        <f>T16+W16-X16</f>
      </c>
      <c r="Z16" s="2083">
        <f>V16-Y16</f>
      </c>
      <c r="AA16" s="2080">
        <f>V16</f>
      </c>
      <c r="AB16" s="2081">
        <f>MOV_CARGOS_EFETIVOS_ATIVOS!$CK$42+MOV_CARGOS_EFETIVOS_ATIVOS!$CS$42-MOV_CARGOS_EFETIVOS_ATIVOS!$CS$36</f>
      </c>
      <c r="AC16" s="2081">
        <f>MOV_CARGOS_EFETIVOS_ATIVOS!$CL$42+MOV_CARGOS_EFETIVOS_ATIVOS!$CY$42-MOV_CARGOS_EFETIVOS_ATIVOS!$CY$36</f>
      </c>
      <c r="AD16" s="2082">
        <f>Y16+AB16-AC16</f>
      </c>
      <c r="AE16" s="2083">
        <f>AA16-AD16</f>
      </c>
      <c r="AF16" s="2080">
        <f>AA16</f>
      </c>
      <c r="AG16" s="2081">
        <f>MOV_CARGOS_EFETIVOS_ATIVOS!$DE$42+MOV_CARGOS_EFETIVOS_ATIVOS!$DM$42-MOV_CARGOS_EFETIVOS_ATIVOS!$DM$36</f>
      </c>
      <c r="AH16" s="2081">
        <f>MOV_CARGOS_EFETIVOS_ATIVOS!$DF$42+MOV_CARGOS_EFETIVOS_ATIVOS!$DS$42-MOV_CARGOS_EFETIVOS_ATIVOS!$DS$36</f>
      </c>
      <c r="AI16" s="2082">
        <f>AD16+AG16-AH16</f>
      </c>
      <c r="AJ16" s="2083">
        <f>AF16-AI16</f>
      </c>
      <c r="AK16" s="2080">
        <f>AF16</f>
      </c>
      <c r="AL16" s="2081">
        <f>MOV_CARGOS_EFETIVOS_ATIVOS!$DY$42+MOV_CARGOS_EFETIVOS_ATIVOS!$EG$42-MOV_CARGOS_EFETIVOS_ATIVOS!$EG$36</f>
      </c>
      <c r="AM16" s="2081">
        <f>MOV_CARGOS_EFETIVOS_ATIVOS!$DZ$42+MOV_CARGOS_EFETIVOS_ATIVOS!$EM$42-MOV_CARGOS_EFETIVOS_ATIVOS!$EM$36</f>
      </c>
      <c r="AN16" s="2082">
        <f>AI16+AL16-AM16</f>
      </c>
      <c r="AO16" s="2083">
        <f>AK16-AN16</f>
      </c>
      <c r="AP16" s="2080">
        <f>AK16</f>
      </c>
      <c r="AQ16" s="2081">
        <f>MOV_CARGOS_EFETIVOS_ATIVOS!$ES$42+MOV_CARGOS_EFETIVOS_ATIVOS!$FA$42-MOV_CARGOS_EFETIVOS_ATIVOS!$FA$36</f>
      </c>
      <c r="AR16" s="2081">
        <f>MOV_CARGOS_EFETIVOS_ATIVOS!$ET$42+MOV_CARGOS_EFETIVOS_ATIVOS!$FG$42-MOV_CARGOS_EFETIVOS_ATIVOS!$FG$36</f>
      </c>
      <c r="AS16" s="2082">
        <f>AN16+AQ16-AR16</f>
      </c>
      <c r="AT16" s="2083">
        <f>AP16-AS16</f>
      </c>
      <c r="AU16" s="2080">
        <f>AP16</f>
      </c>
      <c r="AV16" s="2081">
        <f>MOV_CARGOS_EFETIVOS_ATIVOS!$FM$42+MOV_CARGOS_EFETIVOS_ATIVOS!$FU$42-MOV_CARGOS_EFETIVOS_ATIVOS!$FU$36</f>
      </c>
      <c r="AW16" s="2081">
        <f>MOV_CARGOS_EFETIVOS_ATIVOS!$FN$42+MOV_CARGOS_EFETIVOS_ATIVOS!$GA$42-MOV_CARGOS_EFETIVOS_ATIVOS!$GA$36</f>
      </c>
      <c r="AX16" s="2082">
        <f>AS16+AV16-AW16</f>
      </c>
      <c r="AY16" s="2083">
        <f>AU16-AX16</f>
      </c>
      <c r="AZ16" s="2080">
        <f>AU16</f>
      </c>
      <c r="BA16" s="2081">
        <f>MOV_CARGOS_EFETIVOS_ATIVOS!$GG$42+MOV_CARGOS_EFETIVOS_ATIVOS!$GO$42-MOV_CARGOS_EFETIVOS_ATIVOS!$GO$36</f>
      </c>
      <c r="BB16" s="2081">
        <f>MOV_CARGOS_EFETIVOS_ATIVOS!$GH$42+MOV_CARGOS_EFETIVOS_ATIVOS!$GU$42-MOV_CARGOS_EFETIVOS_ATIVOS!$GU$36</f>
      </c>
      <c r="BC16" s="2082">
        <f>AX16+BA16-BB16</f>
      </c>
      <c r="BD16" s="2083">
        <f>AZ16-BC16</f>
      </c>
      <c r="BE16" s="2080">
        <f>AZ16</f>
      </c>
      <c r="BF16" s="2081">
        <f>MOV_CARGOS_EFETIVOS_ATIVOS!$HA$42+MOV_CARGOS_EFETIVOS_ATIVOS!$HI$42-MOV_CARGOS_EFETIVOS_ATIVOS!$HI$36</f>
      </c>
      <c r="BG16" s="2081">
        <f>MOV_CARGOS_EFETIVOS_ATIVOS!$HB$42+MOV_CARGOS_EFETIVOS_ATIVOS!$HO$42-MOV_CARGOS_EFETIVOS_ATIVOS!$HO$36</f>
      </c>
      <c r="BH16" s="2082">
        <f>BC16+BF16-BG16</f>
      </c>
      <c r="BI16" s="2083">
        <f>BE16-BH16</f>
      </c>
      <c r="BJ16" s="2080">
        <f>BE16</f>
      </c>
      <c r="BK16" s="2081">
        <f>MOV_CARGOS_EFETIVOS_ATIVOS!$HU$42+MOV_CARGOS_EFETIVOS_ATIVOS!$IC$42-MOV_CARGOS_EFETIVOS_ATIVOS!$IC$36</f>
      </c>
      <c r="BL16" s="2081">
        <f>MOV_CARGOS_EFETIVOS_ATIVOS!$HV$42+MOV_CARGOS_EFETIVOS_ATIVOS!$II$42-MOV_CARGOS_EFETIVOS_ATIVOS!$II$36</f>
      </c>
      <c r="BM16" s="2082">
        <f>BH16+BK16-BL16</f>
      </c>
      <c r="BN16" s="2083">
        <f>BJ16-BM16</f>
      </c>
      <c r="BO16" s="2080">
        <f>BJ16</f>
      </c>
      <c r="BP16" s="2082">
        <f>BM16</f>
      </c>
      <c r="BQ16" s="2082">
        <f>BN16</f>
      </c>
      <c r="BR16" s="2112" t="n">
        <v>0.0</v>
      </c>
      <c r="BS16" s="2053"/>
      <c r="BT16" s="2085">
        <f>BP16+BQ16</f>
      </c>
      <c r="BU16" s="2085">
        <f>MOV_CARGOS_EFETIVOS_ATIVOS!$JF$42</f>
      </c>
      <c r="BV16" s="2086"/>
      <c r="BW16" s="2053"/>
      <c r="BX16" s="2022"/>
    </row>
    <row r="17" customHeight="true" ht="24.75">
      <c r="A17" s="2087" t="s">
        <v>240</v>
      </c>
      <c r="B17" s="2088"/>
      <c r="C17" s="2089"/>
      <c r="D17" s="2090" t="n">
        <v>0.0</v>
      </c>
      <c r="E17" s="2090" t="n">
        <v>0.0</v>
      </c>
      <c r="F17" s="2091">
        <f>D17-E17</f>
      </c>
      <c r="G17" s="2092">
        <f>D17</f>
      </c>
      <c r="H17" s="2093">
        <f>MOV_CARGOS_EFETIVOS_ATIVOS!$I$49+MOV_CARGOS_EFETIVOS_ATIVOS!$Q$49-MOV_CARGOS_EFETIVOS_ATIVOS!$Q$43</f>
      </c>
      <c r="I17" s="2093">
        <f>MOV_CARGOS_EFETIVOS_ATIVOS!$J$49+MOV_CARGOS_EFETIVOS_ATIVOS!$W$49-MOV_CARGOS_EFETIVOS_ATIVOS!$W$43</f>
      </c>
      <c r="J17" s="2094">
        <f>E17+H17-I17</f>
      </c>
      <c r="K17" s="2095">
        <f>G17-J17</f>
      </c>
      <c r="L17" s="2092">
        <f>G17</f>
      </c>
      <c r="M17" s="2093">
        <f>MOV_CARGOS_EFETIVOS_ATIVOS!$AC$49+MOV_CARGOS_EFETIVOS_ATIVOS!$AK$49-MOV_CARGOS_EFETIVOS_ATIVOS!$AK$43</f>
      </c>
      <c r="N17" s="2093">
        <f>MOV_CARGOS_EFETIVOS_ATIVOS!$AD$49+MOV_CARGOS_EFETIVOS_ATIVOS!$AQ$49-MOV_CARGOS_EFETIVOS_ATIVOS!$AQ$43</f>
      </c>
      <c r="O17" s="2094">
        <f>J17+M17-N17</f>
      </c>
      <c r="P17" s="2095">
        <f>L17-O17</f>
      </c>
      <c r="Q17" s="2092">
        <f>L17</f>
      </c>
      <c r="R17" s="2093">
        <f>MOV_CARGOS_EFETIVOS_ATIVOS!$AW$49+MOV_CARGOS_EFETIVOS_ATIVOS!$BE$49-MOV_CARGOS_EFETIVOS_ATIVOS!$BE$43</f>
      </c>
      <c r="S17" s="2093">
        <f>MOV_CARGOS_EFETIVOS_ATIVOS!$AX$49+MOV_CARGOS_EFETIVOS_ATIVOS!$BK$49-MOV_CARGOS_EFETIVOS_ATIVOS!$BK$43</f>
      </c>
      <c r="T17" s="2094">
        <f>O17+R17-S17</f>
      </c>
      <c r="U17" s="2095">
        <f>Q17-T17</f>
      </c>
      <c r="V17" s="2092">
        <f>Q17</f>
      </c>
      <c r="W17" s="2093">
        <f>MOV_CARGOS_EFETIVOS_ATIVOS!$BQ$49+MOV_CARGOS_EFETIVOS_ATIVOS!$BY$49-MOV_CARGOS_EFETIVOS_ATIVOS!$BY$43</f>
      </c>
      <c r="X17" s="2093">
        <f>MOV_CARGOS_EFETIVOS_ATIVOS!$BR$49+MOV_CARGOS_EFETIVOS_ATIVOS!$CE$49</f>
      </c>
      <c r="Y17" s="2094">
        <f>T17+W17-X17</f>
      </c>
      <c r="Z17" s="2095">
        <f>V17-Y17</f>
      </c>
      <c r="AA17" s="2092">
        <f>V17</f>
      </c>
      <c r="AB17" s="2093">
        <f>MOV_CARGOS_EFETIVOS_ATIVOS!$CK$49+MOV_CARGOS_EFETIVOS_ATIVOS!$CS$49-MOV_CARGOS_EFETIVOS_ATIVOS!$CS$43</f>
      </c>
      <c r="AC17" s="2093">
        <f>MOV_CARGOS_EFETIVOS_ATIVOS!$CL$49+MOV_CARGOS_EFETIVOS_ATIVOS!$CY$49-MOV_CARGOS_EFETIVOS_ATIVOS!$CY$43</f>
      </c>
      <c r="AD17" s="2094">
        <f>Y17+AB17-AC17</f>
      </c>
      <c r="AE17" s="2095">
        <f>AA17-AD17</f>
      </c>
      <c r="AF17" s="2092">
        <f>AA17</f>
      </c>
      <c r="AG17" s="2093">
        <f>MOV_CARGOS_EFETIVOS_ATIVOS!$DE$49+MOV_CARGOS_EFETIVOS_ATIVOS!$DM$49-MOV_CARGOS_EFETIVOS_ATIVOS!$DM$43</f>
      </c>
      <c r="AH17" s="2093">
        <f>MOV_CARGOS_EFETIVOS_ATIVOS!$DF$49+MOV_CARGOS_EFETIVOS_ATIVOS!$DS$49-MOV_CARGOS_EFETIVOS_ATIVOS!$DS$43</f>
      </c>
      <c r="AI17" s="2094">
        <f>AD17+AG17-AH17</f>
      </c>
      <c r="AJ17" s="2095">
        <f>AF17-AI17</f>
      </c>
      <c r="AK17" s="2092">
        <f>AF17</f>
      </c>
      <c r="AL17" s="2093">
        <f>MOV_CARGOS_EFETIVOS_ATIVOS!$DY$49+MOV_CARGOS_EFETIVOS_ATIVOS!$EG$49-MOV_CARGOS_EFETIVOS_ATIVOS!$EG$43</f>
      </c>
      <c r="AM17" s="2093">
        <f>MOV_CARGOS_EFETIVOS_ATIVOS!$DZ$49+MOV_CARGOS_EFETIVOS_ATIVOS!$EM$49-MOV_CARGOS_EFETIVOS_ATIVOS!$EM$43</f>
      </c>
      <c r="AN17" s="2094">
        <f>AI17+AL17-AM17</f>
      </c>
      <c r="AO17" s="2095">
        <f>AK17-AN17</f>
      </c>
      <c r="AP17" s="2092">
        <f>AK17</f>
      </c>
      <c r="AQ17" s="2093">
        <f>MOV_CARGOS_EFETIVOS_ATIVOS!$ES$49+MOV_CARGOS_EFETIVOS_ATIVOS!$FA$49-MOV_CARGOS_EFETIVOS_ATIVOS!$FA$43</f>
      </c>
      <c r="AR17" s="2093">
        <f>MOV_CARGOS_EFETIVOS_ATIVOS!$ET$49+MOV_CARGOS_EFETIVOS_ATIVOS!$FG$49-MOV_CARGOS_EFETIVOS_ATIVOS!$FG$43</f>
      </c>
      <c r="AS17" s="2094">
        <f>AN17+AQ17-AR17</f>
      </c>
      <c r="AT17" s="2095">
        <f>AP17-AS17</f>
      </c>
      <c r="AU17" s="2092">
        <f>AP17</f>
      </c>
      <c r="AV17" s="2093">
        <f>MOV_CARGOS_EFETIVOS_ATIVOS!$FM$49+MOV_CARGOS_EFETIVOS_ATIVOS!$FU$49-MOV_CARGOS_EFETIVOS_ATIVOS!$FU$43</f>
      </c>
      <c r="AW17" s="2093">
        <f>MOV_CARGOS_EFETIVOS_ATIVOS!$FN$49+MOV_CARGOS_EFETIVOS_ATIVOS!$GA$49-MOV_CARGOS_EFETIVOS_ATIVOS!$GA$43</f>
      </c>
      <c r="AX17" s="2094">
        <f>AS17+AV17-AW17</f>
      </c>
      <c r="AY17" s="2095">
        <f>AU17-AX17</f>
      </c>
      <c r="AZ17" s="2092">
        <f>AU17</f>
      </c>
      <c r="BA17" s="2093">
        <f>MOV_CARGOS_EFETIVOS_ATIVOS!$GG$49+MOV_CARGOS_EFETIVOS_ATIVOS!$GO$49-MOV_CARGOS_EFETIVOS_ATIVOS!$GO$43</f>
      </c>
      <c r="BB17" s="2093">
        <f>MOV_CARGOS_EFETIVOS_ATIVOS!$GH$49+MOV_CARGOS_EFETIVOS_ATIVOS!$GU$49-MOV_CARGOS_EFETIVOS_ATIVOS!$GU$43</f>
      </c>
      <c r="BC17" s="2094">
        <f>AX17+BA17-BB17</f>
      </c>
      <c r="BD17" s="2095">
        <f>AZ17-BC17</f>
      </c>
      <c r="BE17" s="2092">
        <f>AZ17</f>
      </c>
      <c r="BF17" s="2093">
        <f>MOV_CARGOS_EFETIVOS_ATIVOS!$HA$49+MOV_CARGOS_EFETIVOS_ATIVOS!$HI$49-MOV_CARGOS_EFETIVOS_ATIVOS!$HI$43</f>
      </c>
      <c r="BG17" s="2093">
        <f>MOV_CARGOS_EFETIVOS_ATIVOS!$HB$49+MOV_CARGOS_EFETIVOS_ATIVOS!$HO$49-MOV_CARGOS_EFETIVOS_ATIVOS!$HO$43</f>
      </c>
      <c r="BH17" s="2094">
        <f>BC17+BF17-BG17</f>
      </c>
      <c r="BI17" s="2095">
        <f>BE17-BH17</f>
      </c>
      <c r="BJ17" s="2092">
        <f>BE17</f>
      </c>
      <c r="BK17" s="2093">
        <f>MOV_CARGOS_EFETIVOS_ATIVOS!$HU$49+MOV_CARGOS_EFETIVOS_ATIVOS!$IC$49-MOV_CARGOS_EFETIVOS_ATIVOS!$IC$43</f>
      </c>
      <c r="BL17" s="2093">
        <f>MOV_CARGOS_EFETIVOS_ATIVOS!$HV$49+MOV_CARGOS_EFETIVOS_ATIVOS!$II$49-MOV_CARGOS_EFETIVOS_ATIVOS!$II$43</f>
      </c>
      <c r="BM17" s="2094">
        <f>BH17+BK17-BL17</f>
      </c>
      <c r="BN17" s="2095">
        <f>BJ17-BM17</f>
      </c>
      <c r="BO17" s="2092">
        <f>BJ17</f>
      </c>
      <c r="BP17" s="2094">
        <f>BM17</f>
      </c>
      <c r="BQ17" s="2094">
        <f>BN17</f>
      </c>
      <c r="BR17" s="2113" t="n">
        <v>0.0</v>
      </c>
      <c r="BS17" s="2053"/>
      <c r="BT17" s="2085">
        <f>BP17+BQ17</f>
      </c>
      <c r="BU17" s="2085">
        <f>MOV_CARGOS_EFETIVOS_ATIVOS!$JF$49</f>
      </c>
      <c r="BV17" s="2086"/>
      <c r="BW17" s="2053"/>
      <c r="BX17" s="2022"/>
    </row>
    <row r="18" hidden="true">
      <c r="A18" s="2114" t="s">
        <v>241</v>
      </c>
      <c r="B18" s="2115"/>
      <c r="C18" s="2116"/>
      <c r="D18" s="2117" t="n">
        <v>0.0</v>
      </c>
      <c r="E18" s="2117" t="n">
        <v>0.0</v>
      </c>
      <c r="F18" s="2117">
        <f>D18-E18</f>
      </c>
      <c r="G18" s="2118" t="n">
        <v>0.0</v>
      </c>
      <c r="H18" s="2119" t="n">
        <v>0.0</v>
      </c>
      <c r="I18" s="2119" t="n">
        <v>0.0</v>
      </c>
      <c r="J18" s="2120" t="n">
        <v>0.0</v>
      </c>
      <c r="K18" s="2121" t="n">
        <v>0.0</v>
      </c>
      <c r="L18" s="2118" t="n">
        <v>0.0</v>
      </c>
      <c r="M18" s="2119" t="n">
        <v>0.0</v>
      </c>
      <c r="N18" s="2119" t="n">
        <v>0.0</v>
      </c>
      <c r="O18" s="2120" t="n">
        <v>0.0</v>
      </c>
      <c r="P18" s="2121" t="n">
        <v>0.0</v>
      </c>
      <c r="Q18" s="2118" t="n">
        <v>0.0</v>
      </c>
      <c r="R18" s="2119" t="n">
        <v>0.0</v>
      </c>
      <c r="S18" s="2119" t="n">
        <v>0.0</v>
      </c>
      <c r="T18" s="2120" t="n">
        <v>0.0</v>
      </c>
      <c r="U18" s="2121" t="n">
        <v>0.0</v>
      </c>
      <c r="V18" s="2118" t="n">
        <v>0.0</v>
      </c>
      <c r="W18" s="2119" t="n">
        <v>0.0</v>
      </c>
      <c r="X18" s="2119" t="n">
        <v>0.0</v>
      </c>
      <c r="Y18" s="2120" t="n">
        <v>0.0</v>
      </c>
      <c r="Z18" s="2121" t="n">
        <v>0.0</v>
      </c>
      <c r="AA18" s="2118" t="n">
        <v>0.0</v>
      </c>
      <c r="AB18" s="2119" t="n">
        <v>0.0</v>
      </c>
      <c r="AC18" s="2119" t="n">
        <v>0.0</v>
      </c>
      <c r="AD18" s="2120" t="n">
        <v>0.0</v>
      </c>
      <c r="AE18" s="2121" t="n">
        <v>0.0</v>
      </c>
      <c r="AF18" s="2118" t="n">
        <v>0.0</v>
      </c>
      <c r="AG18" s="2119" t="n">
        <v>0.0</v>
      </c>
      <c r="AH18" s="2119" t="n">
        <v>0.0</v>
      </c>
      <c r="AI18" s="2120" t="n">
        <v>0.0</v>
      </c>
      <c r="AJ18" s="2121" t="n">
        <v>0.0</v>
      </c>
      <c r="AK18" s="2118" t="n">
        <v>0.0</v>
      </c>
      <c r="AL18" s="2119" t="n">
        <v>0.0</v>
      </c>
      <c r="AM18" s="2119" t="n">
        <v>0.0</v>
      </c>
      <c r="AN18" s="2120" t="n">
        <v>0.0</v>
      </c>
      <c r="AO18" s="2121" t="n">
        <v>0.0</v>
      </c>
      <c r="AP18" s="2118" t="n">
        <v>0.0</v>
      </c>
      <c r="AQ18" s="2119" t="n">
        <v>0.0</v>
      </c>
      <c r="AR18" s="2119" t="n">
        <v>0.0</v>
      </c>
      <c r="AS18" s="2120" t="n">
        <v>0.0</v>
      </c>
      <c r="AT18" s="2121" t="n">
        <v>0.0</v>
      </c>
      <c r="AU18" s="2118" t="n">
        <v>0.0</v>
      </c>
      <c r="AV18" s="2119" t="n">
        <v>0.0</v>
      </c>
      <c r="AW18" s="2119" t="n">
        <v>0.0</v>
      </c>
      <c r="AX18" s="2120" t="n">
        <v>0.0</v>
      </c>
      <c r="AY18" s="2121" t="n">
        <v>0.0</v>
      </c>
      <c r="AZ18" s="2118" t="n">
        <v>0.0</v>
      </c>
      <c r="BA18" s="2119" t="n">
        <v>0.0</v>
      </c>
      <c r="BB18" s="2119" t="n">
        <v>0.0</v>
      </c>
      <c r="BC18" s="2120" t="n">
        <v>0.0</v>
      </c>
      <c r="BD18" s="2121" t="n">
        <v>0.0</v>
      </c>
      <c r="BE18" s="2118" t="n">
        <v>0.0</v>
      </c>
      <c r="BF18" s="2119" t="n">
        <v>0.0</v>
      </c>
      <c r="BG18" s="2119" t="n">
        <v>0.0</v>
      </c>
      <c r="BH18" s="2120" t="n">
        <v>0.0</v>
      </c>
      <c r="BI18" s="2121" t="n">
        <v>0.0</v>
      </c>
      <c r="BJ18" s="2118" t="n">
        <v>0.0</v>
      </c>
      <c r="BK18" s="2119" t="n">
        <v>0.0</v>
      </c>
      <c r="BL18" s="2119" t="n">
        <v>0.0</v>
      </c>
      <c r="BM18" s="2120" t="n">
        <v>0.0</v>
      </c>
      <c r="BN18" s="2121" t="n">
        <v>0.0</v>
      </c>
      <c r="BO18" s="2118" t="n">
        <v>0.0</v>
      </c>
      <c r="BP18" s="2120" t="n">
        <v>0.0</v>
      </c>
      <c r="BQ18" s="2120" t="n">
        <v>0.0</v>
      </c>
      <c r="BR18" s="2122" t="n">
        <v>0.0</v>
      </c>
      <c r="BS18" s="2053"/>
      <c r="BT18" s="2085">
        <f>BP18+BQ18</f>
      </c>
      <c r="BU18" s="2085"/>
      <c r="BV18" s="2086"/>
      <c r="BW18" s="2053"/>
      <c r="BX18" s="2022"/>
    </row>
    <row r="19" customHeight="true" ht="24.75">
      <c r="A19" s="2107" t="s">
        <v>244</v>
      </c>
      <c r="B19" s="2108"/>
      <c r="C19" s="2109"/>
      <c r="D19" s="2110">
        <f>SUM(D16:D18)</f>
      </c>
      <c r="E19" s="2110">
        <f>SUM(E16:E18)</f>
      </c>
      <c r="F19" s="2110">
        <f>SUM(F16:F18)</f>
      </c>
      <c r="G19" s="2110">
        <f>SUM(G16:G18)</f>
      </c>
      <c r="H19" s="2110">
        <f>SUM(H16:H18)</f>
      </c>
      <c r="I19" s="2110">
        <f>SUM(I16:I18)</f>
      </c>
      <c r="J19" s="2110">
        <f>SUM(J16:J18)</f>
      </c>
      <c r="K19" s="2110">
        <f>SUM(K16:K18)</f>
      </c>
      <c r="L19" s="2110">
        <f>SUM(L16:L18)</f>
      </c>
      <c r="M19" s="2110">
        <f>SUM(M16:M18)</f>
      </c>
      <c r="N19" s="2110">
        <f>SUM(N16:N18)</f>
      </c>
      <c r="O19" s="2110">
        <f>SUM(O16:O18)</f>
      </c>
      <c r="P19" s="2110">
        <f>SUM(P16:P18)</f>
      </c>
      <c r="Q19" s="2110">
        <f>SUM(Q16:Q18)</f>
      </c>
      <c r="R19" s="2110">
        <f>SUM(R16:R18)</f>
      </c>
      <c r="S19" s="2110">
        <f>SUM(S16:S18)</f>
      </c>
      <c r="T19" s="2110">
        <f>SUM(T16:T18)</f>
      </c>
      <c r="U19" s="2110">
        <f>SUM(U16:U18)</f>
      </c>
      <c r="V19" s="2110">
        <f>SUM(V16:V18)</f>
      </c>
      <c r="W19" s="2110">
        <f>SUM(W16:W18)</f>
      </c>
      <c r="X19" s="2110">
        <f>SUM(X16:X18)</f>
      </c>
      <c r="Y19" s="2110">
        <f>SUM(Y16:Y18)</f>
      </c>
      <c r="Z19" s="2110">
        <f>SUM(Z16:Z18)</f>
      </c>
      <c r="AA19" s="2110">
        <f>SUM(AA16:AA18)</f>
      </c>
      <c r="AB19" s="2110">
        <f>SUM(AB16:AB18)</f>
      </c>
      <c r="AC19" s="2110">
        <f>SUM(AC16:AC18)</f>
      </c>
      <c r="AD19" s="2110">
        <f>SUM(AD16:AD18)</f>
      </c>
      <c r="AE19" s="2110">
        <f>SUM(AE16:AE18)</f>
      </c>
      <c r="AF19" s="2110">
        <f>SUM(AF16:AF18)</f>
      </c>
      <c r="AG19" s="2110">
        <f>SUM(AG16:AG18)</f>
      </c>
      <c r="AH19" s="2110">
        <f>SUM(AH16:AH18)</f>
      </c>
      <c r="AI19" s="2110">
        <f>SUM(AI16:AI18)</f>
      </c>
      <c r="AJ19" s="2110">
        <f>SUM(AJ16:AJ18)</f>
      </c>
      <c r="AK19" s="2110">
        <f>SUM(AK16:AK18)</f>
      </c>
      <c r="AL19" s="2110">
        <f>SUM(AL16:AL18)</f>
      </c>
      <c r="AM19" s="2110">
        <f>SUM(AM16:AM18)</f>
      </c>
      <c r="AN19" s="2110">
        <f>SUM(AN16:AN18)</f>
      </c>
      <c r="AO19" s="2110">
        <f>SUM(AO16:AO18)</f>
      </c>
      <c r="AP19" s="2110">
        <f>SUM(AP16:AP18)</f>
      </c>
      <c r="AQ19" s="2110">
        <f>SUM(AQ16:AQ18)</f>
      </c>
      <c r="AR19" s="2110">
        <f>SUM(AR16:AR18)</f>
      </c>
      <c r="AS19" s="2110">
        <f>SUM(AS16:AS18)</f>
      </c>
      <c r="AT19" s="2110">
        <f>SUM(AT16:AT18)</f>
      </c>
      <c r="AU19" s="2110">
        <f>SUM(AU16:AU18)</f>
      </c>
      <c r="AV19" s="2110">
        <f>SUM(AV16:AV18)</f>
      </c>
      <c r="AW19" s="2110">
        <f>SUM(AW16:AW18)</f>
      </c>
      <c r="AX19" s="2110">
        <f>SUM(AX16:AX18)</f>
      </c>
      <c r="AY19" s="2110">
        <f>SUM(AY16:AY18)</f>
      </c>
      <c r="AZ19" s="2110">
        <f>SUM(AZ16:AZ18)</f>
      </c>
      <c r="BA19" s="2110">
        <f>SUM(BA16:BA18)</f>
      </c>
      <c r="BB19" s="2110">
        <f>SUM(BB16:BB18)</f>
      </c>
      <c r="BC19" s="2110">
        <f>SUM(BC16:BC18)</f>
      </c>
      <c r="BD19" s="2110">
        <f>SUM(BD16:BD18)</f>
      </c>
      <c r="BE19" s="2110">
        <f>SUM(BE16:BE18)</f>
      </c>
      <c r="BF19" s="2110">
        <f>SUM(BF16:BF18)</f>
      </c>
      <c r="BG19" s="2110">
        <f>SUM(BG16:BG18)</f>
      </c>
      <c r="BH19" s="2110">
        <f>SUM(BH16:BH18)</f>
      </c>
      <c r="BI19" s="2110">
        <f>SUM(BI16:BI18)</f>
      </c>
      <c r="BJ19" s="2110">
        <f>SUM(BJ16:BJ18)</f>
      </c>
      <c r="BK19" s="2110">
        <f>SUM(BK16:BK18)</f>
      </c>
      <c r="BL19" s="2110">
        <f>SUM(BL16:BL18)</f>
      </c>
      <c r="BM19" s="2110">
        <f>SUM(BM16:BM18)</f>
      </c>
      <c r="BN19" s="2110">
        <f>SUM(BN16:BN18)</f>
      </c>
      <c r="BO19" s="2110">
        <f>SUM(BO16:BO18)</f>
      </c>
      <c r="BP19" s="2110">
        <f>SUM(BP16:BP18)</f>
      </c>
      <c r="BQ19" s="2110">
        <f>SUM(BQ16:BQ18)</f>
      </c>
      <c r="BR19" s="2111">
        <f>SUM(BR16:BR18)</f>
      </c>
      <c r="BS19" s="2053"/>
      <c r="BT19" s="2085">
        <f>BP19+BQ19</f>
      </c>
      <c r="BU19" s="2085"/>
      <c r="BV19" s="2086"/>
      <c r="BW19" s="2053"/>
      <c r="BX19" s="2022"/>
    </row>
    <row r="20" hidden="true">
      <c r="A20" s="2071" t="s">
        <v>245</v>
      </c>
      <c r="B20" s="2072"/>
      <c r="C20" s="2072"/>
      <c r="D20" s="2123"/>
      <c r="E20" s="2123"/>
      <c r="F20" s="2123"/>
      <c r="G20" s="2123"/>
      <c r="H20" s="2123"/>
      <c r="I20" s="2123"/>
      <c r="J20" s="2123"/>
      <c r="K20" s="2123"/>
      <c r="L20" s="2123"/>
      <c r="M20" s="2123"/>
      <c r="N20" s="2123"/>
      <c r="O20" s="2123"/>
      <c r="P20" s="2123"/>
      <c r="Q20" s="2123"/>
      <c r="R20" s="2123"/>
      <c r="S20" s="2123"/>
      <c r="T20" s="2123"/>
      <c r="U20" s="2123"/>
      <c r="V20" s="2123"/>
      <c r="W20" s="2123"/>
      <c r="X20" s="2123"/>
      <c r="Y20" s="2123"/>
      <c r="Z20" s="2123"/>
      <c r="AA20" s="2123"/>
      <c r="AB20" s="2123"/>
      <c r="AC20" s="2123"/>
      <c r="AD20" s="2123"/>
      <c r="AE20" s="2123"/>
      <c r="AF20" s="2123"/>
      <c r="AG20" s="2123"/>
      <c r="AH20" s="2123"/>
      <c r="AI20" s="2123"/>
      <c r="AJ20" s="2123"/>
      <c r="AK20" s="2123"/>
      <c r="AL20" s="2123"/>
      <c r="AM20" s="2123"/>
      <c r="AN20" s="2123"/>
      <c r="AO20" s="2123"/>
      <c r="AP20" s="2123"/>
      <c r="AQ20" s="2123"/>
      <c r="AR20" s="2123"/>
      <c r="AS20" s="2123"/>
      <c r="AT20" s="2123"/>
      <c r="AU20" s="2123"/>
      <c r="AV20" s="2123"/>
      <c r="AW20" s="2123"/>
      <c r="AX20" s="2123"/>
      <c r="AY20" s="2123"/>
      <c r="AZ20" s="2123"/>
      <c r="BA20" s="2123"/>
      <c r="BB20" s="2123"/>
      <c r="BC20" s="2123"/>
      <c r="BD20" s="2123"/>
      <c r="BE20" s="2123"/>
      <c r="BF20" s="2123"/>
      <c r="BG20" s="2123"/>
      <c r="BH20" s="2123"/>
      <c r="BI20" s="2123"/>
      <c r="BJ20" s="2123"/>
      <c r="BK20" s="2123"/>
      <c r="BL20" s="2123"/>
      <c r="BM20" s="2123"/>
      <c r="BN20" s="2123"/>
      <c r="BO20" s="2123"/>
      <c r="BP20" s="2123"/>
      <c r="BQ20" s="2123"/>
      <c r="BR20" s="2123"/>
      <c r="BS20" s="2053"/>
      <c r="BT20" s="2085">
        <f>BP20+BQ20</f>
      </c>
      <c r="BU20" s="2085"/>
      <c r="BV20" s="2086"/>
      <c r="BW20" s="2053"/>
      <c r="BX20" s="2022"/>
    </row>
    <row r="21" hidden="true">
      <c r="A21" s="2075" t="s">
        <v>239</v>
      </c>
      <c r="B21" s="2076"/>
      <c r="C21" s="2077"/>
      <c r="D21" s="2078" t="n">
        <v>0.0</v>
      </c>
      <c r="E21" s="2078" t="n">
        <v>0.0</v>
      </c>
      <c r="F21" s="2124">
        <f>D21-E21</f>
      </c>
      <c r="G21" s="2080">
        <f>D21</f>
      </c>
      <c r="H21" s="2081" t="n">
        <v>0.0</v>
      </c>
      <c r="I21" s="2081" t="n">
        <v>0.0</v>
      </c>
      <c r="J21" s="2082">
        <f>E21+H21-I21</f>
      </c>
      <c r="K21" s="2083">
        <f>G21-J21</f>
      </c>
      <c r="L21" s="2080">
        <f>G21</f>
      </c>
      <c r="M21" s="2081" t="n">
        <v>0.0</v>
      </c>
      <c r="N21" s="2081" t="n">
        <v>0.0</v>
      </c>
      <c r="O21" s="2082">
        <f>J21+M21-N21</f>
      </c>
      <c r="P21" s="2083">
        <f>L21-O21</f>
      </c>
      <c r="Q21" s="2080">
        <f>L21</f>
      </c>
      <c r="R21" s="2081" t="n">
        <v>0.0</v>
      </c>
      <c r="S21" s="2081" t="n">
        <v>0.0</v>
      </c>
      <c r="T21" s="2082">
        <f>O21+R21-S21</f>
      </c>
      <c r="U21" s="2083">
        <f>Q21-T21</f>
      </c>
      <c r="V21" s="2080">
        <f>Q21</f>
      </c>
      <c r="W21" s="2081" t="n">
        <v>0.0</v>
      </c>
      <c r="X21" s="2081" t="n">
        <v>0.0</v>
      </c>
      <c r="Y21" s="2082">
        <f>T21+W21-X21</f>
      </c>
      <c r="Z21" s="2083">
        <f>V21-Y21</f>
      </c>
      <c r="AA21" s="2080">
        <f>V21</f>
      </c>
      <c r="AB21" s="2081" t="n">
        <v>0.0</v>
      </c>
      <c r="AC21" s="2081" t="n">
        <v>0.0</v>
      </c>
      <c r="AD21" s="2082">
        <f>Y21+AB21-AC21</f>
      </c>
      <c r="AE21" s="2083">
        <f>AA21-AD21</f>
      </c>
      <c r="AF21" s="2080">
        <f>AA21</f>
      </c>
      <c r="AG21" s="2081" t="n">
        <v>0.0</v>
      </c>
      <c r="AH21" s="2081" t="n">
        <v>0.0</v>
      </c>
      <c r="AI21" s="2082">
        <f>AD21+AG21-AH21</f>
      </c>
      <c r="AJ21" s="2083">
        <f>AF21-AI21</f>
      </c>
      <c r="AK21" s="2080">
        <f>AF21</f>
      </c>
      <c r="AL21" s="2081" t="n">
        <v>0.0</v>
      </c>
      <c r="AM21" s="2081" t="n">
        <v>0.0</v>
      </c>
      <c r="AN21" s="2082">
        <f>AI21+AL21-AM21</f>
      </c>
      <c r="AO21" s="2083">
        <f>AK21-AN21</f>
      </c>
      <c r="AP21" s="2080">
        <f>AK21</f>
      </c>
      <c r="AQ21" s="2081" t="n">
        <v>0.0</v>
      </c>
      <c r="AR21" s="2081" t="n">
        <v>0.0</v>
      </c>
      <c r="AS21" s="2082">
        <f>AN21+AQ21-AR21</f>
      </c>
      <c r="AT21" s="2083">
        <f>AP21-AS21</f>
      </c>
      <c r="AU21" s="2080">
        <f>AP21</f>
      </c>
      <c r="AV21" s="2081" t="n">
        <v>0.0</v>
      </c>
      <c r="AW21" s="2081" t="n">
        <v>0.0</v>
      </c>
      <c r="AX21" s="2082">
        <f>AS21+AV21-AW21</f>
      </c>
      <c r="AY21" s="2083">
        <f>AU21-AX21</f>
      </c>
      <c r="AZ21" s="2080">
        <f>AU21</f>
      </c>
      <c r="BA21" s="2081" t="n">
        <v>0.0</v>
      </c>
      <c r="BB21" s="2081" t="n">
        <v>0.0</v>
      </c>
      <c r="BC21" s="2082">
        <f>AX21+BA21-BB21</f>
      </c>
      <c r="BD21" s="2083">
        <f>AZ21-BC21</f>
      </c>
      <c r="BE21" s="2080">
        <f>AZ21</f>
      </c>
      <c r="BF21" s="2081" t="n">
        <v>0.0</v>
      </c>
      <c r="BG21" s="2081" t="n">
        <v>0.0</v>
      </c>
      <c r="BH21" s="2082">
        <f>BC21+BF21-BG21</f>
      </c>
      <c r="BI21" s="2083">
        <f>BE21-BH21</f>
      </c>
      <c r="BJ21" s="2080">
        <f>BE21</f>
      </c>
      <c r="BK21" s="2081" t="n">
        <v>0.0</v>
      </c>
      <c r="BL21" s="2081" t="n">
        <v>0.0</v>
      </c>
      <c r="BM21" s="2082">
        <f>BH21+BK21-BL21</f>
      </c>
      <c r="BN21" s="2083">
        <f>BJ21-BM21</f>
      </c>
      <c r="BO21" s="2080">
        <f>BJ21</f>
      </c>
      <c r="BP21" s="2082">
        <f>BM21</f>
      </c>
      <c r="BQ21" s="2082">
        <f>BN21</f>
      </c>
      <c r="BR21" s="2125" t="n">
        <v>0.0</v>
      </c>
      <c r="BS21" s="2053"/>
      <c r="BT21" s="2085">
        <f>BP21+BQ21</f>
      </c>
      <c r="BU21" s="2085"/>
      <c r="BV21" s="2086"/>
      <c r="BW21" s="2053"/>
      <c r="BX21" s="2022"/>
    </row>
    <row r="22" hidden="true">
      <c r="A22" s="2087" t="s">
        <v>240</v>
      </c>
      <c r="B22" s="2088"/>
      <c r="C22" s="2089"/>
      <c r="D22" s="2090" t="n">
        <v>0.0</v>
      </c>
      <c r="E22" s="2090" t="n">
        <v>0.0</v>
      </c>
      <c r="F22" s="2126">
        <f>D22-E22</f>
      </c>
      <c r="G22" s="2092">
        <f>D22</f>
      </c>
      <c r="H22" s="2093" t="n">
        <v>0.0</v>
      </c>
      <c r="I22" s="2093" t="n">
        <v>0.0</v>
      </c>
      <c r="J22" s="2094">
        <f>E22+H22-I22</f>
      </c>
      <c r="K22" s="2095">
        <f>G22-J22</f>
      </c>
      <c r="L22" s="2092">
        <f>G22</f>
      </c>
      <c r="M22" s="2093" t="n">
        <v>0.0</v>
      </c>
      <c r="N22" s="2093" t="n">
        <v>0.0</v>
      </c>
      <c r="O22" s="2094">
        <f>J22+M22-N22</f>
      </c>
      <c r="P22" s="2095">
        <f>L22-O22</f>
      </c>
      <c r="Q22" s="2092">
        <f>L22</f>
      </c>
      <c r="R22" s="2093" t="n">
        <v>0.0</v>
      </c>
      <c r="S22" s="2093" t="n">
        <v>0.0</v>
      </c>
      <c r="T22" s="2094">
        <f>O22+R22-S22</f>
      </c>
      <c r="U22" s="2095">
        <f>Q22-T22</f>
      </c>
      <c r="V22" s="2092">
        <f>Q22</f>
      </c>
      <c r="W22" s="2093" t="n">
        <v>0.0</v>
      </c>
      <c r="X22" s="2093" t="n">
        <v>0.0</v>
      </c>
      <c r="Y22" s="2094">
        <f>T22+W22-X22</f>
      </c>
      <c r="Z22" s="2095">
        <f>V22-Y22</f>
      </c>
      <c r="AA22" s="2092">
        <f>V22</f>
      </c>
      <c r="AB22" s="2093" t="n">
        <v>0.0</v>
      </c>
      <c r="AC22" s="2093" t="n">
        <v>0.0</v>
      </c>
      <c r="AD22" s="2094">
        <f>Y22+AB22-AC22</f>
      </c>
      <c r="AE22" s="2095">
        <f>AA22-AD22</f>
      </c>
      <c r="AF22" s="2092">
        <f>AA22</f>
      </c>
      <c r="AG22" s="2093" t="n">
        <v>0.0</v>
      </c>
      <c r="AH22" s="2093" t="n">
        <v>0.0</v>
      </c>
      <c r="AI22" s="2094">
        <f>AD22+AG22-AH22</f>
      </c>
      <c r="AJ22" s="2095">
        <f>AF22-AI22</f>
      </c>
      <c r="AK22" s="2092">
        <f>AF22</f>
      </c>
      <c r="AL22" s="2093" t="n">
        <v>0.0</v>
      </c>
      <c r="AM22" s="2093" t="n">
        <v>0.0</v>
      </c>
      <c r="AN22" s="2094">
        <f>AI22+AL22-AM22</f>
      </c>
      <c r="AO22" s="2095">
        <f>AK22-AN22</f>
      </c>
      <c r="AP22" s="2092">
        <f>AK22</f>
      </c>
      <c r="AQ22" s="2093" t="n">
        <v>0.0</v>
      </c>
      <c r="AR22" s="2093" t="n">
        <v>0.0</v>
      </c>
      <c r="AS22" s="2094">
        <f>AN22+AQ22-AR22</f>
      </c>
      <c r="AT22" s="2095">
        <f>AP22-AS22</f>
      </c>
      <c r="AU22" s="2092">
        <f>AP22</f>
      </c>
      <c r="AV22" s="2093" t="n">
        <v>0.0</v>
      </c>
      <c r="AW22" s="2093" t="n">
        <v>0.0</v>
      </c>
      <c r="AX22" s="2094">
        <f>AS22+AV22-AW22</f>
      </c>
      <c r="AY22" s="2095">
        <f>AU22-AX22</f>
      </c>
      <c r="AZ22" s="2092">
        <f>AU22</f>
      </c>
      <c r="BA22" s="2093" t="n">
        <v>0.0</v>
      </c>
      <c r="BB22" s="2093" t="n">
        <v>0.0</v>
      </c>
      <c r="BC22" s="2094">
        <f>AX22+BA22-BB22</f>
      </c>
      <c r="BD22" s="2095">
        <f>AZ22-BC22</f>
      </c>
      <c r="BE22" s="2092">
        <f>AZ22</f>
      </c>
      <c r="BF22" s="2093" t="n">
        <v>0.0</v>
      </c>
      <c r="BG22" s="2093" t="n">
        <v>0.0</v>
      </c>
      <c r="BH22" s="2094">
        <f>BC22+BF22-BG22</f>
      </c>
      <c r="BI22" s="2095">
        <f>BE22-BH22</f>
      </c>
      <c r="BJ22" s="2092">
        <f>BE22</f>
      </c>
      <c r="BK22" s="2093" t="n">
        <v>0.0</v>
      </c>
      <c r="BL22" s="2093" t="n">
        <v>0.0</v>
      </c>
      <c r="BM22" s="2094">
        <f>BH22+BK22-BL22</f>
      </c>
      <c r="BN22" s="2095">
        <f>BJ22-BM22</f>
      </c>
      <c r="BO22" s="2092">
        <f>BJ22</f>
      </c>
      <c r="BP22" s="2094">
        <f>BM22</f>
      </c>
      <c r="BQ22" s="2094">
        <f>BN22</f>
      </c>
      <c r="BR22" s="2125" t="n">
        <v>0.0</v>
      </c>
      <c r="BS22" s="2053"/>
      <c r="BT22" s="2085">
        <f>BP22+BQ22</f>
      </c>
      <c r="BU22" s="2085"/>
      <c r="BV22" s="2086"/>
      <c r="BW22" s="2053"/>
      <c r="BX22" s="2022"/>
    </row>
    <row r="23" hidden="true">
      <c r="A23" s="2114" t="s">
        <v>241</v>
      </c>
      <c r="B23" s="2115"/>
      <c r="C23" s="2116"/>
      <c r="D23" s="2117" t="n">
        <v>0.0</v>
      </c>
      <c r="E23" s="2117" t="n">
        <v>0.0</v>
      </c>
      <c r="F23" s="2117">
        <f>D23-E23</f>
      </c>
      <c r="G23" s="2118" t="n">
        <v>0.0</v>
      </c>
      <c r="H23" s="2119" t="n">
        <v>0.0</v>
      </c>
      <c r="I23" s="2119" t="n">
        <v>0.0</v>
      </c>
      <c r="J23" s="2120" t="n">
        <v>0.0</v>
      </c>
      <c r="K23" s="2121" t="n">
        <v>0.0</v>
      </c>
      <c r="L23" s="2118" t="n">
        <v>0.0</v>
      </c>
      <c r="M23" s="2119" t="n">
        <v>0.0</v>
      </c>
      <c r="N23" s="2119" t="n">
        <v>0.0</v>
      </c>
      <c r="O23" s="2120" t="n">
        <v>0.0</v>
      </c>
      <c r="P23" s="2121" t="n">
        <v>0.0</v>
      </c>
      <c r="Q23" s="2118" t="n">
        <v>0.0</v>
      </c>
      <c r="R23" s="2119" t="n">
        <v>0.0</v>
      </c>
      <c r="S23" s="2119" t="n">
        <v>0.0</v>
      </c>
      <c r="T23" s="2120" t="n">
        <v>0.0</v>
      </c>
      <c r="U23" s="2121" t="n">
        <v>0.0</v>
      </c>
      <c r="V23" s="2118" t="n">
        <v>0.0</v>
      </c>
      <c r="W23" s="2119" t="n">
        <v>0.0</v>
      </c>
      <c r="X23" s="2119" t="n">
        <v>0.0</v>
      </c>
      <c r="Y23" s="2120" t="n">
        <v>0.0</v>
      </c>
      <c r="Z23" s="2121" t="n">
        <v>0.0</v>
      </c>
      <c r="AA23" s="2118" t="n">
        <v>0.0</v>
      </c>
      <c r="AB23" s="2119" t="n">
        <v>0.0</v>
      </c>
      <c r="AC23" s="2119" t="n">
        <v>0.0</v>
      </c>
      <c r="AD23" s="2120" t="n">
        <v>0.0</v>
      </c>
      <c r="AE23" s="2121" t="n">
        <v>0.0</v>
      </c>
      <c r="AF23" s="2118" t="n">
        <v>0.0</v>
      </c>
      <c r="AG23" s="2119" t="n">
        <v>0.0</v>
      </c>
      <c r="AH23" s="2119" t="n">
        <v>0.0</v>
      </c>
      <c r="AI23" s="2120" t="n">
        <v>0.0</v>
      </c>
      <c r="AJ23" s="2121" t="n">
        <v>0.0</v>
      </c>
      <c r="AK23" s="2118" t="n">
        <v>0.0</v>
      </c>
      <c r="AL23" s="2119" t="n">
        <v>0.0</v>
      </c>
      <c r="AM23" s="2119" t="n">
        <v>0.0</v>
      </c>
      <c r="AN23" s="2120" t="n">
        <v>0.0</v>
      </c>
      <c r="AO23" s="2121" t="n">
        <v>0.0</v>
      </c>
      <c r="AP23" s="2118" t="n">
        <v>0.0</v>
      </c>
      <c r="AQ23" s="2119" t="n">
        <v>0.0</v>
      </c>
      <c r="AR23" s="2119" t="n">
        <v>0.0</v>
      </c>
      <c r="AS23" s="2120" t="n">
        <v>0.0</v>
      </c>
      <c r="AT23" s="2121" t="n">
        <v>0.0</v>
      </c>
      <c r="AU23" s="2118" t="n">
        <v>0.0</v>
      </c>
      <c r="AV23" s="2119" t="n">
        <v>0.0</v>
      </c>
      <c r="AW23" s="2119" t="n">
        <v>0.0</v>
      </c>
      <c r="AX23" s="2120" t="n">
        <v>0.0</v>
      </c>
      <c r="AY23" s="2121" t="n">
        <v>0.0</v>
      </c>
      <c r="AZ23" s="2118" t="n">
        <v>0.0</v>
      </c>
      <c r="BA23" s="2119" t="n">
        <v>0.0</v>
      </c>
      <c r="BB23" s="2119" t="n">
        <v>0.0</v>
      </c>
      <c r="BC23" s="2120" t="n">
        <v>0.0</v>
      </c>
      <c r="BD23" s="2121" t="n">
        <v>0.0</v>
      </c>
      <c r="BE23" s="2118" t="n">
        <v>0.0</v>
      </c>
      <c r="BF23" s="2119" t="n">
        <v>0.0</v>
      </c>
      <c r="BG23" s="2119" t="n">
        <v>0.0</v>
      </c>
      <c r="BH23" s="2120" t="n">
        <v>0.0</v>
      </c>
      <c r="BI23" s="2121" t="n">
        <v>0.0</v>
      </c>
      <c r="BJ23" s="2118" t="n">
        <v>0.0</v>
      </c>
      <c r="BK23" s="2119" t="n">
        <v>0.0</v>
      </c>
      <c r="BL23" s="2119" t="n">
        <v>0.0</v>
      </c>
      <c r="BM23" s="2120" t="n">
        <v>0.0</v>
      </c>
      <c r="BN23" s="2121" t="n">
        <v>0.0</v>
      </c>
      <c r="BO23" s="2118" t="n">
        <v>0.0</v>
      </c>
      <c r="BP23" s="2120" t="n">
        <v>0.0</v>
      </c>
      <c r="BQ23" s="2120" t="n">
        <v>0.0</v>
      </c>
      <c r="BR23" s="2122" t="n">
        <v>0.0</v>
      </c>
      <c r="BS23" s="2053"/>
      <c r="BT23" s="2085">
        <f>BP23+BQ23</f>
      </c>
      <c r="BU23" s="2085"/>
      <c r="BV23" s="2086"/>
      <c r="BW23" s="2053"/>
      <c r="BX23" s="2022"/>
    </row>
    <row r="24" hidden="true">
      <c r="A24" s="2107" t="s">
        <v>246</v>
      </c>
      <c r="B24" s="2108"/>
      <c r="C24" s="2109"/>
      <c r="D24" s="2110">
        <f>SUM(D21:D23)</f>
      </c>
      <c r="E24" s="2110">
        <f>SUM(E21:E23)</f>
      </c>
      <c r="F24" s="2110">
        <f>SUM(F21:F23)</f>
      </c>
      <c r="G24" s="2110">
        <f>SUM(G21:G23)</f>
      </c>
      <c r="H24" s="2110">
        <f>SUM(H21:H23)</f>
      </c>
      <c r="I24" s="2110">
        <f>SUM(I21:I23)</f>
      </c>
      <c r="J24" s="2110">
        <f>SUM(J21:J23)</f>
      </c>
      <c r="K24" s="2110">
        <f>SUM(K21:K23)</f>
      </c>
      <c r="L24" s="2110">
        <f>SUM(L21:L23)</f>
      </c>
      <c r="M24" s="2110">
        <f>SUM(M21:M23)</f>
      </c>
      <c r="N24" s="2110">
        <f>SUM(N21:N23)</f>
      </c>
      <c r="O24" s="2110">
        <f>SUM(O21:O23)</f>
      </c>
      <c r="P24" s="2110">
        <f>SUM(P21:P23)</f>
      </c>
      <c r="Q24" s="2110">
        <f>SUM(Q21:Q23)</f>
      </c>
      <c r="R24" s="2110">
        <f>SUM(R21:R23)</f>
      </c>
      <c r="S24" s="2110">
        <f>SUM(S21:S23)</f>
      </c>
      <c r="T24" s="2110">
        <f>SUM(T21:T23)</f>
      </c>
      <c r="U24" s="2110">
        <f>SUM(U21:U23)</f>
      </c>
      <c r="V24" s="2110">
        <f>SUM(V21:V23)</f>
      </c>
      <c r="W24" s="2110">
        <f>SUM(W21:W23)</f>
      </c>
      <c r="X24" s="2110">
        <f>SUM(X21:X23)</f>
      </c>
      <c r="Y24" s="2110">
        <f>SUM(Y21:Y23)</f>
      </c>
      <c r="Z24" s="2110">
        <f>SUM(Z21:Z23)</f>
      </c>
      <c r="AA24" s="2110">
        <f>SUM(AA21:AA23)</f>
      </c>
      <c r="AB24" s="2110">
        <f>SUM(AB21:AB23)</f>
      </c>
      <c r="AC24" s="2110">
        <f>SUM(AC21:AC23)</f>
      </c>
      <c r="AD24" s="2110">
        <f>SUM(AD21:AD23)</f>
      </c>
      <c r="AE24" s="2110">
        <f>SUM(AE21:AE23)</f>
      </c>
      <c r="AF24" s="2110">
        <f>SUM(AF21:AF23)</f>
      </c>
      <c r="AG24" s="2110">
        <f>SUM(AG21:AG23)</f>
      </c>
      <c r="AH24" s="2110">
        <f>SUM(AH21:AH23)</f>
      </c>
      <c r="AI24" s="2110">
        <f>SUM(AI21:AI23)</f>
      </c>
      <c r="AJ24" s="2110">
        <f>SUM(AJ21:AJ23)</f>
      </c>
      <c r="AK24" s="2110">
        <f>SUM(AK21:AK23)</f>
      </c>
      <c r="AL24" s="2110">
        <f>SUM(AL21:AL23)</f>
      </c>
      <c r="AM24" s="2110">
        <f>SUM(AM21:AM23)</f>
      </c>
      <c r="AN24" s="2110">
        <f>SUM(AN21:AN23)</f>
      </c>
      <c r="AO24" s="2110">
        <f>SUM(AO21:AO23)</f>
      </c>
      <c r="AP24" s="2110">
        <f>SUM(AP21:AP23)</f>
      </c>
      <c r="AQ24" s="2110">
        <f>SUM(AQ21:AQ23)</f>
      </c>
      <c r="AR24" s="2110">
        <f>SUM(AR21:AR23)</f>
      </c>
      <c r="AS24" s="2110">
        <f>SUM(AS21:AS23)</f>
      </c>
      <c r="AT24" s="2110">
        <f>SUM(AT21:AT23)</f>
      </c>
      <c r="AU24" s="2110">
        <f>SUM(AU21:AU23)</f>
      </c>
      <c r="AV24" s="2110">
        <f>SUM(AV21:AV23)</f>
      </c>
      <c r="AW24" s="2110">
        <f>SUM(AW21:AW23)</f>
      </c>
      <c r="AX24" s="2110">
        <f>SUM(AX21:AX23)</f>
      </c>
      <c r="AY24" s="2110">
        <f>SUM(AY21:AY23)</f>
      </c>
      <c r="AZ24" s="2110">
        <f>SUM(AZ21:AZ23)</f>
      </c>
      <c r="BA24" s="2110">
        <f>SUM(BA21:BA23)</f>
      </c>
      <c r="BB24" s="2110">
        <f>SUM(BB21:BB23)</f>
      </c>
      <c r="BC24" s="2110">
        <f>SUM(BC21:BC23)</f>
      </c>
      <c r="BD24" s="2110">
        <f>SUM(BD21:BD23)</f>
      </c>
      <c r="BE24" s="2110">
        <f>SUM(BE21:BE23)</f>
      </c>
      <c r="BF24" s="2110">
        <f>SUM(BF21:BF23)</f>
      </c>
      <c r="BG24" s="2110">
        <f>SUM(BG21:BG23)</f>
      </c>
      <c r="BH24" s="2110">
        <f>SUM(BH21:BH23)</f>
      </c>
      <c r="BI24" s="2110">
        <f>SUM(BI21:BI23)</f>
      </c>
      <c r="BJ24" s="2110">
        <f>SUM(BJ21:BJ23)</f>
      </c>
      <c r="BK24" s="2110">
        <f>SUM(BK21:BK23)</f>
      </c>
      <c r="BL24" s="2110">
        <f>SUM(BL21:BL23)</f>
      </c>
      <c r="BM24" s="2110">
        <f>SUM(BM21:BM23)</f>
      </c>
      <c r="BN24" s="2110">
        <f>SUM(BN21:BN23)</f>
      </c>
      <c r="BO24" s="2110">
        <f>SUM(BO21:BO23)</f>
      </c>
      <c r="BP24" s="2110">
        <f>SUM(BP21:BP23)</f>
      </c>
      <c r="BQ24" s="2110">
        <f>SUM(BQ21:BQ23)</f>
      </c>
      <c r="BR24" s="2111">
        <f>SUM(BR21:BR23)</f>
      </c>
      <c r="BS24" s="2053"/>
      <c r="BT24" s="2085">
        <f>BP24+BQ24</f>
      </c>
      <c r="BU24" s="2085"/>
      <c r="BV24" s="2086"/>
      <c r="BW24" s="2053"/>
      <c r="BX24" s="2022"/>
    </row>
    <row r="25" hidden="true">
      <c r="A25" s="2071" t="s">
        <v>247</v>
      </c>
      <c r="B25" s="2072"/>
      <c r="C25" s="2072"/>
      <c r="D25" s="2123"/>
      <c r="E25" s="2123"/>
      <c r="F25" s="2123"/>
      <c r="G25" s="2123"/>
      <c r="H25" s="2123"/>
      <c r="I25" s="2123"/>
      <c r="J25" s="2123"/>
      <c r="K25" s="2123"/>
      <c r="L25" s="2123"/>
      <c r="M25" s="2123"/>
      <c r="N25" s="2123"/>
      <c r="O25" s="2123"/>
      <c r="P25" s="2123"/>
      <c r="Q25" s="2123"/>
      <c r="R25" s="2123"/>
      <c r="S25" s="2123"/>
      <c r="T25" s="2123"/>
      <c r="U25" s="2123"/>
      <c r="V25" s="2123"/>
      <c r="W25" s="2123"/>
      <c r="X25" s="2123"/>
      <c r="Y25" s="2123"/>
      <c r="Z25" s="2123"/>
      <c r="AA25" s="2123"/>
      <c r="AB25" s="2123"/>
      <c r="AC25" s="2123"/>
      <c r="AD25" s="2123"/>
      <c r="AE25" s="2123"/>
      <c r="AF25" s="2123"/>
      <c r="AG25" s="2123"/>
      <c r="AH25" s="2123"/>
      <c r="AI25" s="2123"/>
      <c r="AJ25" s="2123"/>
      <c r="AK25" s="2123"/>
      <c r="AL25" s="2123"/>
      <c r="AM25" s="2123"/>
      <c r="AN25" s="2123"/>
      <c r="AO25" s="2123"/>
      <c r="AP25" s="2123"/>
      <c r="AQ25" s="2123"/>
      <c r="AR25" s="2123"/>
      <c r="AS25" s="2123"/>
      <c r="AT25" s="2123"/>
      <c r="AU25" s="2123"/>
      <c r="AV25" s="2123"/>
      <c r="AW25" s="2123"/>
      <c r="AX25" s="2123"/>
      <c r="AY25" s="2123"/>
      <c r="AZ25" s="2123"/>
      <c r="BA25" s="2123"/>
      <c r="BB25" s="2123"/>
      <c r="BC25" s="2123"/>
      <c r="BD25" s="2123"/>
      <c r="BE25" s="2123"/>
      <c r="BF25" s="2123"/>
      <c r="BG25" s="2123"/>
      <c r="BH25" s="2123"/>
      <c r="BI25" s="2123"/>
      <c r="BJ25" s="2123"/>
      <c r="BK25" s="2123"/>
      <c r="BL25" s="2123"/>
      <c r="BM25" s="2123"/>
      <c r="BN25" s="2123"/>
      <c r="BO25" s="2123"/>
      <c r="BP25" s="2123"/>
      <c r="BQ25" s="2123"/>
      <c r="BR25" s="2123"/>
      <c r="BS25" s="2053"/>
      <c r="BT25" s="2085">
        <f>BP25+BQ25</f>
      </c>
      <c r="BU25" s="2085"/>
      <c r="BV25" s="2086"/>
      <c r="BW25" s="2053"/>
      <c r="BX25" s="2022"/>
    </row>
    <row r="26" hidden="true">
      <c r="A26" s="2075" t="s">
        <v>239</v>
      </c>
      <c r="B26" s="2076"/>
      <c r="C26" s="2077"/>
      <c r="D26" s="2078" t="n">
        <v>0.0</v>
      </c>
      <c r="E26" s="2078" t="n">
        <v>0.0</v>
      </c>
      <c r="F26" s="2124">
        <f>D26-E26</f>
      </c>
      <c r="G26" s="2080">
        <f>D26</f>
      </c>
      <c r="H26" s="2081" t="n">
        <v>0.0</v>
      </c>
      <c r="I26" s="2081" t="n">
        <v>0.0</v>
      </c>
      <c r="J26" s="2082">
        <f>E26+H26-I26</f>
      </c>
      <c r="K26" s="2083">
        <f>G26-J26</f>
      </c>
      <c r="L26" s="2080">
        <f>G26</f>
      </c>
      <c r="M26" s="2081" t="n">
        <v>0.0</v>
      </c>
      <c r="N26" s="2081" t="n">
        <v>0.0</v>
      </c>
      <c r="O26" s="2082">
        <f>J26+M26-N26</f>
      </c>
      <c r="P26" s="2083">
        <f>L26-O26</f>
      </c>
      <c r="Q26" s="2080">
        <f>L26</f>
      </c>
      <c r="R26" s="2081" t="n">
        <v>0.0</v>
      </c>
      <c r="S26" s="2081" t="n">
        <v>0.0</v>
      </c>
      <c r="T26" s="2082">
        <f>O26+R26-S26</f>
      </c>
      <c r="U26" s="2083">
        <f>Q26-T26</f>
      </c>
      <c r="V26" s="2080">
        <f>Q26</f>
      </c>
      <c r="W26" s="2081" t="n">
        <v>0.0</v>
      </c>
      <c r="X26" s="2081" t="n">
        <v>0.0</v>
      </c>
      <c r="Y26" s="2082">
        <f>T26+W26-X26</f>
      </c>
      <c r="Z26" s="2083">
        <f>V26-Y26</f>
      </c>
      <c r="AA26" s="2080">
        <f>V26</f>
      </c>
      <c r="AB26" s="2081" t="n">
        <v>0.0</v>
      </c>
      <c r="AC26" s="2081" t="n">
        <v>0.0</v>
      </c>
      <c r="AD26" s="2082">
        <f>Y26+AB26-AC26</f>
      </c>
      <c r="AE26" s="2083">
        <f>AA26-AD26</f>
      </c>
      <c r="AF26" s="2080">
        <f>AA26</f>
      </c>
      <c r="AG26" s="2081" t="n">
        <v>0.0</v>
      </c>
      <c r="AH26" s="2081" t="n">
        <v>0.0</v>
      </c>
      <c r="AI26" s="2082">
        <f>AD26+AG26-AH26</f>
      </c>
      <c r="AJ26" s="2083">
        <f>AF26-AI26</f>
      </c>
      <c r="AK26" s="2080">
        <f>AF26</f>
      </c>
      <c r="AL26" s="2081" t="n">
        <v>0.0</v>
      </c>
      <c r="AM26" s="2081" t="n">
        <v>0.0</v>
      </c>
      <c r="AN26" s="2082">
        <f>AI26+AL26-AM26</f>
      </c>
      <c r="AO26" s="2083">
        <f>AK26-AN26</f>
      </c>
      <c r="AP26" s="2080">
        <f>AK26</f>
      </c>
      <c r="AQ26" s="2081" t="n">
        <v>0.0</v>
      </c>
      <c r="AR26" s="2081" t="n">
        <v>0.0</v>
      </c>
      <c r="AS26" s="2082">
        <f>AN26+AQ26-AR26</f>
      </c>
      <c r="AT26" s="2083">
        <f>AP26-AS26</f>
      </c>
      <c r="AU26" s="2080">
        <f>AP26</f>
      </c>
      <c r="AV26" s="2081" t="n">
        <v>0.0</v>
      </c>
      <c r="AW26" s="2081" t="n">
        <v>0.0</v>
      </c>
      <c r="AX26" s="2082">
        <f>AS26+AV26-AW26</f>
      </c>
      <c r="AY26" s="2083">
        <f>AU26-AX26</f>
      </c>
      <c r="AZ26" s="2080">
        <f>AU26</f>
      </c>
      <c r="BA26" s="2081" t="n">
        <v>0.0</v>
      </c>
      <c r="BB26" s="2081" t="n">
        <v>0.0</v>
      </c>
      <c r="BC26" s="2082">
        <f>AX26+BA26-BB26</f>
      </c>
      <c r="BD26" s="2083">
        <f>AZ26-BC26</f>
      </c>
      <c r="BE26" s="2080">
        <f>AZ26</f>
      </c>
      <c r="BF26" s="2081" t="n">
        <v>0.0</v>
      </c>
      <c r="BG26" s="2081" t="n">
        <v>0.0</v>
      </c>
      <c r="BH26" s="2082">
        <f>BC26+BF26-BG26</f>
      </c>
      <c r="BI26" s="2083">
        <f>BE26-BH26</f>
      </c>
      <c r="BJ26" s="2080">
        <f>BE26</f>
      </c>
      <c r="BK26" s="2081" t="n">
        <v>0.0</v>
      </c>
      <c r="BL26" s="2081" t="n">
        <v>0.0</v>
      </c>
      <c r="BM26" s="2082">
        <f>BH26+BK26-BL26</f>
      </c>
      <c r="BN26" s="2083">
        <f>BJ26-BM26</f>
      </c>
      <c r="BO26" s="2080">
        <f>BJ26</f>
      </c>
      <c r="BP26" s="2082">
        <f>BM26</f>
      </c>
      <c r="BQ26" s="2082">
        <f>BN26</f>
      </c>
      <c r="BR26" s="2125" t="n">
        <v>0.0</v>
      </c>
      <c r="BS26" s="2053"/>
      <c r="BT26" s="2085">
        <f>BP26+BQ26</f>
      </c>
      <c r="BU26" s="2085"/>
      <c r="BV26" s="2086"/>
      <c r="BW26" s="2053"/>
      <c r="BX26" s="2022"/>
    </row>
    <row r="27" hidden="true">
      <c r="A27" s="2087" t="s">
        <v>240</v>
      </c>
      <c r="B27" s="2088"/>
      <c r="C27" s="2089"/>
      <c r="D27" s="2090" t="n">
        <v>0.0</v>
      </c>
      <c r="E27" s="2090" t="n">
        <v>0.0</v>
      </c>
      <c r="F27" s="2126">
        <f>D27-E27</f>
      </c>
      <c r="G27" s="2092">
        <f>D27</f>
      </c>
      <c r="H27" s="2093" t="n">
        <v>0.0</v>
      </c>
      <c r="I27" s="2093" t="n">
        <v>0.0</v>
      </c>
      <c r="J27" s="2094">
        <f>E27+H27-I27</f>
      </c>
      <c r="K27" s="2095">
        <f>G27-J27</f>
      </c>
      <c r="L27" s="2092">
        <f>G27</f>
      </c>
      <c r="M27" s="2093" t="n">
        <v>0.0</v>
      </c>
      <c r="N27" s="2093" t="n">
        <v>0.0</v>
      </c>
      <c r="O27" s="2094">
        <f>J27+M27-N27</f>
      </c>
      <c r="P27" s="2095">
        <f>L27-O27</f>
      </c>
      <c r="Q27" s="2092">
        <f>L27</f>
      </c>
      <c r="R27" s="2093" t="n">
        <v>0.0</v>
      </c>
      <c r="S27" s="2093" t="n">
        <v>0.0</v>
      </c>
      <c r="T27" s="2094">
        <f>O27+R27-S27</f>
      </c>
      <c r="U27" s="2095">
        <f>Q27-T27</f>
      </c>
      <c r="V27" s="2092">
        <f>Q27</f>
      </c>
      <c r="W27" s="2093" t="n">
        <v>0.0</v>
      </c>
      <c r="X27" s="2093" t="n">
        <v>0.0</v>
      </c>
      <c r="Y27" s="2094">
        <f>T27+W27-X27</f>
      </c>
      <c r="Z27" s="2095">
        <f>V27-Y27</f>
      </c>
      <c r="AA27" s="2092">
        <f>V27</f>
      </c>
      <c r="AB27" s="2093" t="n">
        <v>0.0</v>
      </c>
      <c r="AC27" s="2093" t="n">
        <v>0.0</v>
      </c>
      <c r="AD27" s="2094">
        <f>Y27+AB27-AC27</f>
      </c>
      <c r="AE27" s="2095">
        <f>AA27-AD27</f>
      </c>
      <c r="AF27" s="2092">
        <f>AA27</f>
      </c>
      <c r="AG27" s="2093" t="n">
        <v>0.0</v>
      </c>
      <c r="AH27" s="2093" t="n">
        <v>0.0</v>
      </c>
      <c r="AI27" s="2094">
        <f>AD27+AG27-AH27</f>
      </c>
      <c r="AJ27" s="2095">
        <f>AF27-AI27</f>
      </c>
      <c r="AK27" s="2092">
        <f>AF27</f>
      </c>
      <c r="AL27" s="2093" t="n">
        <v>0.0</v>
      </c>
      <c r="AM27" s="2093" t="n">
        <v>0.0</v>
      </c>
      <c r="AN27" s="2094">
        <f>AI27+AL27-AM27</f>
      </c>
      <c r="AO27" s="2095">
        <f>AK27-AN27</f>
      </c>
      <c r="AP27" s="2092">
        <f>AK27</f>
      </c>
      <c r="AQ27" s="2093" t="n">
        <v>0.0</v>
      </c>
      <c r="AR27" s="2093" t="n">
        <v>0.0</v>
      </c>
      <c r="AS27" s="2094">
        <f>AN27+AQ27-AR27</f>
      </c>
      <c r="AT27" s="2095">
        <f>AP27-AS27</f>
      </c>
      <c r="AU27" s="2092">
        <f>AP27</f>
      </c>
      <c r="AV27" s="2093" t="n">
        <v>0.0</v>
      </c>
      <c r="AW27" s="2093" t="n">
        <v>0.0</v>
      </c>
      <c r="AX27" s="2094">
        <f>AS27+AV27-AW27</f>
      </c>
      <c r="AY27" s="2095">
        <f>AU27-AX27</f>
      </c>
      <c r="AZ27" s="2092">
        <f>AU27</f>
      </c>
      <c r="BA27" s="2093" t="n">
        <v>0.0</v>
      </c>
      <c r="BB27" s="2093" t="n">
        <v>0.0</v>
      </c>
      <c r="BC27" s="2094">
        <f>AX27+BA27-BB27</f>
      </c>
      <c r="BD27" s="2095">
        <f>AZ27-BC27</f>
      </c>
      <c r="BE27" s="2092">
        <f>AZ27</f>
      </c>
      <c r="BF27" s="2093" t="n">
        <v>0.0</v>
      </c>
      <c r="BG27" s="2093" t="n">
        <v>0.0</v>
      </c>
      <c r="BH27" s="2094">
        <f>BC27+BF27-BG27</f>
      </c>
      <c r="BI27" s="2095">
        <f>BE27-BH27</f>
      </c>
      <c r="BJ27" s="2092">
        <f>BE27</f>
      </c>
      <c r="BK27" s="2093" t="n">
        <v>0.0</v>
      </c>
      <c r="BL27" s="2093" t="n">
        <v>0.0</v>
      </c>
      <c r="BM27" s="2094">
        <f>BH27+BK27-BL27</f>
      </c>
      <c r="BN27" s="2095">
        <f>BJ27-BM27</f>
      </c>
      <c r="BO27" s="2092">
        <f>BJ27</f>
      </c>
      <c r="BP27" s="2094">
        <f>BM27</f>
      </c>
      <c r="BQ27" s="2094">
        <f>BN27</f>
      </c>
      <c r="BR27" s="2125" t="n">
        <v>0.0</v>
      </c>
      <c r="BS27" s="2053"/>
      <c r="BT27" s="2085">
        <f>BP27+BQ27</f>
      </c>
      <c r="BU27" s="2085"/>
      <c r="BV27" s="2086"/>
      <c r="BW27" s="2053"/>
      <c r="BX27" s="2022"/>
    </row>
    <row r="28" hidden="true">
      <c r="A28" s="2114" t="s">
        <v>241</v>
      </c>
      <c r="B28" s="2115"/>
      <c r="C28" s="2116"/>
      <c r="D28" s="2117" t="n">
        <v>0.0</v>
      </c>
      <c r="E28" s="2117" t="n">
        <v>0.0</v>
      </c>
      <c r="F28" s="2117">
        <f>D28-E28</f>
      </c>
      <c r="G28" s="2118" t="n">
        <v>0.0</v>
      </c>
      <c r="H28" s="2119" t="n">
        <v>0.0</v>
      </c>
      <c r="I28" s="2119" t="n">
        <v>0.0</v>
      </c>
      <c r="J28" s="2120" t="n">
        <v>0.0</v>
      </c>
      <c r="K28" s="2121" t="n">
        <v>0.0</v>
      </c>
      <c r="L28" s="2118" t="n">
        <v>0.0</v>
      </c>
      <c r="M28" s="2119" t="n">
        <v>0.0</v>
      </c>
      <c r="N28" s="2119" t="n">
        <v>0.0</v>
      </c>
      <c r="O28" s="2120" t="n">
        <v>0.0</v>
      </c>
      <c r="P28" s="2121" t="n">
        <v>0.0</v>
      </c>
      <c r="Q28" s="2118" t="n">
        <v>0.0</v>
      </c>
      <c r="R28" s="2119" t="n">
        <v>0.0</v>
      </c>
      <c r="S28" s="2119" t="n">
        <v>0.0</v>
      </c>
      <c r="T28" s="2120" t="n">
        <v>0.0</v>
      </c>
      <c r="U28" s="2121" t="n">
        <v>0.0</v>
      </c>
      <c r="V28" s="2118" t="n">
        <v>0.0</v>
      </c>
      <c r="W28" s="2119" t="n">
        <v>0.0</v>
      </c>
      <c r="X28" s="2119" t="n">
        <v>0.0</v>
      </c>
      <c r="Y28" s="2120" t="n">
        <v>0.0</v>
      </c>
      <c r="Z28" s="2121" t="n">
        <v>0.0</v>
      </c>
      <c r="AA28" s="2118" t="n">
        <v>0.0</v>
      </c>
      <c r="AB28" s="2119" t="n">
        <v>0.0</v>
      </c>
      <c r="AC28" s="2119" t="n">
        <v>0.0</v>
      </c>
      <c r="AD28" s="2120" t="n">
        <v>0.0</v>
      </c>
      <c r="AE28" s="2121" t="n">
        <v>0.0</v>
      </c>
      <c r="AF28" s="2118" t="n">
        <v>0.0</v>
      </c>
      <c r="AG28" s="2119" t="n">
        <v>0.0</v>
      </c>
      <c r="AH28" s="2119" t="n">
        <v>0.0</v>
      </c>
      <c r="AI28" s="2120" t="n">
        <v>0.0</v>
      </c>
      <c r="AJ28" s="2121" t="n">
        <v>0.0</v>
      </c>
      <c r="AK28" s="2118" t="n">
        <v>0.0</v>
      </c>
      <c r="AL28" s="2119" t="n">
        <v>0.0</v>
      </c>
      <c r="AM28" s="2119" t="n">
        <v>0.0</v>
      </c>
      <c r="AN28" s="2120" t="n">
        <v>0.0</v>
      </c>
      <c r="AO28" s="2121" t="n">
        <v>0.0</v>
      </c>
      <c r="AP28" s="2118" t="n">
        <v>0.0</v>
      </c>
      <c r="AQ28" s="2119" t="n">
        <v>0.0</v>
      </c>
      <c r="AR28" s="2119" t="n">
        <v>0.0</v>
      </c>
      <c r="AS28" s="2120" t="n">
        <v>0.0</v>
      </c>
      <c r="AT28" s="2121" t="n">
        <v>0.0</v>
      </c>
      <c r="AU28" s="2118" t="n">
        <v>0.0</v>
      </c>
      <c r="AV28" s="2119" t="n">
        <v>0.0</v>
      </c>
      <c r="AW28" s="2119" t="n">
        <v>0.0</v>
      </c>
      <c r="AX28" s="2120" t="n">
        <v>0.0</v>
      </c>
      <c r="AY28" s="2121" t="n">
        <v>0.0</v>
      </c>
      <c r="AZ28" s="2118" t="n">
        <v>0.0</v>
      </c>
      <c r="BA28" s="2119" t="n">
        <v>0.0</v>
      </c>
      <c r="BB28" s="2119" t="n">
        <v>0.0</v>
      </c>
      <c r="BC28" s="2120" t="n">
        <v>0.0</v>
      </c>
      <c r="BD28" s="2121" t="n">
        <v>0.0</v>
      </c>
      <c r="BE28" s="2118" t="n">
        <v>0.0</v>
      </c>
      <c r="BF28" s="2119" t="n">
        <v>0.0</v>
      </c>
      <c r="BG28" s="2119" t="n">
        <v>0.0</v>
      </c>
      <c r="BH28" s="2120" t="n">
        <v>0.0</v>
      </c>
      <c r="BI28" s="2121" t="n">
        <v>0.0</v>
      </c>
      <c r="BJ28" s="2118" t="n">
        <v>0.0</v>
      </c>
      <c r="BK28" s="2119" t="n">
        <v>0.0</v>
      </c>
      <c r="BL28" s="2119" t="n">
        <v>0.0</v>
      </c>
      <c r="BM28" s="2120" t="n">
        <v>0.0</v>
      </c>
      <c r="BN28" s="2121" t="n">
        <v>0.0</v>
      </c>
      <c r="BO28" s="2118" t="n">
        <v>0.0</v>
      </c>
      <c r="BP28" s="2120" t="n">
        <v>0.0</v>
      </c>
      <c r="BQ28" s="2120" t="n">
        <v>0.0</v>
      </c>
      <c r="BR28" s="2122" t="n">
        <v>0.0</v>
      </c>
      <c r="BS28" s="2053"/>
      <c r="BT28" s="2085">
        <f>BP28+BQ28</f>
      </c>
      <c r="BU28" s="2085"/>
      <c r="BV28" s="2086"/>
      <c r="BW28" s="2053"/>
      <c r="BX28" s="2022"/>
    </row>
    <row r="29" hidden="true">
      <c r="A29" s="2107" t="s">
        <v>248</v>
      </c>
      <c r="B29" s="2108"/>
      <c r="C29" s="2109"/>
      <c r="D29" s="2110">
        <f>SUM(D26:D28)</f>
      </c>
      <c r="E29" s="2110">
        <f>SUM(E26:E28)</f>
      </c>
      <c r="F29" s="2110">
        <f>SUM(F26:F28)</f>
      </c>
      <c r="G29" s="2110">
        <f>SUM(G26:G28)</f>
      </c>
      <c r="H29" s="2110">
        <f>SUM(H26:H28)</f>
      </c>
      <c r="I29" s="2110">
        <f>SUM(I26:I28)</f>
      </c>
      <c r="J29" s="2110">
        <f>SUM(J26:J28)</f>
      </c>
      <c r="K29" s="2110">
        <f>SUM(K26:K28)</f>
      </c>
      <c r="L29" s="2110">
        <f>SUM(L26:L28)</f>
      </c>
      <c r="M29" s="2110">
        <f>SUM(M26:M28)</f>
      </c>
      <c r="N29" s="2110">
        <f>SUM(N26:N28)</f>
      </c>
      <c r="O29" s="2110">
        <f>SUM(O26:O28)</f>
      </c>
      <c r="P29" s="2110">
        <f>SUM(P26:P28)</f>
      </c>
      <c r="Q29" s="2110">
        <f>SUM(Q26:Q28)</f>
      </c>
      <c r="R29" s="2110">
        <f>SUM(R26:R28)</f>
      </c>
      <c r="S29" s="2110">
        <f>SUM(S26:S28)</f>
      </c>
      <c r="T29" s="2110">
        <f>SUM(T26:T28)</f>
      </c>
      <c r="U29" s="2110">
        <f>SUM(U26:U28)</f>
      </c>
      <c r="V29" s="2110">
        <f>SUM(V26:V28)</f>
      </c>
      <c r="W29" s="2110">
        <f>SUM(W26:W28)</f>
      </c>
      <c r="X29" s="2110">
        <f>SUM(X26:X28)</f>
      </c>
      <c r="Y29" s="2110">
        <f>SUM(Y26:Y28)</f>
      </c>
      <c r="Z29" s="2110">
        <f>SUM(Z26:Z28)</f>
      </c>
      <c r="AA29" s="2110">
        <f>SUM(AA26:AA28)</f>
      </c>
      <c r="AB29" s="2110">
        <f>SUM(AB26:AB28)</f>
      </c>
      <c r="AC29" s="2110">
        <f>SUM(AC26:AC28)</f>
      </c>
      <c r="AD29" s="2110">
        <f>SUM(AD26:AD28)</f>
      </c>
      <c r="AE29" s="2110">
        <f>SUM(AE26:AE28)</f>
      </c>
      <c r="AF29" s="2110">
        <f>SUM(AF26:AF28)</f>
      </c>
      <c r="AG29" s="2110">
        <f>SUM(AG26:AG28)</f>
      </c>
      <c r="AH29" s="2110">
        <f>SUM(AH26:AH28)</f>
      </c>
      <c r="AI29" s="2110">
        <f>SUM(AI26:AI28)</f>
      </c>
      <c r="AJ29" s="2110">
        <f>SUM(AJ26:AJ28)</f>
      </c>
      <c r="AK29" s="2110">
        <f>SUM(AK26:AK28)</f>
      </c>
      <c r="AL29" s="2110">
        <f>SUM(AL26:AL28)</f>
      </c>
      <c r="AM29" s="2110">
        <f>SUM(AM26:AM28)</f>
      </c>
      <c r="AN29" s="2110">
        <f>SUM(AN26:AN28)</f>
      </c>
      <c r="AO29" s="2110">
        <f>SUM(AO26:AO28)</f>
      </c>
      <c r="AP29" s="2110">
        <f>SUM(AP26:AP28)</f>
      </c>
      <c r="AQ29" s="2110">
        <f>SUM(AQ26:AQ28)</f>
      </c>
      <c r="AR29" s="2110">
        <f>SUM(AR26:AR28)</f>
      </c>
      <c r="AS29" s="2110">
        <f>SUM(AS26:AS28)</f>
      </c>
      <c r="AT29" s="2110">
        <f>SUM(AT26:AT28)</f>
      </c>
      <c r="AU29" s="2110">
        <f>SUM(AU26:AU28)</f>
      </c>
      <c r="AV29" s="2110">
        <f>SUM(AV26:AV28)</f>
      </c>
      <c r="AW29" s="2110">
        <f>SUM(AW26:AW28)</f>
      </c>
      <c r="AX29" s="2110">
        <f>SUM(AX26:AX28)</f>
      </c>
      <c r="AY29" s="2110">
        <f>SUM(AY26:AY28)</f>
      </c>
      <c r="AZ29" s="2110">
        <f>SUM(AZ26:AZ28)</f>
      </c>
      <c r="BA29" s="2110">
        <f>SUM(BA26:BA28)</f>
      </c>
      <c r="BB29" s="2110">
        <f>SUM(BB26:BB28)</f>
      </c>
      <c r="BC29" s="2110">
        <f>SUM(BC26:BC28)</f>
      </c>
      <c r="BD29" s="2110">
        <f>SUM(BD26:BD28)</f>
      </c>
      <c r="BE29" s="2110">
        <f>SUM(BE26:BE28)</f>
      </c>
      <c r="BF29" s="2110">
        <f>SUM(BF26:BF28)</f>
      </c>
      <c r="BG29" s="2110">
        <f>SUM(BG26:BG28)</f>
      </c>
      <c r="BH29" s="2110">
        <f>SUM(BH26:BH28)</f>
      </c>
      <c r="BI29" s="2110">
        <f>SUM(BI26:BI28)</f>
      </c>
      <c r="BJ29" s="2110">
        <f>SUM(BJ26:BJ28)</f>
      </c>
      <c r="BK29" s="2110">
        <f>SUM(BK26:BK28)</f>
      </c>
      <c r="BL29" s="2110">
        <f>SUM(BL26:BL28)</f>
      </c>
      <c r="BM29" s="2110">
        <f>SUM(BM26:BM28)</f>
      </c>
      <c r="BN29" s="2110">
        <f>SUM(BN26:BN28)</f>
      </c>
      <c r="BO29" s="2110">
        <f>SUM(BO26:BO28)</f>
      </c>
      <c r="BP29" s="2110">
        <f>SUM(BP26:BP28)</f>
      </c>
      <c r="BQ29" s="2110">
        <f>SUM(BQ26:BQ28)</f>
      </c>
      <c r="BR29" s="2111">
        <f>SUM(BR26:BR28)</f>
      </c>
      <c r="BS29" s="2053"/>
      <c r="BT29" s="2085">
        <f>BP29+BQ29</f>
      </c>
      <c r="BU29" s="2085"/>
      <c r="BV29" s="2086"/>
      <c r="BW29" s="2053"/>
      <c r="BX29" s="2022"/>
    </row>
    <row r="30" hidden="true">
      <c r="A30" s="2071" t="s">
        <v>249</v>
      </c>
      <c r="B30" s="2072"/>
      <c r="C30" s="2072"/>
      <c r="D30" s="2123"/>
      <c r="E30" s="2123"/>
      <c r="F30" s="2123"/>
      <c r="G30" s="2123"/>
      <c r="H30" s="2123"/>
      <c r="I30" s="2123"/>
      <c r="J30" s="2123"/>
      <c r="K30" s="2123"/>
      <c r="L30" s="2123"/>
      <c r="M30" s="2123"/>
      <c r="N30" s="2123"/>
      <c r="O30" s="2123"/>
      <c r="P30" s="2123"/>
      <c r="Q30" s="2123"/>
      <c r="R30" s="2123"/>
      <c r="S30" s="2123"/>
      <c r="T30" s="2123"/>
      <c r="U30" s="2123"/>
      <c r="V30" s="2123"/>
      <c r="W30" s="2123"/>
      <c r="X30" s="2123"/>
      <c r="Y30" s="2123"/>
      <c r="Z30" s="2123"/>
      <c r="AA30" s="2123"/>
      <c r="AB30" s="2123"/>
      <c r="AC30" s="2123"/>
      <c r="AD30" s="2123"/>
      <c r="AE30" s="2123"/>
      <c r="AF30" s="2123"/>
      <c r="AG30" s="2123"/>
      <c r="AH30" s="2123"/>
      <c r="AI30" s="2123"/>
      <c r="AJ30" s="2123"/>
      <c r="AK30" s="2123"/>
      <c r="AL30" s="2123"/>
      <c r="AM30" s="2123"/>
      <c r="AN30" s="2123"/>
      <c r="AO30" s="2123"/>
      <c r="AP30" s="2123"/>
      <c r="AQ30" s="2123"/>
      <c r="AR30" s="2123"/>
      <c r="AS30" s="2123"/>
      <c r="AT30" s="2123"/>
      <c r="AU30" s="2123"/>
      <c r="AV30" s="2123"/>
      <c r="AW30" s="2123"/>
      <c r="AX30" s="2123"/>
      <c r="AY30" s="2123"/>
      <c r="AZ30" s="2123"/>
      <c r="BA30" s="2123"/>
      <c r="BB30" s="2123"/>
      <c r="BC30" s="2123"/>
      <c r="BD30" s="2123"/>
      <c r="BE30" s="2123"/>
      <c r="BF30" s="2123"/>
      <c r="BG30" s="2123"/>
      <c r="BH30" s="2123"/>
      <c r="BI30" s="2123"/>
      <c r="BJ30" s="2123"/>
      <c r="BK30" s="2123"/>
      <c r="BL30" s="2123"/>
      <c r="BM30" s="2123"/>
      <c r="BN30" s="2123"/>
      <c r="BO30" s="2123"/>
      <c r="BP30" s="2123"/>
      <c r="BQ30" s="2123"/>
      <c r="BR30" s="2123"/>
      <c r="BS30" s="2053"/>
      <c r="BT30" s="2085">
        <f>BP30+BQ30</f>
      </c>
      <c r="BU30" s="2085"/>
      <c r="BV30" s="2086"/>
      <c r="BW30" s="2053"/>
      <c r="BX30" s="2022"/>
    </row>
    <row r="31" hidden="true">
      <c r="A31" s="2075" t="s">
        <v>239</v>
      </c>
      <c r="B31" s="2076"/>
      <c r="C31" s="2077"/>
      <c r="D31" s="2078" t="n">
        <v>0.0</v>
      </c>
      <c r="E31" s="2078" t="n">
        <v>0.0</v>
      </c>
      <c r="F31" s="2124">
        <f>D31-E31</f>
      </c>
      <c r="G31" s="2080">
        <f>D31</f>
      </c>
      <c r="H31" s="2081" t="n">
        <v>0.0</v>
      </c>
      <c r="I31" s="2081" t="n">
        <v>0.0</v>
      </c>
      <c r="J31" s="2082">
        <f>E31+H31-I31</f>
      </c>
      <c r="K31" s="2083">
        <f>G31-J31</f>
      </c>
      <c r="L31" s="2080">
        <f>G31</f>
      </c>
      <c r="M31" s="2081" t="n">
        <v>0.0</v>
      </c>
      <c r="N31" s="2081" t="n">
        <v>0.0</v>
      </c>
      <c r="O31" s="2082">
        <f>J31+M31-N31</f>
      </c>
      <c r="P31" s="2083">
        <f>L31-O31</f>
      </c>
      <c r="Q31" s="2080">
        <f>L31</f>
      </c>
      <c r="R31" s="2081" t="n">
        <v>0.0</v>
      </c>
      <c r="S31" s="2081" t="n">
        <v>0.0</v>
      </c>
      <c r="T31" s="2082">
        <f>O31+R31-S31</f>
      </c>
      <c r="U31" s="2083">
        <f>Q31-T31</f>
      </c>
      <c r="V31" s="2080">
        <f>Q31</f>
      </c>
      <c r="W31" s="2081" t="n">
        <v>0.0</v>
      </c>
      <c r="X31" s="2081" t="n">
        <v>0.0</v>
      </c>
      <c r="Y31" s="2082">
        <f>T31+W31-X31</f>
      </c>
      <c r="Z31" s="2083">
        <f>V31-Y31</f>
      </c>
      <c r="AA31" s="2080">
        <f>V31</f>
      </c>
      <c r="AB31" s="2081" t="n">
        <v>0.0</v>
      </c>
      <c r="AC31" s="2081" t="n">
        <v>0.0</v>
      </c>
      <c r="AD31" s="2082">
        <f>Y31+AB31-AC31</f>
      </c>
      <c r="AE31" s="2083">
        <f>AA31-AD31</f>
      </c>
      <c r="AF31" s="2080">
        <f>AA31</f>
      </c>
      <c r="AG31" s="2081" t="n">
        <v>0.0</v>
      </c>
      <c r="AH31" s="2081" t="n">
        <v>0.0</v>
      </c>
      <c r="AI31" s="2082">
        <f>AD31+AG31-AH31</f>
      </c>
      <c r="AJ31" s="2083">
        <f>AF31-AI31</f>
      </c>
      <c r="AK31" s="2080">
        <f>AF31</f>
      </c>
      <c r="AL31" s="2081" t="n">
        <v>0.0</v>
      </c>
      <c r="AM31" s="2081" t="n">
        <v>0.0</v>
      </c>
      <c r="AN31" s="2082">
        <f>AI31+AL31-AM31</f>
      </c>
      <c r="AO31" s="2083">
        <f>AK31-AN31</f>
      </c>
      <c r="AP31" s="2080">
        <f>AK31</f>
      </c>
      <c r="AQ31" s="2081" t="n">
        <v>0.0</v>
      </c>
      <c r="AR31" s="2081" t="n">
        <v>0.0</v>
      </c>
      <c r="AS31" s="2082">
        <f>AN31+AQ31-AR31</f>
      </c>
      <c r="AT31" s="2083">
        <f>AP31-AS31</f>
      </c>
      <c r="AU31" s="2080">
        <f>AP31</f>
      </c>
      <c r="AV31" s="2081" t="n">
        <v>0.0</v>
      </c>
      <c r="AW31" s="2081" t="n">
        <v>0.0</v>
      </c>
      <c r="AX31" s="2082">
        <f>AS31+AV31-AW31</f>
      </c>
      <c r="AY31" s="2083">
        <f>AU31-AX31</f>
      </c>
      <c r="AZ31" s="2080">
        <f>AU31</f>
      </c>
      <c r="BA31" s="2081" t="n">
        <v>0.0</v>
      </c>
      <c r="BB31" s="2081" t="n">
        <v>0.0</v>
      </c>
      <c r="BC31" s="2082">
        <f>AX31+BA31-BB31</f>
      </c>
      <c r="BD31" s="2083">
        <f>AZ31-BC31</f>
      </c>
      <c r="BE31" s="2080">
        <f>AZ31</f>
      </c>
      <c r="BF31" s="2081" t="n">
        <v>0.0</v>
      </c>
      <c r="BG31" s="2081" t="n">
        <v>0.0</v>
      </c>
      <c r="BH31" s="2082">
        <f>BC31+BF31-BG31</f>
      </c>
      <c r="BI31" s="2083">
        <f>BE31-BH31</f>
      </c>
      <c r="BJ31" s="2080">
        <f>BE31</f>
      </c>
      <c r="BK31" s="2081" t="n">
        <v>0.0</v>
      </c>
      <c r="BL31" s="2081" t="n">
        <v>0.0</v>
      </c>
      <c r="BM31" s="2082">
        <f>BH31+BK31-BL31</f>
      </c>
      <c r="BN31" s="2083">
        <f>BJ31-BM31</f>
      </c>
      <c r="BO31" s="2080">
        <f>BJ31</f>
      </c>
      <c r="BP31" s="2082">
        <f>BM31</f>
      </c>
      <c r="BQ31" s="2082">
        <f>BN31</f>
      </c>
      <c r="BR31" s="2125" t="n">
        <v>0.0</v>
      </c>
      <c r="BS31" s="2053"/>
      <c r="BT31" s="2085">
        <f>BP31+BQ31</f>
      </c>
      <c r="BU31" s="2085"/>
      <c r="BV31" s="2086"/>
      <c r="BW31" s="2053"/>
      <c r="BX31" s="2022"/>
    </row>
    <row r="32" hidden="true">
      <c r="A32" s="2087" t="s">
        <v>240</v>
      </c>
      <c r="B32" s="2088"/>
      <c r="C32" s="2089"/>
      <c r="D32" s="2090" t="n">
        <v>0.0</v>
      </c>
      <c r="E32" s="2090" t="n">
        <v>0.0</v>
      </c>
      <c r="F32" s="2126">
        <f>D32-E32</f>
      </c>
      <c r="G32" s="2092">
        <f>D32</f>
      </c>
      <c r="H32" s="2093" t="n">
        <v>0.0</v>
      </c>
      <c r="I32" s="2093" t="n">
        <v>0.0</v>
      </c>
      <c r="J32" s="2094">
        <f>E32+H32-I32</f>
      </c>
      <c r="K32" s="2095">
        <f>G32-J32</f>
      </c>
      <c r="L32" s="2092">
        <f>G32</f>
      </c>
      <c r="M32" s="2093" t="n">
        <v>0.0</v>
      </c>
      <c r="N32" s="2093" t="n">
        <v>0.0</v>
      </c>
      <c r="O32" s="2094">
        <f>J32+M32-N32</f>
      </c>
      <c r="P32" s="2095">
        <f>L32-O32</f>
      </c>
      <c r="Q32" s="2092">
        <f>L32</f>
      </c>
      <c r="R32" s="2093" t="n">
        <v>0.0</v>
      </c>
      <c r="S32" s="2093" t="n">
        <v>0.0</v>
      </c>
      <c r="T32" s="2094">
        <f>O32+R32-S32</f>
      </c>
      <c r="U32" s="2095">
        <f>Q32-T32</f>
      </c>
      <c r="V32" s="2092">
        <f>Q32</f>
      </c>
      <c r="W32" s="2093" t="n">
        <v>0.0</v>
      </c>
      <c r="X32" s="2093" t="n">
        <v>0.0</v>
      </c>
      <c r="Y32" s="2094">
        <f>T32+W32-X32</f>
      </c>
      <c r="Z32" s="2095">
        <f>V32-Y32</f>
      </c>
      <c r="AA32" s="2092">
        <f>V32</f>
      </c>
      <c r="AB32" s="2093" t="n">
        <v>0.0</v>
      </c>
      <c r="AC32" s="2093" t="n">
        <v>0.0</v>
      </c>
      <c r="AD32" s="2094">
        <f>Y32+AB32-AC32</f>
      </c>
      <c r="AE32" s="2095">
        <f>AA32-AD32</f>
      </c>
      <c r="AF32" s="2092">
        <f>AA32</f>
      </c>
      <c r="AG32" s="2093" t="n">
        <v>0.0</v>
      </c>
      <c r="AH32" s="2093" t="n">
        <v>0.0</v>
      </c>
      <c r="AI32" s="2094">
        <f>AD32+AG32-AH32</f>
      </c>
      <c r="AJ32" s="2095">
        <f>AF32-AI32</f>
      </c>
      <c r="AK32" s="2092">
        <f>AF32</f>
      </c>
      <c r="AL32" s="2093" t="n">
        <v>0.0</v>
      </c>
      <c r="AM32" s="2093" t="n">
        <v>0.0</v>
      </c>
      <c r="AN32" s="2094">
        <f>AI32+AL32-AM32</f>
      </c>
      <c r="AO32" s="2095">
        <f>AK32-AN32</f>
      </c>
      <c r="AP32" s="2092">
        <f>AK32</f>
      </c>
      <c r="AQ32" s="2093" t="n">
        <v>0.0</v>
      </c>
      <c r="AR32" s="2093" t="n">
        <v>0.0</v>
      </c>
      <c r="AS32" s="2094">
        <f>AN32+AQ32-AR32</f>
      </c>
      <c r="AT32" s="2095">
        <f>AP32-AS32</f>
      </c>
      <c r="AU32" s="2092">
        <f>AP32</f>
      </c>
      <c r="AV32" s="2093" t="n">
        <v>0.0</v>
      </c>
      <c r="AW32" s="2093" t="n">
        <v>0.0</v>
      </c>
      <c r="AX32" s="2094">
        <f>AS32+AV32-AW32</f>
      </c>
      <c r="AY32" s="2095">
        <f>AU32-AX32</f>
      </c>
      <c r="AZ32" s="2092">
        <f>AU32</f>
      </c>
      <c r="BA32" s="2093" t="n">
        <v>0.0</v>
      </c>
      <c r="BB32" s="2093" t="n">
        <v>0.0</v>
      </c>
      <c r="BC32" s="2094">
        <f>AX32+BA32-BB32</f>
      </c>
      <c r="BD32" s="2095">
        <f>AZ32-BC32</f>
      </c>
      <c r="BE32" s="2092">
        <f>AZ32</f>
      </c>
      <c r="BF32" s="2093" t="n">
        <v>0.0</v>
      </c>
      <c r="BG32" s="2093" t="n">
        <v>0.0</v>
      </c>
      <c r="BH32" s="2094">
        <f>BC32+BF32-BG32</f>
      </c>
      <c r="BI32" s="2095">
        <f>BE32-BH32</f>
      </c>
      <c r="BJ32" s="2092">
        <f>BE32</f>
      </c>
      <c r="BK32" s="2093" t="n">
        <v>0.0</v>
      </c>
      <c r="BL32" s="2093" t="n">
        <v>0.0</v>
      </c>
      <c r="BM32" s="2094">
        <f>BH32+BK32-BL32</f>
      </c>
      <c r="BN32" s="2095">
        <f>BJ32-BM32</f>
      </c>
      <c r="BO32" s="2092">
        <f>BJ32</f>
      </c>
      <c r="BP32" s="2094">
        <f>BM32</f>
      </c>
      <c r="BQ32" s="2094">
        <f>BN32</f>
      </c>
      <c r="BR32" s="2125" t="n">
        <v>0.0</v>
      </c>
      <c r="BS32" s="2053"/>
      <c r="BT32" s="2085">
        <f>BP32+BQ32</f>
      </c>
      <c r="BU32" s="2085"/>
      <c r="BV32" s="2086"/>
      <c r="BW32" s="2053"/>
      <c r="BX32" s="2022"/>
    </row>
    <row r="33" hidden="true">
      <c r="A33" s="2114" t="s">
        <v>241</v>
      </c>
      <c r="B33" s="2115"/>
      <c r="C33" s="2116"/>
      <c r="D33" s="2117" t="n">
        <v>0.0</v>
      </c>
      <c r="E33" s="2117" t="n">
        <v>0.0</v>
      </c>
      <c r="F33" s="2117">
        <f>D33-E33</f>
      </c>
      <c r="G33" s="2118" t="n">
        <v>0.0</v>
      </c>
      <c r="H33" s="2119" t="n">
        <v>0.0</v>
      </c>
      <c r="I33" s="2119" t="n">
        <v>0.0</v>
      </c>
      <c r="J33" s="2120" t="n">
        <v>0.0</v>
      </c>
      <c r="K33" s="2121" t="n">
        <v>0.0</v>
      </c>
      <c r="L33" s="2118" t="n">
        <v>0.0</v>
      </c>
      <c r="M33" s="2119" t="n">
        <v>0.0</v>
      </c>
      <c r="N33" s="2119" t="n">
        <v>0.0</v>
      </c>
      <c r="O33" s="2120" t="n">
        <v>0.0</v>
      </c>
      <c r="P33" s="2121" t="n">
        <v>0.0</v>
      </c>
      <c r="Q33" s="2118" t="n">
        <v>0.0</v>
      </c>
      <c r="R33" s="2119" t="n">
        <v>0.0</v>
      </c>
      <c r="S33" s="2119" t="n">
        <v>0.0</v>
      </c>
      <c r="T33" s="2120" t="n">
        <v>0.0</v>
      </c>
      <c r="U33" s="2121" t="n">
        <v>0.0</v>
      </c>
      <c r="V33" s="2118" t="n">
        <v>0.0</v>
      </c>
      <c r="W33" s="2119" t="n">
        <v>0.0</v>
      </c>
      <c r="X33" s="2119" t="n">
        <v>0.0</v>
      </c>
      <c r="Y33" s="2120" t="n">
        <v>0.0</v>
      </c>
      <c r="Z33" s="2121" t="n">
        <v>0.0</v>
      </c>
      <c r="AA33" s="2118" t="n">
        <v>0.0</v>
      </c>
      <c r="AB33" s="2119" t="n">
        <v>0.0</v>
      </c>
      <c r="AC33" s="2119" t="n">
        <v>0.0</v>
      </c>
      <c r="AD33" s="2120" t="n">
        <v>0.0</v>
      </c>
      <c r="AE33" s="2121" t="n">
        <v>0.0</v>
      </c>
      <c r="AF33" s="2118" t="n">
        <v>0.0</v>
      </c>
      <c r="AG33" s="2119" t="n">
        <v>0.0</v>
      </c>
      <c r="AH33" s="2119" t="n">
        <v>0.0</v>
      </c>
      <c r="AI33" s="2120" t="n">
        <v>0.0</v>
      </c>
      <c r="AJ33" s="2121" t="n">
        <v>0.0</v>
      </c>
      <c r="AK33" s="2118" t="n">
        <v>0.0</v>
      </c>
      <c r="AL33" s="2119" t="n">
        <v>0.0</v>
      </c>
      <c r="AM33" s="2119" t="n">
        <v>0.0</v>
      </c>
      <c r="AN33" s="2120" t="n">
        <v>0.0</v>
      </c>
      <c r="AO33" s="2121" t="n">
        <v>0.0</v>
      </c>
      <c r="AP33" s="2118" t="n">
        <v>0.0</v>
      </c>
      <c r="AQ33" s="2119" t="n">
        <v>0.0</v>
      </c>
      <c r="AR33" s="2119" t="n">
        <v>0.0</v>
      </c>
      <c r="AS33" s="2120" t="n">
        <v>0.0</v>
      </c>
      <c r="AT33" s="2121" t="n">
        <v>0.0</v>
      </c>
      <c r="AU33" s="2118" t="n">
        <v>0.0</v>
      </c>
      <c r="AV33" s="2119" t="n">
        <v>0.0</v>
      </c>
      <c r="AW33" s="2119" t="n">
        <v>0.0</v>
      </c>
      <c r="AX33" s="2120" t="n">
        <v>0.0</v>
      </c>
      <c r="AY33" s="2121" t="n">
        <v>0.0</v>
      </c>
      <c r="AZ33" s="2118" t="n">
        <v>0.0</v>
      </c>
      <c r="BA33" s="2119" t="n">
        <v>0.0</v>
      </c>
      <c r="BB33" s="2119" t="n">
        <v>0.0</v>
      </c>
      <c r="BC33" s="2120" t="n">
        <v>0.0</v>
      </c>
      <c r="BD33" s="2121" t="n">
        <v>0.0</v>
      </c>
      <c r="BE33" s="2118" t="n">
        <v>0.0</v>
      </c>
      <c r="BF33" s="2119" t="n">
        <v>0.0</v>
      </c>
      <c r="BG33" s="2119" t="n">
        <v>0.0</v>
      </c>
      <c r="BH33" s="2120" t="n">
        <v>0.0</v>
      </c>
      <c r="BI33" s="2121" t="n">
        <v>0.0</v>
      </c>
      <c r="BJ33" s="2118" t="n">
        <v>0.0</v>
      </c>
      <c r="BK33" s="2119" t="n">
        <v>0.0</v>
      </c>
      <c r="BL33" s="2119" t="n">
        <v>0.0</v>
      </c>
      <c r="BM33" s="2120" t="n">
        <v>0.0</v>
      </c>
      <c r="BN33" s="2121" t="n">
        <v>0.0</v>
      </c>
      <c r="BO33" s="2118" t="n">
        <v>0.0</v>
      </c>
      <c r="BP33" s="2120" t="n">
        <v>0.0</v>
      </c>
      <c r="BQ33" s="2120" t="n">
        <v>0.0</v>
      </c>
      <c r="BR33" s="2122" t="n">
        <v>0.0</v>
      </c>
      <c r="BS33" s="2053"/>
      <c r="BT33" s="2085">
        <f>BP33+BQ33</f>
      </c>
      <c r="BU33" s="2085"/>
      <c r="BV33" s="2086"/>
      <c r="BW33" s="2053"/>
      <c r="BX33" s="2022"/>
    </row>
    <row r="34" hidden="true">
      <c r="A34" s="2107" t="s">
        <v>250</v>
      </c>
      <c r="B34" s="2108"/>
      <c r="C34" s="2109"/>
      <c r="D34" s="2110">
        <f>SUM(D31:D33)</f>
      </c>
      <c r="E34" s="2110">
        <f>SUM(E31:E33)</f>
      </c>
      <c r="F34" s="2110">
        <f>SUM(F31:F33)</f>
      </c>
      <c r="G34" s="2110">
        <f>SUM(G31:G33)</f>
      </c>
      <c r="H34" s="2110">
        <f>SUM(H31:H33)</f>
      </c>
      <c r="I34" s="2110">
        <f>SUM(I31:I33)</f>
      </c>
      <c r="J34" s="2110">
        <f>SUM(J31:J33)</f>
      </c>
      <c r="K34" s="2110">
        <f>SUM(K31:K33)</f>
      </c>
      <c r="L34" s="2110">
        <f>SUM(L31:L33)</f>
      </c>
      <c r="M34" s="2110">
        <f>SUM(M31:M33)</f>
      </c>
      <c r="N34" s="2110">
        <f>SUM(N31:N33)</f>
      </c>
      <c r="O34" s="2110">
        <f>SUM(O31:O33)</f>
      </c>
      <c r="P34" s="2110">
        <f>SUM(P31:P33)</f>
      </c>
      <c r="Q34" s="2110">
        <f>SUM(Q31:Q33)</f>
      </c>
      <c r="R34" s="2110">
        <f>SUM(R31:R33)</f>
      </c>
      <c r="S34" s="2110">
        <f>SUM(S31:S33)</f>
      </c>
      <c r="T34" s="2110">
        <f>SUM(T31:T33)</f>
      </c>
      <c r="U34" s="2110">
        <f>SUM(U31:U33)</f>
      </c>
      <c r="V34" s="2110">
        <f>SUM(V31:V33)</f>
      </c>
      <c r="W34" s="2110">
        <f>SUM(W31:W33)</f>
      </c>
      <c r="X34" s="2110">
        <f>SUM(X31:X33)</f>
      </c>
      <c r="Y34" s="2110">
        <f>SUM(Y31:Y33)</f>
      </c>
      <c r="Z34" s="2110">
        <f>SUM(Z31:Z33)</f>
      </c>
      <c r="AA34" s="2110">
        <f>SUM(AA31:AA33)</f>
      </c>
      <c r="AB34" s="2110">
        <f>SUM(AB31:AB33)</f>
      </c>
      <c r="AC34" s="2110">
        <f>SUM(AC31:AC33)</f>
      </c>
      <c r="AD34" s="2110">
        <f>SUM(AD31:AD33)</f>
      </c>
      <c r="AE34" s="2110">
        <f>SUM(AE31:AE33)</f>
      </c>
      <c r="AF34" s="2110">
        <f>SUM(AF31:AF33)</f>
      </c>
      <c r="AG34" s="2110">
        <f>SUM(AG31:AG33)</f>
      </c>
      <c r="AH34" s="2110">
        <f>SUM(AH31:AH33)</f>
      </c>
      <c r="AI34" s="2110">
        <f>SUM(AI31:AI33)</f>
      </c>
      <c r="AJ34" s="2110">
        <f>SUM(AJ31:AJ33)</f>
      </c>
      <c r="AK34" s="2110">
        <f>SUM(AK31:AK33)</f>
      </c>
      <c r="AL34" s="2110">
        <f>SUM(AL31:AL33)</f>
      </c>
      <c r="AM34" s="2110">
        <f>SUM(AM31:AM33)</f>
      </c>
      <c r="AN34" s="2110">
        <f>SUM(AN31:AN33)</f>
      </c>
      <c r="AO34" s="2110">
        <f>SUM(AO31:AO33)</f>
      </c>
      <c r="AP34" s="2110">
        <f>SUM(AP31:AP33)</f>
      </c>
      <c r="AQ34" s="2110">
        <f>SUM(AQ31:AQ33)</f>
      </c>
      <c r="AR34" s="2110">
        <f>SUM(AR31:AR33)</f>
      </c>
      <c r="AS34" s="2110">
        <f>SUM(AS31:AS33)</f>
      </c>
      <c r="AT34" s="2110">
        <f>SUM(AT31:AT33)</f>
      </c>
      <c r="AU34" s="2110">
        <f>SUM(AU31:AU33)</f>
      </c>
      <c r="AV34" s="2110">
        <f>SUM(AV31:AV33)</f>
      </c>
      <c r="AW34" s="2110">
        <f>SUM(AW31:AW33)</f>
      </c>
      <c r="AX34" s="2110">
        <f>SUM(AX31:AX33)</f>
      </c>
      <c r="AY34" s="2110">
        <f>SUM(AY31:AY33)</f>
      </c>
      <c r="AZ34" s="2110">
        <f>SUM(AZ31:AZ33)</f>
      </c>
      <c r="BA34" s="2110">
        <f>SUM(BA31:BA33)</f>
      </c>
      <c r="BB34" s="2110">
        <f>SUM(BB31:BB33)</f>
      </c>
      <c r="BC34" s="2110">
        <f>SUM(BC31:BC33)</f>
      </c>
      <c r="BD34" s="2110">
        <f>SUM(BD31:BD33)</f>
      </c>
      <c r="BE34" s="2110">
        <f>SUM(BE31:BE33)</f>
      </c>
      <c r="BF34" s="2110">
        <f>SUM(BF31:BF33)</f>
      </c>
      <c r="BG34" s="2110">
        <f>SUM(BG31:BG33)</f>
      </c>
      <c r="BH34" s="2110">
        <f>SUM(BH31:BH33)</f>
      </c>
      <c r="BI34" s="2110">
        <f>SUM(BI31:BI33)</f>
      </c>
      <c r="BJ34" s="2110">
        <f>SUM(BJ31:BJ33)</f>
      </c>
      <c r="BK34" s="2110">
        <f>SUM(BK31:BK33)</f>
      </c>
      <c r="BL34" s="2110">
        <f>SUM(BL31:BL33)</f>
      </c>
      <c r="BM34" s="2110">
        <f>SUM(BM31:BM33)</f>
      </c>
      <c r="BN34" s="2110">
        <f>SUM(BN31:BN33)</f>
      </c>
      <c r="BO34" s="2110">
        <f>SUM(BO31:BO33)</f>
      </c>
      <c r="BP34" s="2110">
        <f>SUM(BP31:BP33)</f>
      </c>
      <c r="BQ34" s="2110">
        <f>SUM(BQ31:BQ33)</f>
      </c>
      <c r="BR34" s="2111">
        <f>SUM(BR31:BR33)</f>
      </c>
      <c r="BS34" s="2053"/>
      <c r="BT34" s="2085">
        <f>BP34+BQ34</f>
      </c>
      <c r="BU34" s="2085"/>
      <c r="BV34" s="2086"/>
      <c r="BW34" s="2053"/>
      <c r="BX34" s="2022"/>
    </row>
    <row r="35" hidden="true">
      <c r="A35" s="2071" t="s">
        <v>251</v>
      </c>
      <c r="B35" s="2072"/>
      <c r="C35" s="2072"/>
      <c r="D35" s="2123"/>
      <c r="E35" s="2123"/>
      <c r="F35" s="2123"/>
      <c r="G35" s="2123"/>
      <c r="H35" s="2123"/>
      <c r="I35" s="2123"/>
      <c r="J35" s="2123"/>
      <c r="K35" s="2123"/>
      <c r="L35" s="2123"/>
      <c r="M35" s="2123"/>
      <c r="N35" s="2123"/>
      <c r="O35" s="2123"/>
      <c r="P35" s="2123"/>
      <c r="Q35" s="2123"/>
      <c r="R35" s="2123"/>
      <c r="S35" s="2123"/>
      <c r="T35" s="2123"/>
      <c r="U35" s="2123"/>
      <c r="V35" s="2123"/>
      <c r="W35" s="2123"/>
      <c r="X35" s="2123"/>
      <c r="Y35" s="2123"/>
      <c r="Z35" s="2123"/>
      <c r="AA35" s="2123"/>
      <c r="AB35" s="2123"/>
      <c r="AC35" s="2123"/>
      <c r="AD35" s="2123"/>
      <c r="AE35" s="2123"/>
      <c r="AF35" s="2123"/>
      <c r="AG35" s="2123"/>
      <c r="AH35" s="2123"/>
      <c r="AI35" s="2123"/>
      <c r="AJ35" s="2123"/>
      <c r="AK35" s="2123"/>
      <c r="AL35" s="2123"/>
      <c r="AM35" s="2123"/>
      <c r="AN35" s="2123"/>
      <c r="AO35" s="2123"/>
      <c r="AP35" s="2123"/>
      <c r="AQ35" s="2123"/>
      <c r="AR35" s="2123"/>
      <c r="AS35" s="2123"/>
      <c r="AT35" s="2123"/>
      <c r="AU35" s="2123"/>
      <c r="AV35" s="2123"/>
      <c r="AW35" s="2123"/>
      <c r="AX35" s="2123"/>
      <c r="AY35" s="2123"/>
      <c r="AZ35" s="2123"/>
      <c r="BA35" s="2123"/>
      <c r="BB35" s="2123"/>
      <c r="BC35" s="2123"/>
      <c r="BD35" s="2123"/>
      <c r="BE35" s="2123"/>
      <c r="BF35" s="2123"/>
      <c r="BG35" s="2123"/>
      <c r="BH35" s="2123"/>
      <c r="BI35" s="2123"/>
      <c r="BJ35" s="2123"/>
      <c r="BK35" s="2123"/>
      <c r="BL35" s="2123"/>
      <c r="BM35" s="2123"/>
      <c r="BN35" s="2123"/>
      <c r="BO35" s="2123"/>
      <c r="BP35" s="2123"/>
      <c r="BQ35" s="2123"/>
      <c r="BR35" s="2123"/>
      <c r="BS35" s="2053"/>
      <c r="BT35" s="2085">
        <f>BP35+BQ35</f>
      </c>
      <c r="BU35" s="2085"/>
      <c r="BV35" s="2086"/>
      <c r="BW35" s="2053"/>
      <c r="BX35" s="2022"/>
    </row>
    <row r="36" hidden="true">
      <c r="A36" s="2075" t="s">
        <v>239</v>
      </c>
      <c r="B36" s="2076"/>
      <c r="C36" s="2077"/>
      <c r="D36" s="2078" t="n">
        <v>0.0</v>
      </c>
      <c r="E36" s="2078" t="n">
        <v>0.0</v>
      </c>
      <c r="F36" s="2124">
        <f>D36-E36</f>
      </c>
      <c r="G36" s="2080">
        <f>D36</f>
      </c>
      <c r="H36" s="2081" t="n">
        <v>0.0</v>
      </c>
      <c r="I36" s="2081" t="n">
        <v>0.0</v>
      </c>
      <c r="J36" s="2082">
        <f>E36+H36-I36</f>
      </c>
      <c r="K36" s="2083">
        <f>G36-J36</f>
      </c>
      <c r="L36" s="2080">
        <f>G36</f>
      </c>
      <c r="M36" s="2081" t="n">
        <v>0.0</v>
      </c>
      <c r="N36" s="2081" t="n">
        <v>0.0</v>
      </c>
      <c r="O36" s="2082">
        <f>J36+M36-N36</f>
      </c>
      <c r="P36" s="2083">
        <f>L36-O36</f>
      </c>
      <c r="Q36" s="2080">
        <f>L36</f>
      </c>
      <c r="R36" s="2081" t="n">
        <v>0.0</v>
      </c>
      <c r="S36" s="2081" t="n">
        <v>0.0</v>
      </c>
      <c r="T36" s="2082">
        <f>O36+R36-S36</f>
      </c>
      <c r="U36" s="2083">
        <f>Q36-T36</f>
      </c>
      <c r="V36" s="2080">
        <f>Q36</f>
      </c>
      <c r="W36" s="2081" t="n">
        <v>0.0</v>
      </c>
      <c r="X36" s="2081" t="n">
        <v>0.0</v>
      </c>
      <c r="Y36" s="2082">
        <f>T36+W36-X36</f>
      </c>
      <c r="Z36" s="2083">
        <f>V36-Y36</f>
      </c>
      <c r="AA36" s="2080">
        <f>V36</f>
      </c>
      <c r="AB36" s="2081" t="n">
        <v>0.0</v>
      </c>
      <c r="AC36" s="2081" t="n">
        <v>0.0</v>
      </c>
      <c r="AD36" s="2082">
        <f>Y36+AB36-AC36</f>
      </c>
      <c r="AE36" s="2083">
        <f>AA36-AD36</f>
      </c>
      <c r="AF36" s="2080">
        <f>AA36</f>
      </c>
      <c r="AG36" s="2081" t="n">
        <v>0.0</v>
      </c>
      <c r="AH36" s="2081" t="n">
        <v>0.0</v>
      </c>
      <c r="AI36" s="2082">
        <f>AD36+AG36-AH36</f>
      </c>
      <c r="AJ36" s="2083">
        <f>AF36-AI36</f>
      </c>
      <c r="AK36" s="2080">
        <f>AF36</f>
      </c>
      <c r="AL36" s="2081" t="n">
        <v>0.0</v>
      </c>
      <c r="AM36" s="2081" t="n">
        <v>0.0</v>
      </c>
      <c r="AN36" s="2082">
        <f>AI36+AL36-AM36</f>
      </c>
      <c r="AO36" s="2083">
        <f>AK36-AN36</f>
      </c>
      <c r="AP36" s="2080">
        <f>AK36</f>
      </c>
      <c r="AQ36" s="2081" t="n">
        <v>0.0</v>
      </c>
      <c r="AR36" s="2081" t="n">
        <v>0.0</v>
      </c>
      <c r="AS36" s="2082">
        <f>AN36+AQ36-AR36</f>
      </c>
      <c r="AT36" s="2083">
        <f>AP36-AS36</f>
      </c>
      <c r="AU36" s="2080">
        <f>AP36</f>
      </c>
      <c r="AV36" s="2081" t="n">
        <v>0.0</v>
      </c>
      <c r="AW36" s="2081" t="n">
        <v>0.0</v>
      </c>
      <c r="AX36" s="2082">
        <f>AS36+AV36-AW36</f>
      </c>
      <c r="AY36" s="2083">
        <f>AU36-AX36</f>
      </c>
      <c r="AZ36" s="2080">
        <f>AU36</f>
      </c>
      <c r="BA36" s="2081" t="n">
        <v>0.0</v>
      </c>
      <c r="BB36" s="2081" t="n">
        <v>0.0</v>
      </c>
      <c r="BC36" s="2082">
        <f>AX36+BA36-BB36</f>
      </c>
      <c r="BD36" s="2083">
        <f>AZ36-BC36</f>
      </c>
      <c r="BE36" s="2080">
        <f>AZ36</f>
      </c>
      <c r="BF36" s="2081" t="n">
        <v>0.0</v>
      </c>
      <c r="BG36" s="2081" t="n">
        <v>0.0</v>
      </c>
      <c r="BH36" s="2082">
        <f>BC36+BF36-BG36</f>
      </c>
      <c r="BI36" s="2083">
        <f>BE36-BH36</f>
      </c>
      <c r="BJ36" s="2080">
        <f>BE36</f>
      </c>
      <c r="BK36" s="2081" t="n">
        <v>0.0</v>
      </c>
      <c r="BL36" s="2081" t="n">
        <v>0.0</v>
      </c>
      <c r="BM36" s="2082">
        <f>BH36+BK36-BL36</f>
      </c>
      <c r="BN36" s="2083">
        <f>BJ36-BM36</f>
      </c>
      <c r="BO36" s="2080">
        <f>BJ36</f>
      </c>
      <c r="BP36" s="2082">
        <f>BM36</f>
      </c>
      <c r="BQ36" s="2082">
        <f>BN36</f>
      </c>
      <c r="BR36" s="2125" t="n">
        <v>0.0</v>
      </c>
      <c r="BS36" s="2053"/>
      <c r="BT36" s="2085">
        <f>BP36+BQ36</f>
      </c>
      <c r="BU36" s="2085"/>
      <c r="BV36" s="2086"/>
      <c r="BW36" s="2053"/>
      <c r="BX36" s="2022"/>
    </row>
    <row r="37" hidden="true">
      <c r="A37" s="2087" t="s">
        <v>240</v>
      </c>
      <c r="B37" s="2088"/>
      <c r="C37" s="2089"/>
      <c r="D37" s="2090" t="n">
        <v>0.0</v>
      </c>
      <c r="E37" s="2090" t="n">
        <v>0.0</v>
      </c>
      <c r="F37" s="2126">
        <f>D37-E37</f>
      </c>
      <c r="G37" s="2092">
        <f>D37</f>
      </c>
      <c r="H37" s="2093" t="n">
        <v>0.0</v>
      </c>
      <c r="I37" s="2093" t="n">
        <v>0.0</v>
      </c>
      <c r="J37" s="2094">
        <f>E37+H37-I37</f>
      </c>
      <c r="K37" s="2095">
        <f>G37-J37</f>
      </c>
      <c r="L37" s="2092">
        <f>G37</f>
      </c>
      <c r="M37" s="2093" t="n">
        <v>0.0</v>
      </c>
      <c r="N37" s="2093" t="n">
        <v>0.0</v>
      </c>
      <c r="O37" s="2094">
        <f>J37+M37-N37</f>
      </c>
      <c r="P37" s="2095">
        <f>L37-O37</f>
      </c>
      <c r="Q37" s="2092">
        <f>L37</f>
      </c>
      <c r="R37" s="2093" t="n">
        <v>0.0</v>
      </c>
      <c r="S37" s="2093" t="n">
        <v>0.0</v>
      </c>
      <c r="T37" s="2094">
        <f>O37+R37-S37</f>
      </c>
      <c r="U37" s="2095">
        <f>Q37-T37</f>
      </c>
      <c r="V37" s="2092">
        <f>Q37</f>
      </c>
      <c r="W37" s="2093" t="n">
        <v>0.0</v>
      </c>
      <c r="X37" s="2093" t="n">
        <v>0.0</v>
      </c>
      <c r="Y37" s="2094">
        <f>T37+W37-X37</f>
      </c>
      <c r="Z37" s="2095">
        <f>V37-Y37</f>
      </c>
      <c r="AA37" s="2092">
        <f>V37</f>
      </c>
      <c r="AB37" s="2093" t="n">
        <v>0.0</v>
      </c>
      <c r="AC37" s="2093" t="n">
        <v>0.0</v>
      </c>
      <c r="AD37" s="2094">
        <f>Y37+AB37-AC37</f>
      </c>
      <c r="AE37" s="2095">
        <f>AA37-AD37</f>
      </c>
      <c r="AF37" s="2092">
        <f>AA37</f>
      </c>
      <c r="AG37" s="2093" t="n">
        <v>0.0</v>
      </c>
      <c r="AH37" s="2093" t="n">
        <v>0.0</v>
      </c>
      <c r="AI37" s="2094">
        <f>AD37+AG37-AH37</f>
      </c>
      <c r="AJ37" s="2095">
        <f>AF37-AI37</f>
      </c>
      <c r="AK37" s="2092">
        <f>AF37</f>
      </c>
      <c r="AL37" s="2093" t="n">
        <v>0.0</v>
      </c>
      <c r="AM37" s="2093" t="n">
        <v>0.0</v>
      </c>
      <c r="AN37" s="2094">
        <f>AI37+AL37-AM37</f>
      </c>
      <c r="AO37" s="2095">
        <f>AK37-AN37</f>
      </c>
      <c r="AP37" s="2092">
        <f>AK37</f>
      </c>
      <c r="AQ37" s="2093" t="n">
        <v>0.0</v>
      </c>
      <c r="AR37" s="2093" t="n">
        <v>0.0</v>
      </c>
      <c r="AS37" s="2094">
        <f>AN37+AQ37-AR37</f>
      </c>
      <c r="AT37" s="2095">
        <f>AP37-AS37</f>
      </c>
      <c r="AU37" s="2092">
        <f>AP37</f>
      </c>
      <c r="AV37" s="2093" t="n">
        <v>0.0</v>
      </c>
      <c r="AW37" s="2093" t="n">
        <v>0.0</v>
      </c>
      <c r="AX37" s="2094">
        <f>AS37+AV37-AW37</f>
      </c>
      <c r="AY37" s="2095">
        <f>AU37-AX37</f>
      </c>
      <c r="AZ37" s="2092">
        <f>AU37</f>
      </c>
      <c r="BA37" s="2093" t="n">
        <v>0.0</v>
      </c>
      <c r="BB37" s="2093" t="n">
        <v>0.0</v>
      </c>
      <c r="BC37" s="2094">
        <f>AX37+BA37-BB37</f>
      </c>
      <c r="BD37" s="2095">
        <f>AZ37-BC37</f>
      </c>
      <c r="BE37" s="2092">
        <f>AZ37</f>
      </c>
      <c r="BF37" s="2093" t="n">
        <v>0.0</v>
      </c>
      <c r="BG37" s="2093" t="n">
        <v>0.0</v>
      </c>
      <c r="BH37" s="2094">
        <f>BC37+BF37-BG37</f>
      </c>
      <c r="BI37" s="2095">
        <f>BE37-BH37</f>
      </c>
      <c r="BJ37" s="2092">
        <f>BE37</f>
      </c>
      <c r="BK37" s="2093" t="n">
        <v>0.0</v>
      </c>
      <c r="BL37" s="2093" t="n">
        <v>0.0</v>
      </c>
      <c r="BM37" s="2094">
        <f>BH37+BK37-BL37</f>
      </c>
      <c r="BN37" s="2095">
        <f>BJ37-BM37</f>
      </c>
      <c r="BO37" s="2092">
        <f>BJ37</f>
      </c>
      <c r="BP37" s="2094">
        <f>BM37</f>
      </c>
      <c r="BQ37" s="2094">
        <f>BN37</f>
      </c>
      <c r="BR37" s="2125" t="n">
        <v>0.0</v>
      </c>
      <c r="BS37" s="2053"/>
      <c r="BT37" s="2085">
        <f>BP37+BQ37</f>
      </c>
      <c r="BU37" s="2085"/>
      <c r="BV37" s="2086"/>
      <c r="BW37" s="2053"/>
      <c r="BX37" s="2022"/>
    </row>
    <row r="38" hidden="true">
      <c r="A38" s="2114" t="s">
        <v>241</v>
      </c>
      <c r="B38" s="2115"/>
      <c r="C38" s="2116"/>
      <c r="D38" s="2117" t="n">
        <v>0.0</v>
      </c>
      <c r="E38" s="2117" t="n">
        <v>0.0</v>
      </c>
      <c r="F38" s="2117">
        <f>D38-E38</f>
      </c>
      <c r="G38" s="2118" t="n">
        <v>0.0</v>
      </c>
      <c r="H38" s="2119" t="n">
        <v>0.0</v>
      </c>
      <c r="I38" s="2119" t="n">
        <v>0.0</v>
      </c>
      <c r="J38" s="2120" t="n">
        <v>0.0</v>
      </c>
      <c r="K38" s="2121" t="n">
        <v>0.0</v>
      </c>
      <c r="L38" s="2118" t="n">
        <v>0.0</v>
      </c>
      <c r="M38" s="2119" t="n">
        <v>0.0</v>
      </c>
      <c r="N38" s="2119" t="n">
        <v>0.0</v>
      </c>
      <c r="O38" s="2120" t="n">
        <v>0.0</v>
      </c>
      <c r="P38" s="2121" t="n">
        <v>0.0</v>
      </c>
      <c r="Q38" s="2118" t="n">
        <v>0.0</v>
      </c>
      <c r="R38" s="2119" t="n">
        <v>0.0</v>
      </c>
      <c r="S38" s="2119" t="n">
        <v>0.0</v>
      </c>
      <c r="T38" s="2120" t="n">
        <v>0.0</v>
      </c>
      <c r="U38" s="2121" t="n">
        <v>0.0</v>
      </c>
      <c r="V38" s="2118" t="n">
        <v>0.0</v>
      </c>
      <c r="W38" s="2119" t="n">
        <v>0.0</v>
      </c>
      <c r="X38" s="2119" t="n">
        <v>0.0</v>
      </c>
      <c r="Y38" s="2120" t="n">
        <v>0.0</v>
      </c>
      <c r="Z38" s="2121" t="n">
        <v>0.0</v>
      </c>
      <c r="AA38" s="2118" t="n">
        <v>0.0</v>
      </c>
      <c r="AB38" s="2119" t="n">
        <v>0.0</v>
      </c>
      <c r="AC38" s="2119" t="n">
        <v>0.0</v>
      </c>
      <c r="AD38" s="2120" t="n">
        <v>0.0</v>
      </c>
      <c r="AE38" s="2121" t="n">
        <v>0.0</v>
      </c>
      <c r="AF38" s="2118" t="n">
        <v>0.0</v>
      </c>
      <c r="AG38" s="2119" t="n">
        <v>0.0</v>
      </c>
      <c r="AH38" s="2119" t="n">
        <v>0.0</v>
      </c>
      <c r="AI38" s="2120" t="n">
        <v>0.0</v>
      </c>
      <c r="AJ38" s="2121" t="n">
        <v>0.0</v>
      </c>
      <c r="AK38" s="2118" t="n">
        <v>0.0</v>
      </c>
      <c r="AL38" s="2119" t="n">
        <v>0.0</v>
      </c>
      <c r="AM38" s="2119" t="n">
        <v>0.0</v>
      </c>
      <c r="AN38" s="2120" t="n">
        <v>0.0</v>
      </c>
      <c r="AO38" s="2121" t="n">
        <v>0.0</v>
      </c>
      <c r="AP38" s="2118" t="n">
        <v>0.0</v>
      </c>
      <c r="AQ38" s="2119" t="n">
        <v>0.0</v>
      </c>
      <c r="AR38" s="2119" t="n">
        <v>0.0</v>
      </c>
      <c r="AS38" s="2120" t="n">
        <v>0.0</v>
      </c>
      <c r="AT38" s="2121" t="n">
        <v>0.0</v>
      </c>
      <c r="AU38" s="2118" t="n">
        <v>0.0</v>
      </c>
      <c r="AV38" s="2119" t="n">
        <v>0.0</v>
      </c>
      <c r="AW38" s="2119" t="n">
        <v>0.0</v>
      </c>
      <c r="AX38" s="2120" t="n">
        <v>0.0</v>
      </c>
      <c r="AY38" s="2121" t="n">
        <v>0.0</v>
      </c>
      <c r="AZ38" s="2118" t="n">
        <v>0.0</v>
      </c>
      <c r="BA38" s="2119" t="n">
        <v>0.0</v>
      </c>
      <c r="BB38" s="2119" t="n">
        <v>0.0</v>
      </c>
      <c r="BC38" s="2120" t="n">
        <v>0.0</v>
      </c>
      <c r="BD38" s="2121" t="n">
        <v>0.0</v>
      </c>
      <c r="BE38" s="2118" t="n">
        <v>0.0</v>
      </c>
      <c r="BF38" s="2119" t="n">
        <v>0.0</v>
      </c>
      <c r="BG38" s="2119" t="n">
        <v>0.0</v>
      </c>
      <c r="BH38" s="2120" t="n">
        <v>0.0</v>
      </c>
      <c r="BI38" s="2121" t="n">
        <v>0.0</v>
      </c>
      <c r="BJ38" s="2118" t="n">
        <v>0.0</v>
      </c>
      <c r="BK38" s="2119" t="n">
        <v>0.0</v>
      </c>
      <c r="BL38" s="2119" t="n">
        <v>0.0</v>
      </c>
      <c r="BM38" s="2120" t="n">
        <v>0.0</v>
      </c>
      <c r="BN38" s="2121" t="n">
        <v>0.0</v>
      </c>
      <c r="BO38" s="2118" t="n">
        <v>0.0</v>
      </c>
      <c r="BP38" s="2120" t="n">
        <v>0.0</v>
      </c>
      <c r="BQ38" s="2120" t="n">
        <v>0.0</v>
      </c>
      <c r="BR38" s="2122" t="n">
        <v>0.0</v>
      </c>
      <c r="BS38" s="2053"/>
      <c r="BT38" s="2085">
        <f>BP38+BQ38</f>
      </c>
      <c r="BU38" s="2085"/>
      <c r="BV38" s="2086"/>
      <c r="BW38" s="2053"/>
      <c r="BX38" s="2022"/>
    </row>
    <row r="39" hidden="true">
      <c r="A39" s="2107" t="s">
        <v>252</v>
      </c>
      <c r="B39" s="2108"/>
      <c r="C39" s="2109"/>
      <c r="D39" s="2110">
        <f>SUM(D36:D38)</f>
      </c>
      <c r="E39" s="2110">
        <f>SUM(E36:E38)</f>
      </c>
      <c r="F39" s="2110">
        <f>SUM(F36:F38)</f>
      </c>
      <c r="G39" s="2110">
        <f>SUM(G36:G38)</f>
      </c>
      <c r="H39" s="2110">
        <f>SUM(H36:H38)</f>
      </c>
      <c r="I39" s="2110">
        <f>SUM(I36:I38)</f>
      </c>
      <c r="J39" s="2110">
        <f>SUM(J36:J38)</f>
      </c>
      <c r="K39" s="2110">
        <f>SUM(K36:K38)</f>
      </c>
      <c r="L39" s="2110">
        <f>SUM(L36:L38)</f>
      </c>
      <c r="M39" s="2110">
        <f>SUM(M36:M38)</f>
      </c>
      <c r="N39" s="2110">
        <f>SUM(N36:N38)</f>
      </c>
      <c r="O39" s="2110">
        <f>SUM(O36:O38)</f>
      </c>
      <c r="P39" s="2110">
        <f>SUM(P36:P38)</f>
      </c>
      <c r="Q39" s="2110">
        <f>SUM(Q36:Q38)</f>
      </c>
      <c r="R39" s="2110">
        <f>SUM(R36:R38)</f>
      </c>
      <c r="S39" s="2110">
        <f>SUM(S36:S38)</f>
      </c>
      <c r="T39" s="2110">
        <f>SUM(T36:T38)</f>
      </c>
      <c r="U39" s="2110">
        <f>SUM(U36:U38)</f>
      </c>
      <c r="V39" s="2110">
        <f>SUM(V36:V38)</f>
      </c>
      <c r="W39" s="2110">
        <f>SUM(W36:W38)</f>
      </c>
      <c r="X39" s="2110">
        <f>SUM(X36:X38)</f>
      </c>
      <c r="Y39" s="2110">
        <f>SUM(Y36:Y38)</f>
      </c>
      <c r="Z39" s="2110">
        <f>SUM(Z36:Z38)</f>
      </c>
      <c r="AA39" s="2110">
        <f>SUM(AA36:AA38)</f>
      </c>
      <c r="AB39" s="2110">
        <f>SUM(AB36:AB38)</f>
      </c>
      <c r="AC39" s="2110">
        <f>SUM(AC36:AC38)</f>
      </c>
      <c r="AD39" s="2110">
        <f>SUM(AD36:AD38)</f>
      </c>
      <c r="AE39" s="2110">
        <f>SUM(AE36:AE38)</f>
      </c>
      <c r="AF39" s="2110">
        <f>SUM(AF36:AF38)</f>
      </c>
      <c r="AG39" s="2110">
        <f>SUM(AG36:AG38)</f>
      </c>
      <c r="AH39" s="2110">
        <f>SUM(AH36:AH38)</f>
      </c>
      <c r="AI39" s="2110">
        <f>SUM(AI36:AI38)</f>
      </c>
      <c r="AJ39" s="2110">
        <f>SUM(AJ36:AJ38)</f>
      </c>
      <c r="AK39" s="2110">
        <f>SUM(AK36:AK38)</f>
      </c>
      <c r="AL39" s="2110">
        <f>SUM(AL36:AL38)</f>
      </c>
      <c r="AM39" s="2110">
        <f>SUM(AM36:AM38)</f>
      </c>
      <c r="AN39" s="2110">
        <f>SUM(AN36:AN38)</f>
      </c>
      <c r="AO39" s="2110">
        <f>SUM(AO36:AO38)</f>
      </c>
      <c r="AP39" s="2110">
        <f>SUM(AP36:AP38)</f>
      </c>
      <c r="AQ39" s="2110">
        <f>SUM(AQ36:AQ38)</f>
      </c>
      <c r="AR39" s="2110">
        <f>SUM(AR36:AR38)</f>
      </c>
      <c r="AS39" s="2110">
        <f>SUM(AS36:AS38)</f>
      </c>
      <c r="AT39" s="2110">
        <f>SUM(AT36:AT38)</f>
      </c>
      <c r="AU39" s="2110">
        <f>SUM(AU36:AU38)</f>
      </c>
      <c r="AV39" s="2110">
        <f>SUM(AV36:AV38)</f>
      </c>
      <c r="AW39" s="2110">
        <f>SUM(AW36:AW38)</f>
      </c>
      <c r="AX39" s="2110">
        <f>SUM(AX36:AX38)</f>
      </c>
      <c r="AY39" s="2110">
        <f>SUM(AY36:AY38)</f>
      </c>
      <c r="AZ39" s="2110">
        <f>SUM(AZ36:AZ38)</f>
      </c>
      <c r="BA39" s="2110">
        <f>SUM(BA36:BA38)</f>
      </c>
      <c r="BB39" s="2110">
        <f>SUM(BB36:BB38)</f>
      </c>
      <c r="BC39" s="2110">
        <f>SUM(BC36:BC38)</f>
      </c>
      <c r="BD39" s="2110">
        <f>SUM(BD36:BD38)</f>
      </c>
      <c r="BE39" s="2110">
        <f>SUM(BE36:BE38)</f>
      </c>
      <c r="BF39" s="2110">
        <f>SUM(BF36:BF38)</f>
      </c>
      <c r="BG39" s="2110">
        <f>SUM(BG36:BG38)</f>
      </c>
      <c r="BH39" s="2110">
        <f>SUM(BH36:BH38)</f>
      </c>
      <c r="BI39" s="2110">
        <f>SUM(BI36:BI38)</f>
      </c>
      <c r="BJ39" s="2110">
        <f>SUM(BJ36:BJ38)</f>
      </c>
      <c r="BK39" s="2110">
        <f>SUM(BK36:BK38)</f>
      </c>
      <c r="BL39" s="2110">
        <f>SUM(BL36:BL38)</f>
      </c>
      <c r="BM39" s="2110">
        <f>SUM(BM36:BM38)</f>
      </c>
      <c r="BN39" s="2110">
        <f>SUM(BN36:BN38)</f>
      </c>
      <c r="BO39" s="2110">
        <f>SUM(BO36:BO38)</f>
      </c>
      <c r="BP39" s="2110">
        <f>SUM(BP36:BP38)</f>
      </c>
      <c r="BQ39" s="2110">
        <f>SUM(BQ36:BQ38)</f>
      </c>
      <c r="BR39" s="2111">
        <f>SUM(BR36:BR38)</f>
      </c>
      <c r="BS39" s="2053"/>
      <c r="BT39" s="2085">
        <f>BP39+BQ39</f>
      </c>
      <c r="BU39" s="2085"/>
      <c r="BV39" s="2086"/>
      <c r="BW39" s="2053"/>
      <c r="BX39" s="2022"/>
    </row>
    <row r="40" customHeight="true" ht="24.75">
      <c r="A40" s="2071" t="s">
        <v>253</v>
      </c>
      <c r="B40" s="2072"/>
      <c r="C40" s="2072"/>
      <c r="D40" s="2073"/>
      <c r="E40" s="2073"/>
      <c r="F40" s="2073"/>
      <c r="G40" s="2073"/>
      <c r="H40" s="2073"/>
      <c r="I40" s="2073"/>
      <c r="J40" s="2073"/>
      <c r="K40" s="2073"/>
      <c r="L40" s="2073"/>
      <c r="M40" s="2073"/>
      <c r="N40" s="2073"/>
      <c r="O40" s="2073"/>
      <c r="P40" s="2073"/>
      <c r="Q40" s="2073"/>
      <c r="R40" s="2073"/>
      <c r="S40" s="2073"/>
      <c r="T40" s="2073"/>
      <c r="U40" s="2073"/>
      <c r="V40" s="2073"/>
      <c r="W40" s="2073"/>
      <c r="X40" s="2073"/>
      <c r="Y40" s="2073"/>
      <c r="Z40" s="2073"/>
      <c r="AA40" s="2073"/>
      <c r="AB40" s="2073"/>
      <c r="AC40" s="2073"/>
      <c r="AD40" s="2073"/>
      <c r="AE40" s="2073"/>
      <c r="AF40" s="2073"/>
      <c r="AG40" s="2073"/>
      <c r="AH40" s="2073"/>
      <c r="AI40" s="2073"/>
      <c r="AJ40" s="2073"/>
      <c r="AK40" s="2073"/>
      <c r="AL40" s="2073"/>
      <c r="AM40" s="2073"/>
      <c r="AN40" s="2073"/>
      <c r="AO40" s="2073"/>
      <c r="AP40" s="2073"/>
      <c r="AQ40" s="2073"/>
      <c r="AR40" s="2073"/>
      <c r="AS40" s="2073"/>
      <c r="AT40" s="2073"/>
      <c r="AU40" s="2073"/>
      <c r="AV40" s="2073"/>
      <c r="AW40" s="2073"/>
      <c r="AX40" s="2073"/>
      <c r="AY40" s="2073"/>
      <c r="AZ40" s="2073"/>
      <c r="BA40" s="2073"/>
      <c r="BB40" s="2073"/>
      <c r="BC40" s="2073"/>
      <c r="BD40" s="2073"/>
      <c r="BE40" s="2073"/>
      <c r="BF40" s="2073"/>
      <c r="BG40" s="2073"/>
      <c r="BH40" s="2073"/>
      <c r="BI40" s="2073"/>
      <c r="BJ40" s="2073"/>
      <c r="BK40" s="2073"/>
      <c r="BL40" s="2073"/>
      <c r="BM40" s="2073"/>
      <c r="BN40" s="2073"/>
      <c r="BO40" s="2073"/>
      <c r="BP40" s="2073"/>
      <c r="BQ40" s="2073"/>
      <c r="BR40" s="2073"/>
      <c r="BS40" s="2053"/>
      <c r="BT40" s="2074">
        <f>BP40+BQ40</f>
      </c>
      <c r="BU40" s="2074"/>
      <c r="BV40" s="2053"/>
      <c r="BW40" s="2053"/>
      <c r="BX40" s="2022"/>
    </row>
    <row r="41" customHeight="true" ht="24.75">
      <c r="A41" s="2075" t="s">
        <v>239</v>
      </c>
      <c r="B41" s="2076"/>
      <c r="C41" s="2077"/>
      <c r="D41" s="2078" t="n">
        <v>1.0</v>
      </c>
      <c r="E41" s="2078" t="n">
        <v>1.0</v>
      </c>
      <c r="F41" s="2127" t="n">
        <v>0.0</v>
      </c>
      <c r="G41" s="2080">
        <f>D41</f>
      </c>
      <c r="H41" s="2081">
        <f>MOV_CARGOS_EFETIVOS_ATIVOS!$I$84+MOV_CARGOS_EFETIVOS_ATIVOS!$Q$84</f>
      </c>
      <c r="I41" s="2081">
        <f>MOV_CARGOS_EFETIVOS_ATIVOS!$J$84+MOV_CARGOS_EFETIVOS_ATIVOS!$W$84</f>
      </c>
      <c r="J41" s="2082">
        <f>E41+H41-I41</f>
      </c>
      <c r="K41" s="2127" t="n">
        <v>0.0</v>
      </c>
      <c r="L41" s="2080">
        <f>J41</f>
      </c>
      <c r="M41" s="2081">
        <f>MOV_CARGOS_EFETIVOS_ATIVOS!$AC$84+MOV_CARGOS_EFETIVOS_ATIVOS!$AK$84</f>
      </c>
      <c r="N41" s="2081">
        <f>MOV_CARGOS_EFETIVOS_ATIVOS!$AD$84+MOV_CARGOS_EFETIVOS_ATIVOS!$AQ$84</f>
      </c>
      <c r="O41" s="2082">
        <f>J41+M41-N41</f>
      </c>
      <c r="P41" s="2127" t="n">
        <v>0.0</v>
      </c>
      <c r="Q41" s="2080">
        <f>O41</f>
      </c>
      <c r="R41" s="2081">
        <f>MOV_CARGOS_EFETIVOS_ATIVOS!$AW$84+MOV_CARGOS_EFETIVOS_ATIVOS!$BE$84</f>
      </c>
      <c r="S41" s="2081">
        <f>MOV_CARGOS_EFETIVOS_ATIVOS!$AX$84+MOV_CARGOS_EFETIVOS_ATIVOS!$BK$84</f>
      </c>
      <c r="T41" s="2082">
        <f>O41+R41-S41</f>
      </c>
      <c r="U41" s="2127" t="n">
        <v>0.0</v>
      </c>
      <c r="V41" s="2080">
        <f>T41</f>
      </c>
      <c r="W41" s="2081">
        <f>MOV_CARGOS_EFETIVOS_ATIVOS!$BQ$84+MOV_CARGOS_EFETIVOS_ATIVOS!$BY$84</f>
      </c>
      <c r="X41" s="2081">
        <f>MOV_CARGOS_EFETIVOS_ATIVOS!$BR$84+MOV_CARGOS_EFETIVOS_ATIVOS!$CE$84-MOV_CARGOS_EFETIVOS_ATIVOS!$CE$36</f>
      </c>
      <c r="Y41" s="2082">
        <f>T41+W41-X41</f>
      </c>
      <c r="Z41" s="2127" t="n">
        <v>0.0</v>
      </c>
      <c r="AA41" s="2080">
        <f>Y41</f>
      </c>
      <c r="AB41" s="2081">
        <f>MOV_CARGOS_EFETIVOS_ATIVOS!$CK$84+MOV_CARGOS_EFETIVOS_ATIVOS!$CS$84</f>
      </c>
      <c r="AC41" s="2081">
        <f>MOV_CARGOS_EFETIVOS_ATIVOS!$CL$84+MOV_CARGOS_EFETIVOS_ATIVOS!$CY$84</f>
      </c>
      <c r="AD41" s="2082">
        <f>Y41+AB41-AC41</f>
      </c>
      <c r="AE41" s="2127" t="n">
        <v>0.0</v>
      </c>
      <c r="AF41" s="2080">
        <f>AD41</f>
      </c>
      <c r="AG41" s="2081">
        <f>MOV_CARGOS_EFETIVOS_ATIVOS!$DE$84+MOV_CARGOS_EFETIVOS_ATIVOS!$DM$84</f>
      </c>
      <c r="AH41" s="2081">
        <f>MOV_CARGOS_EFETIVOS_ATIVOS!$DF$84+MOV_CARGOS_EFETIVOS_ATIVOS!$DS$84</f>
      </c>
      <c r="AI41" s="2082">
        <f>AD41+AG41-AH41</f>
      </c>
      <c r="AJ41" s="2127" t="n">
        <v>0.0</v>
      </c>
      <c r="AK41" s="2080">
        <f>AI41</f>
      </c>
      <c r="AL41" s="2081">
        <f>MOV_CARGOS_EFETIVOS_ATIVOS!$DY$84+MOV_CARGOS_EFETIVOS_ATIVOS!$EG$84</f>
      </c>
      <c r="AM41" s="2081">
        <f>MOV_CARGOS_EFETIVOS_ATIVOS!$DZ$84+MOV_CARGOS_EFETIVOS_ATIVOS!$EM$84</f>
      </c>
      <c r="AN41" s="2082">
        <f>AI41+AL41-AM41</f>
      </c>
      <c r="AO41" s="2127" t="n">
        <v>0.0</v>
      </c>
      <c r="AP41" s="2080">
        <f>AN41</f>
      </c>
      <c r="AQ41" s="2081">
        <f>MOV_CARGOS_EFETIVOS_ATIVOS!$ES$84+MOV_CARGOS_EFETIVOS_ATIVOS!$FA$84</f>
      </c>
      <c r="AR41" s="2081">
        <f>MOV_CARGOS_EFETIVOS_ATIVOS!$ET$84+MOV_CARGOS_EFETIVOS_ATIVOS!$FG$84</f>
      </c>
      <c r="AS41" s="2082">
        <f>AN41+AQ41-AR41</f>
      </c>
      <c r="AT41" s="2127" t="n">
        <v>0.0</v>
      </c>
      <c r="AU41" s="2080">
        <f>AS41</f>
      </c>
      <c r="AV41" s="2081">
        <f>MOV_CARGOS_EFETIVOS_ATIVOS!$FM$84+MOV_CARGOS_EFETIVOS_ATIVOS!$FU$84</f>
      </c>
      <c r="AW41" s="2081">
        <f>MOV_CARGOS_EFETIVOS_ATIVOS!$FN$84+MOV_CARGOS_EFETIVOS_ATIVOS!$GA$84</f>
      </c>
      <c r="AX41" s="2082">
        <f>AS41+AV41-AW41</f>
      </c>
      <c r="AY41" s="2127" t="n">
        <v>0.0</v>
      </c>
      <c r="AZ41" s="2080">
        <f>AX41</f>
      </c>
      <c r="BA41" s="2081">
        <f>MOV_CARGOS_EFETIVOS_ATIVOS!$GG$84+MOV_CARGOS_EFETIVOS_ATIVOS!$GO$84</f>
      </c>
      <c r="BB41" s="2081">
        <f>MOV_CARGOS_EFETIVOS_ATIVOS!$GH$84+MOV_CARGOS_EFETIVOS_ATIVOS!$GU$84</f>
      </c>
      <c r="BC41" s="2082">
        <f>AX41+BA41-BB41</f>
      </c>
      <c r="BD41" s="2127" t="n">
        <v>0.0</v>
      </c>
      <c r="BE41" s="2080">
        <f>BC41</f>
      </c>
      <c r="BF41" s="2081">
        <f>MOV_CARGOS_EFETIVOS_ATIVOS!$HA$84+MOV_CARGOS_EFETIVOS_ATIVOS!$HI$84</f>
      </c>
      <c r="BG41" s="2081">
        <f>MOV_CARGOS_EFETIVOS_ATIVOS!$HB$84+MOV_CARGOS_EFETIVOS_ATIVOS!$HO$84</f>
      </c>
      <c r="BH41" s="2082">
        <f>BC41+BF41-BG41</f>
      </c>
      <c r="BI41" s="2127" t="n">
        <v>0.0</v>
      </c>
      <c r="BJ41" s="2080">
        <f>BH41</f>
      </c>
      <c r="BK41" s="2081">
        <f>MOV_CARGOS_EFETIVOS_ATIVOS!$HU$84+MOV_CARGOS_EFETIVOS_ATIVOS!$IC$84</f>
      </c>
      <c r="BL41" s="2081">
        <f>MOV_CARGOS_EFETIVOS_ATIVOS!$HV$84+MOV_CARGOS_EFETIVOS_ATIVOS!$II$84</f>
      </c>
      <c r="BM41" s="2082">
        <f>BH41+BK41-BL41</f>
      </c>
      <c r="BN41" s="2127" t="n">
        <v>0.0</v>
      </c>
      <c r="BO41" s="2080">
        <f>BM41</f>
      </c>
      <c r="BP41" s="2082">
        <f>BM41</f>
      </c>
      <c r="BQ41" s="2082" t="n">
        <v>0.0</v>
      </c>
      <c r="BR41" s="2128" t="n">
        <v>0.0</v>
      </c>
      <c r="BS41" s="2053"/>
      <c r="BT41" s="2085">
        <f>BP41+BQ41</f>
      </c>
      <c r="BU41" s="2085">
        <f>MOV_CARGOS_EFETIVOS_ATIVOS!$JF$84</f>
      </c>
      <c r="BV41" s="2086"/>
      <c r="BW41" s="2053"/>
      <c r="BX41" s="2022"/>
    </row>
    <row r="42" customHeight="true" ht="24.75">
      <c r="A42" s="2087" t="s">
        <v>240</v>
      </c>
      <c r="B42" s="2088"/>
      <c r="C42" s="2089"/>
      <c r="D42" s="2090" t="n">
        <v>0.0</v>
      </c>
      <c r="E42" s="2090" t="n">
        <v>0.0</v>
      </c>
      <c r="F42" s="2129" t="n">
        <v>0.0</v>
      </c>
      <c r="G42" s="2092">
        <f>D42</f>
      </c>
      <c r="H42" s="2093">
        <f>MOV_CARGOS_EFETIVOS_ATIVOS!$I$85+MOV_CARGOS_EFETIVOS_ATIVOS!$Q$85</f>
      </c>
      <c r="I42" s="2093">
        <f>MOV_CARGOS_EFETIVOS_ATIVOS!$J$85+MOV_CARGOS_EFETIVOS_ATIVOS!$W$85</f>
      </c>
      <c r="J42" s="2094">
        <f>E42+H42-I42</f>
      </c>
      <c r="K42" s="2129" t="n">
        <v>0.0</v>
      </c>
      <c r="L42" s="2092">
        <f>J42</f>
      </c>
      <c r="M42" s="2093">
        <f>MOV_CARGOS_EFETIVOS_ATIVOS!$AC$85+MOV_CARGOS_EFETIVOS_ATIVOS!$AK$85</f>
      </c>
      <c r="N42" s="2093">
        <f>MOV_CARGOS_EFETIVOS_ATIVOS!$AD$85+MOV_CARGOS_EFETIVOS_ATIVOS!$AQ$85</f>
      </c>
      <c r="O42" s="2094">
        <f>J42+M42-N42</f>
      </c>
      <c r="P42" s="2129" t="n">
        <v>0.0</v>
      </c>
      <c r="Q42" s="2092">
        <f>O42</f>
      </c>
      <c r="R42" s="2093">
        <f>MOV_CARGOS_EFETIVOS_ATIVOS!$AW$85+MOV_CARGOS_EFETIVOS_ATIVOS!$BE$85</f>
      </c>
      <c r="S42" s="2093">
        <f>MOV_CARGOS_EFETIVOS_ATIVOS!$AX$85+MOV_CARGOS_EFETIVOS_ATIVOS!$BK$85</f>
      </c>
      <c r="T42" s="2094">
        <f>O42+R42-S42</f>
      </c>
      <c r="U42" s="2129" t="n">
        <v>0.0</v>
      </c>
      <c r="V42" s="2092">
        <f>T42</f>
      </c>
      <c r="W42" s="2093">
        <f>MOV_CARGOS_EFETIVOS_ATIVOS!$BQ$85+MOV_CARGOS_EFETIVOS_ATIVOS!$BY$85</f>
      </c>
      <c r="X42" s="2093">
        <f>MOV_CARGOS_EFETIVOS_ATIVOS!$BR$85+MOV_CARGOS_EFETIVOS_ATIVOS!$CE$85-MOV_CARGOS_EFETIVOS_ATIVOS!$CE$43</f>
      </c>
      <c r="Y42" s="2094">
        <f>T42+W42-X42</f>
      </c>
      <c r="Z42" s="2129" t="n">
        <v>0.0</v>
      </c>
      <c r="AA42" s="2092">
        <f>Y42</f>
      </c>
      <c r="AB42" s="2093">
        <f>MOV_CARGOS_EFETIVOS_ATIVOS!$CK$85+MOV_CARGOS_EFETIVOS_ATIVOS!$CS$85</f>
      </c>
      <c r="AC42" s="2093">
        <f>MOV_CARGOS_EFETIVOS_ATIVOS!$CL$85+MOV_CARGOS_EFETIVOS_ATIVOS!$CY$85</f>
      </c>
      <c r="AD42" s="2094">
        <f>Y42+AB42-AC42</f>
      </c>
      <c r="AE42" s="2129" t="n">
        <v>0.0</v>
      </c>
      <c r="AF42" s="2092">
        <f>AD42</f>
      </c>
      <c r="AG42" s="2093">
        <f>MOV_CARGOS_EFETIVOS_ATIVOS!$DE$85+MOV_CARGOS_EFETIVOS_ATIVOS!$DM$85</f>
      </c>
      <c r="AH42" s="2093">
        <f>MOV_CARGOS_EFETIVOS_ATIVOS!$DF$85+MOV_CARGOS_EFETIVOS_ATIVOS!$DS$85</f>
      </c>
      <c r="AI42" s="2094">
        <f>AD42+AG42-AH42</f>
      </c>
      <c r="AJ42" s="2129" t="n">
        <v>0.0</v>
      </c>
      <c r="AK42" s="2092">
        <f>AI42</f>
      </c>
      <c r="AL42" s="2093">
        <f>MOV_CARGOS_EFETIVOS_ATIVOS!$DY$85+MOV_CARGOS_EFETIVOS_ATIVOS!$EG$85</f>
      </c>
      <c r="AM42" s="2093">
        <f>MOV_CARGOS_EFETIVOS_ATIVOS!$DZ$85+MOV_CARGOS_EFETIVOS_ATIVOS!$EM$85</f>
      </c>
      <c r="AN42" s="2094">
        <f>AI42+AL42-AM42</f>
      </c>
      <c r="AO42" s="2129" t="n">
        <v>0.0</v>
      </c>
      <c r="AP42" s="2092">
        <f>AN42</f>
      </c>
      <c r="AQ42" s="2093">
        <f>MOV_CARGOS_EFETIVOS_ATIVOS!$ES$85+MOV_CARGOS_EFETIVOS_ATIVOS!$FA$85</f>
      </c>
      <c r="AR42" s="2093">
        <f>MOV_CARGOS_EFETIVOS_ATIVOS!$ET$85+MOV_CARGOS_EFETIVOS_ATIVOS!$FG$85</f>
      </c>
      <c r="AS42" s="2094">
        <f>AN42+AQ42-AR42</f>
      </c>
      <c r="AT42" s="2129" t="n">
        <v>0.0</v>
      </c>
      <c r="AU42" s="2092">
        <f>AS42</f>
      </c>
      <c r="AV42" s="2093">
        <f>MOV_CARGOS_EFETIVOS_ATIVOS!$FM$85+MOV_CARGOS_EFETIVOS_ATIVOS!$FU$85</f>
      </c>
      <c r="AW42" s="2093">
        <f>MOV_CARGOS_EFETIVOS_ATIVOS!$FN$85+MOV_CARGOS_EFETIVOS_ATIVOS!$GA$85</f>
      </c>
      <c r="AX42" s="2094">
        <f>AS42+AV42-AW42</f>
      </c>
      <c r="AY42" s="2129" t="n">
        <v>0.0</v>
      </c>
      <c r="AZ42" s="2092">
        <f>AX42</f>
      </c>
      <c r="BA42" s="2093">
        <f>MOV_CARGOS_EFETIVOS_ATIVOS!$GG$85+MOV_CARGOS_EFETIVOS_ATIVOS!$GO$85</f>
      </c>
      <c r="BB42" s="2093">
        <f>MOV_CARGOS_EFETIVOS_ATIVOS!$GH$85+MOV_CARGOS_EFETIVOS_ATIVOS!$GU$85</f>
      </c>
      <c r="BC42" s="2094">
        <f>AX42+BA42-BB42</f>
      </c>
      <c r="BD42" s="2129" t="n">
        <v>0.0</v>
      </c>
      <c r="BE42" s="2092">
        <f>BC42</f>
      </c>
      <c r="BF42" s="2093">
        <f>MOV_CARGOS_EFETIVOS_ATIVOS!$HA$85+MOV_CARGOS_EFETIVOS_ATIVOS!$HI$85</f>
      </c>
      <c r="BG42" s="2093">
        <f>MOV_CARGOS_EFETIVOS_ATIVOS!$HB$85+MOV_CARGOS_EFETIVOS_ATIVOS!$HO$85</f>
      </c>
      <c r="BH42" s="2094">
        <f>BC42+BF42-BG42</f>
      </c>
      <c r="BI42" s="2129" t="n">
        <v>0.0</v>
      </c>
      <c r="BJ42" s="2092">
        <f>BH42</f>
      </c>
      <c r="BK42" s="2093">
        <f>MOV_CARGOS_EFETIVOS_ATIVOS!$HU$85+MOV_CARGOS_EFETIVOS_ATIVOS!$IC$85</f>
      </c>
      <c r="BL42" s="2093">
        <f>MOV_CARGOS_EFETIVOS_ATIVOS!$HV$85+MOV_CARGOS_EFETIVOS_ATIVOS!$II$85</f>
      </c>
      <c r="BM42" s="2094">
        <f>BH42+BK42-BL42</f>
      </c>
      <c r="BN42" s="2129" t="n">
        <v>0.0</v>
      </c>
      <c r="BO42" s="2092">
        <f>BM42</f>
      </c>
      <c r="BP42" s="2094">
        <f>BM42</f>
      </c>
      <c r="BQ42" s="2094" t="n">
        <v>0.0</v>
      </c>
      <c r="BR42" s="2128" t="n">
        <v>0.0</v>
      </c>
      <c r="BS42" s="2053"/>
      <c r="BT42" s="2085">
        <f>BP42+BQ42</f>
      </c>
      <c r="BU42" s="2085">
        <f>MOV_CARGOS_EFETIVOS_ATIVOS!$JF$85</f>
      </c>
      <c r="BV42" s="2086"/>
      <c r="BW42" s="2053"/>
      <c r="BX42" s="2022"/>
    </row>
    <row r="43" hidden="true">
      <c r="A43" s="2114" t="s">
        <v>241</v>
      </c>
      <c r="B43" s="2115"/>
      <c r="C43" s="2116"/>
      <c r="D43" s="2117" t="n">
        <v>0.0</v>
      </c>
      <c r="E43" s="2117" t="n">
        <v>0.0</v>
      </c>
      <c r="F43" s="2117" t="n">
        <v>0.0</v>
      </c>
      <c r="G43" s="2118" t="n">
        <v>0.0</v>
      </c>
      <c r="H43" s="2119" t="n">
        <v>0.0</v>
      </c>
      <c r="I43" s="2119" t="n">
        <v>0.0</v>
      </c>
      <c r="J43" s="2120" t="n">
        <v>0.0</v>
      </c>
      <c r="K43" s="2117" t="n">
        <v>0.0</v>
      </c>
      <c r="L43" s="2118" t="n">
        <v>0.0</v>
      </c>
      <c r="M43" s="2119" t="n">
        <v>0.0</v>
      </c>
      <c r="N43" s="2119" t="n">
        <v>0.0</v>
      </c>
      <c r="O43" s="2120" t="n">
        <v>0.0</v>
      </c>
      <c r="P43" s="2117" t="n">
        <v>0.0</v>
      </c>
      <c r="Q43" s="2118" t="n">
        <v>0.0</v>
      </c>
      <c r="R43" s="2119" t="n">
        <v>0.0</v>
      </c>
      <c r="S43" s="2119" t="n">
        <v>0.0</v>
      </c>
      <c r="T43" s="2120" t="n">
        <v>0.0</v>
      </c>
      <c r="U43" s="2117" t="n">
        <v>0.0</v>
      </c>
      <c r="V43" s="2118" t="n">
        <v>0.0</v>
      </c>
      <c r="W43" s="2119" t="n">
        <v>0.0</v>
      </c>
      <c r="X43" s="2119" t="n">
        <v>0.0</v>
      </c>
      <c r="Y43" s="2120" t="n">
        <v>0.0</v>
      </c>
      <c r="Z43" s="2117" t="n">
        <v>0.0</v>
      </c>
      <c r="AA43" s="2118" t="n">
        <v>0.0</v>
      </c>
      <c r="AB43" s="2119" t="n">
        <v>0.0</v>
      </c>
      <c r="AC43" s="2119" t="n">
        <v>0.0</v>
      </c>
      <c r="AD43" s="2120" t="n">
        <v>0.0</v>
      </c>
      <c r="AE43" s="2117" t="n">
        <v>0.0</v>
      </c>
      <c r="AF43" s="2118" t="n">
        <v>0.0</v>
      </c>
      <c r="AG43" s="2119" t="n">
        <v>0.0</v>
      </c>
      <c r="AH43" s="2119" t="n">
        <v>0.0</v>
      </c>
      <c r="AI43" s="2120" t="n">
        <v>0.0</v>
      </c>
      <c r="AJ43" s="2117" t="n">
        <v>0.0</v>
      </c>
      <c r="AK43" s="2118" t="n">
        <v>0.0</v>
      </c>
      <c r="AL43" s="2119" t="n">
        <v>0.0</v>
      </c>
      <c r="AM43" s="2119" t="n">
        <v>0.0</v>
      </c>
      <c r="AN43" s="2120" t="n">
        <v>0.0</v>
      </c>
      <c r="AO43" s="2117" t="n">
        <v>0.0</v>
      </c>
      <c r="AP43" s="2118" t="n">
        <v>0.0</v>
      </c>
      <c r="AQ43" s="2119" t="n">
        <v>0.0</v>
      </c>
      <c r="AR43" s="2119" t="n">
        <v>0.0</v>
      </c>
      <c r="AS43" s="2120" t="n">
        <v>0.0</v>
      </c>
      <c r="AT43" s="2117" t="n">
        <v>0.0</v>
      </c>
      <c r="AU43" s="2118" t="n">
        <v>0.0</v>
      </c>
      <c r="AV43" s="2119" t="n">
        <v>0.0</v>
      </c>
      <c r="AW43" s="2119" t="n">
        <v>0.0</v>
      </c>
      <c r="AX43" s="2120" t="n">
        <v>0.0</v>
      </c>
      <c r="AY43" s="2117" t="n">
        <v>0.0</v>
      </c>
      <c r="AZ43" s="2118" t="n">
        <v>0.0</v>
      </c>
      <c r="BA43" s="2119" t="n">
        <v>0.0</v>
      </c>
      <c r="BB43" s="2119" t="n">
        <v>0.0</v>
      </c>
      <c r="BC43" s="2120" t="n">
        <v>0.0</v>
      </c>
      <c r="BD43" s="2117" t="n">
        <v>0.0</v>
      </c>
      <c r="BE43" s="2118" t="n">
        <v>0.0</v>
      </c>
      <c r="BF43" s="2119" t="n">
        <v>0.0</v>
      </c>
      <c r="BG43" s="2119" t="n">
        <v>0.0</v>
      </c>
      <c r="BH43" s="2120" t="n">
        <v>0.0</v>
      </c>
      <c r="BI43" s="2117" t="n">
        <v>0.0</v>
      </c>
      <c r="BJ43" s="2118" t="n">
        <v>0.0</v>
      </c>
      <c r="BK43" s="2119" t="n">
        <v>0.0</v>
      </c>
      <c r="BL43" s="2119" t="n">
        <v>0.0</v>
      </c>
      <c r="BM43" s="2120" t="n">
        <v>0.0</v>
      </c>
      <c r="BN43" s="2117" t="n">
        <v>0.0</v>
      </c>
      <c r="BO43" s="2118" t="n">
        <v>0.0</v>
      </c>
      <c r="BP43" s="2120" t="n">
        <v>0.0</v>
      </c>
      <c r="BQ43" s="2120" t="n">
        <v>0.0</v>
      </c>
      <c r="BR43" s="2128" t="n">
        <v>0.0</v>
      </c>
      <c r="BS43" s="2053"/>
      <c r="BT43" s="2085">
        <f>BP43+BQ43</f>
      </c>
      <c r="BU43" s="2085"/>
      <c r="BV43" s="2086"/>
      <c r="BW43" s="2053"/>
      <c r="BX43" s="2022"/>
    </row>
    <row r="44" customHeight="true" ht="24.75">
      <c r="A44" s="2107" t="s">
        <v>254</v>
      </c>
      <c r="B44" s="2108"/>
      <c r="C44" s="2109"/>
      <c r="D44" s="2110">
        <f>SUM(D41:D42)</f>
      </c>
      <c r="E44" s="2110">
        <f>SUM(E41:E42)</f>
      </c>
      <c r="F44" s="2110">
        <f>SUM(F41:F42)</f>
      </c>
      <c r="G44" s="2110">
        <f>SUM(G41:G42)</f>
      </c>
      <c r="H44" s="2110">
        <f>SUM(H41:H42)</f>
      </c>
      <c r="I44" s="2110">
        <f>SUM(I41:I42)</f>
      </c>
      <c r="J44" s="2110">
        <f>SUM(J41:J42)</f>
      </c>
      <c r="K44" s="2110">
        <f>SUM(K41:K42)</f>
      </c>
      <c r="L44" s="2110">
        <f>SUM(L41:L42)</f>
      </c>
      <c r="M44" s="2110">
        <f>SUM(M41:M42)</f>
      </c>
      <c r="N44" s="2110">
        <f>SUM(N41:N42)</f>
      </c>
      <c r="O44" s="2110">
        <f>SUM(O41:O42)</f>
      </c>
      <c r="P44" s="2110">
        <f>SUM(P41:P42)</f>
      </c>
      <c r="Q44" s="2110">
        <f>SUM(Q41:Q42)</f>
      </c>
      <c r="R44" s="2110">
        <f>SUM(R41:R42)</f>
      </c>
      <c r="S44" s="2110">
        <f>SUM(S41:S42)</f>
      </c>
      <c r="T44" s="2110">
        <f>SUM(T41:T42)</f>
      </c>
      <c r="U44" s="2110">
        <f>SUM(U41:U42)</f>
      </c>
      <c r="V44" s="2110">
        <f>SUM(V41:V42)</f>
      </c>
      <c r="W44" s="2110">
        <f>SUM(W41:W42)</f>
      </c>
      <c r="X44" s="2110">
        <f>SUM(X41:X42)</f>
      </c>
      <c r="Y44" s="2110">
        <f>SUM(Y41:Y42)</f>
      </c>
      <c r="Z44" s="2110">
        <f>SUM(Z41:Z42)</f>
      </c>
      <c r="AA44" s="2110">
        <f>SUM(AA41:AA42)</f>
      </c>
      <c r="AB44" s="2110">
        <f>SUM(AB41:AB42)</f>
      </c>
      <c r="AC44" s="2110">
        <f>SUM(AC41:AC42)</f>
      </c>
      <c r="AD44" s="2110">
        <f>SUM(AD41:AD42)</f>
      </c>
      <c r="AE44" s="2110">
        <f>SUM(AE41:AE42)</f>
      </c>
      <c r="AF44" s="2110">
        <f>SUM(AF41:AF42)</f>
      </c>
      <c r="AG44" s="2110">
        <f>SUM(AG41:AG42)</f>
      </c>
      <c r="AH44" s="2110">
        <f>SUM(AH41:AH42)</f>
      </c>
      <c r="AI44" s="2110">
        <f>SUM(AI41:AI42)</f>
      </c>
      <c r="AJ44" s="2110">
        <f>SUM(AJ41:AJ42)</f>
      </c>
      <c r="AK44" s="2110">
        <f>SUM(AK41:AK42)</f>
      </c>
      <c r="AL44" s="2110">
        <f>SUM(AL41:AL42)</f>
      </c>
      <c r="AM44" s="2110">
        <f>SUM(AM41:AM42)</f>
      </c>
      <c r="AN44" s="2110">
        <f>SUM(AN41:AN42)</f>
      </c>
      <c r="AO44" s="2110">
        <f>SUM(AO41:AO42)</f>
      </c>
      <c r="AP44" s="2110">
        <f>SUM(AP41:AP42)</f>
      </c>
      <c r="AQ44" s="2110">
        <f>SUM(AQ41:AQ42)</f>
      </c>
      <c r="AR44" s="2110">
        <f>SUM(AR41:AR42)</f>
      </c>
      <c r="AS44" s="2110">
        <f>SUM(AS41:AS42)</f>
      </c>
      <c r="AT44" s="2110">
        <f>SUM(AT41:AT42)</f>
      </c>
      <c r="AU44" s="2110">
        <f>SUM(AU41:AU42)</f>
      </c>
      <c r="AV44" s="2110">
        <f>SUM(AV41:AV42)</f>
      </c>
      <c r="AW44" s="2110">
        <f>SUM(AW41:AW42)</f>
      </c>
      <c r="AX44" s="2110">
        <f>SUM(AX41:AX42)</f>
      </c>
      <c r="AY44" s="2110">
        <f>SUM(AY41:AY42)</f>
      </c>
      <c r="AZ44" s="2110">
        <f>SUM(AZ41:AZ42)</f>
      </c>
      <c r="BA44" s="2110">
        <f>SUM(BA41:BA42)</f>
      </c>
      <c r="BB44" s="2110">
        <f>SUM(BB41:BB42)</f>
      </c>
      <c r="BC44" s="2110">
        <f>SUM(BC41:BC42)</f>
      </c>
      <c r="BD44" s="2110">
        <f>SUM(BD41:BD42)</f>
      </c>
      <c r="BE44" s="2110">
        <f>SUM(BE41:BE42)</f>
      </c>
      <c r="BF44" s="2110">
        <f>SUM(BF41:BF42)</f>
      </c>
      <c r="BG44" s="2110">
        <f>SUM(BG41:BG42)</f>
      </c>
      <c r="BH44" s="2110">
        <f>SUM(BH41:BH42)</f>
      </c>
      <c r="BI44" s="2110">
        <f>SUM(BI41:BI42)</f>
      </c>
      <c r="BJ44" s="2110">
        <f>SUM(BJ41:BJ42)</f>
      </c>
      <c r="BK44" s="2110">
        <f>SUM(BK41:BK42)</f>
      </c>
      <c r="BL44" s="2110">
        <f>SUM(BL41:BL42)</f>
      </c>
      <c r="BM44" s="2110">
        <f>SUM(BM41:BM42)</f>
      </c>
      <c r="BN44" s="2110">
        <f>SUM(BN41:BN42)</f>
      </c>
      <c r="BO44" s="2110">
        <f>SUM(BO41:BO42)</f>
      </c>
      <c r="BP44" s="2110">
        <f>SUM(BP41:BP42)</f>
      </c>
      <c r="BQ44" s="2110">
        <f>SUM(BQ41:BQ42)</f>
      </c>
      <c r="BR44" s="2111">
        <f>SUM(BR41:BR42)</f>
      </c>
      <c r="BS44" s="2053"/>
      <c r="BT44" s="2085">
        <f>BP44+BQ44</f>
      </c>
      <c r="BU44" s="2085"/>
      <c r="BV44" s="2086"/>
      <c r="BW44" s="2053"/>
      <c r="BX44" s="2022"/>
    </row>
    <row r="45" customHeight="true" ht="24.75">
      <c r="A45" s="2071" t="s">
        <v>255</v>
      </c>
      <c r="B45" s="2072"/>
      <c r="C45" s="2130"/>
      <c r="D45" s="2110">
        <f>D14+D19+D44</f>
      </c>
      <c r="E45" s="2110">
        <f>E14+E19+E44</f>
      </c>
      <c r="F45" s="2110">
        <f>F14+F19+F44</f>
      </c>
      <c r="G45" s="2110">
        <f>G14+G19+G44</f>
      </c>
      <c r="H45" s="2110">
        <f>H14+H19+H44</f>
      </c>
      <c r="I45" s="2110">
        <f>I14+I19+I44</f>
      </c>
      <c r="J45" s="2110">
        <f>J14+J19+J44</f>
      </c>
      <c r="K45" s="2110">
        <f>K14+K19+K44</f>
      </c>
      <c r="L45" s="2110">
        <f>L14+L19+L44</f>
      </c>
      <c r="M45" s="2110">
        <f>M14+M19+M44</f>
      </c>
      <c r="N45" s="2110">
        <f>N14+N19+N44</f>
      </c>
      <c r="O45" s="2110">
        <f>O14+O19+O44</f>
      </c>
      <c r="P45" s="2110">
        <f>P14+P19+P44</f>
      </c>
      <c r="Q45" s="2110">
        <f>Q14+Q19+Q44</f>
      </c>
      <c r="R45" s="2110">
        <f>R14+R19+R44</f>
      </c>
      <c r="S45" s="2110">
        <f>S14+S19+S44</f>
      </c>
      <c r="T45" s="2110">
        <f>T14+T19+T44</f>
      </c>
      <c r="U45" s="2110">
        <f>U14+U19+U44</f>
      </c>
      <c r="V45" s="2110">
        <f>V14+V19+V44</f>
      </c>
      <c r="W45" s="2110">
        <f>W14+W19+W44</f>
      </c>
      <c r="X45" s="2110">
        <f>X14+X19+X44</f>
      </c>
      <c r="Y45" s="2110">
        <f>Y14+Y19+Y44</f>
      </c>
      <c r="Z45" s="2110">
        <f>Z14+Z19+Z44</f>
      </c>
      <c r="AA45" s="2110">
        <f>AA14+AA19+AA44</f>
      </c>
      <c r="AB45" s="2110">
        <f>AB14+AB19+AB44</f>
      </c>
      <c r="AC45" s="2110">
        <f>AC14+AC19+AC44</f>
      </c>
      <c r="AD45" s="2110">
        <f>AD14+AD19+AD44</f>
      </c>
      <c r="AE45" s="2110">
        <f>AE14+AE19+AE44</f>
      </c>
      <c r="AF45" s="2110">
        <f>AF14+AF19+AF44</f>
      </c>
      <c r="AG45" s="2110">
        <f>AG14+AG19+AG44</f>
      </c>
      <c r="AH45" s="2110">
        <f>AH14+AH19+AH44</f>
      </c>
      <c r="AI45" s="2110">
        <f>AI14+AI19+AI44</f>
      </c>
      <c r="AJ45" s="2110">
        <f>AJ14+AJ19+AJ44</f>
      </c>
      <c r="AK45" s="2110">
        <f>AK14+AK19+AK44</f>
      </c>
      <c r="AL45" s="2110">
        <f>AL14+AL19+AL44</f>
      </c>
      <c r="AM45" s="2110">
        <f>AM14+AM19+AM44</f>
      </c>
      <c r="AN45" s="2110">
        <f>AN14+AN19+AN44</f>
      </c>
      <c r="AO45" s="2110">
        <f>AO14+AO19+AO44</f>
      </c>
      <c r="AP45" s="2110">
        <f>AP14+AP19+AP44</f>
      </c>
      <c r="AQ45" s="2110">
        <f>AQ14+AQ19+AQ44</f>
      </c>
      <c r="AR45" s="2110">
        <f>AR14+AR19+AR44</f>
      </c>
      <c r="AS45" s="2110">
        <f>AS14+AS19+AS44</f>
      </c>
      <c r="AT45" s="2110">
        <f>AT14+AT19+AT44</f>
      </c>
      <c r="AU45" s="2110">
        <f>AU14+AU19+AU44</f>
      </c>
      <c r="AV45" s="2110">
        <f>AV14+AV19+AV44</f>
      </c>
      <c r="AW45" s="2110">
        <f>AW14+AW19+AW44</f>
      </c>
      <c r="AX45" s="2110">
        <f>AX14+AX19+AX44</f>
      </c>
      <c r="AY45" s="2110">
        <f>AY14+AY19+AY44</f>
      </c>
      <c r="AZ45" s="2110">
        <f>AZ14+AZ19+AZ44</f>
      </c>
      <c r="BA45" s="2110">
        <f>BA14+BA19+BA44</f>
      </c>
      <c r="BB45" s="2110">
        <f>BB14+BB19+BB44</f>
      </c>
      <c r="BC45" s="2110">
        <f>BC14+BC19+BC44</f>
      </c>
      <c r="BD45" s="2110">
        <f>BD14+BD19+BD44</f>
      </c>
      <c r="BE45" s="2110">
        <f>BE14+BE19+BE44</f>
      </c>
      <c r="BF45" s="2110">
        <f>BF14+BF19+BF44</f>
      </c>
      <c r="BG45" s="2110">
        <f>BG14+BG19+BG44</f>
      </c>
      <c r="BH45" s="2110">
        <f>BH14+BH19+BH44</f>
      </c>
      <c r="BI45" s="2110">
        <f>BI14+BI19+BI44</f>
      </c>
      <c r="BJ45" s="2110">
        <f>BJ14+BJ19+BJ44</f>
      </c>
      <c r="BK45" s="2110">
        <f>BK14+BK19+BK44</f>
      </c>
      <c r="BL45" s="2110">
        <f>BL14+BL19+BL44</f>
      </c>
      <c r="BM45" s="2110">
        <f>BM14+BM19+BM44</f>
      </c>
      <c r="BN45" s="2110">
        <f>BN14+BN19+BN44</f>
      </c>
      <c r="BO45" s="2110">
        <f>BO14+BO19+BO44</f>
      </c>
      <c r="BP45" s="2110">
        <f>BP14+BP19+BP44</f>
      </c>
      <c r="BQ45" s="2110">
        <f>BQ14+BQ19+BQ44</f>
      </c>
      <c r="BR45" s="2110">
        <f>BR14+BR19+BR44</f>
      </c>
      <c r="BS45" s="2053"/>
      <c r="BT45" s="2085">
        <f>BP45+BQ45</f>
      </c>
      <c r="BU45" s="2085"/>
      <c r="BV45" s="2086"/>
      <c r="BW45" s="2053"/>
      <c r="BX45" s="2022"/>
    </row>
    <row r="46" customHeight="true" ht="24.75">
      <c r="A46" s="2071" t="s">
        <v>25</v>
      </c>
      <c r="B46" s="2072"/>
      <c r="C46" s="2072"/>
      <c r="D46" s="2073"/>
      <c r="E46" s="2073"/>
      <c r="F46" s="2073"/>
      <c r="G46" s="2073"/>
      <c r="H46" s="2073"/>
      <c r="I46" s="2073"/>
      <c r="J46" s="2073"/>
      <c r="K46" s="2073"/>
      <c r="L46" s="2073"/>
      <c r="M46" s="2073"/>
      <c r="N46" s="2073"/>
      <c r="O46" s="2073"/>
      <c r="P46" s="2073"/>
      <c r="Q46" s="2073"/>
      <c r="R46" s="2073"/>
      <c r="S46" s="2073"/>
      <c r="T46" s="2073"/>
      <c r="U46" s="2073"/>
      <c r="V46" s="2073"/>
      <c r="W46" s="2073"/>
      <c r="X46" s="2073"/>
      <c r="Y46" s="2073"/>
      <c r="Z46" s="2073"/>
      <c r="AA46" s="2073"/>
      <c r="AB46" s="2073"/>
      <c r="AC46" s="2073"/>
      <c r="AD46" s="2073"/>
      <c r="AE46" s="2073"/>
      <c r="AF46" s="2073"/>
      <c r="AG46" s="2073"/>
      <c r="AH46" s="2073"/>
      <c r="AI46" s="2073"/>
      <c r="AJ46" s="2073"/>
      <c r="AK46" s="2073"/>
      <c r="AL46" s="2073"/>
      <c r="AM46" s="2073"/>
      <c r="AN46" s="2073"/>
      <c r="AO46" s="2073"/>
      <c r="AP46" s="2073"/>
      <c r="AQ46" s="2073"/>
      <c r="AR46" s="2073"/>
      <c r="AS46" s="2073"/>
      <c r="AT46" s="2073"/>
      <c r="AU46" s="2073"/>
      <c r="AV46" s="2073"/>
      <c r="AW46" s="2073"/>
      <c r="AX46" s="2073"/>
      <c r="AY46" s="2073"/>
      <c r="AZ46" s="2073"/>
      <c r="BA46" s="2073"/>
      <c r="BB46" s="2073"/>
      <c r="BC46" s="2073"/>
      <c r="BD46" s="2073"/>
      <c r="BE46" s="2073"/>
      <c r="BF46" s="2073"/>
      <c r="BG46" s="2073"/>
      <c r="BH46" s="2073"/>
      <c r="BI46" s="2073"/>
      <c r="BJ46" s="2073"/>
      <c r="BK46" s="2073"/>
      <c r="BL46" s="2073"/>
      <c r="BM46" s="2073"/>
      <c r="BN46" s="2073"/>
      <c r="BO46" s="2073"/>
      <c r="BP46" s="2073"/>
      <c r="BQ46" s="2073"/>
      <c r="BR46" s="2073"/>
      <c r="BS46" s="2053"/>
      <c r="BT46" s="2074">
        <f>BP46+BQ46</f>
      </c>
      <c r="BU46" s="2074"/>
      <c r="BV46" s="2053"/>
      <c r="BW46" s="2053"/>
      <c r="BX46" s="2022"/>
    </row>
    <row r="47" customHeight="true" ht="24.75">
      <c r="A47" s="2131" t="s">
        <v>26</v>
      </c>
      <c r="B47" s="2132"/>
      <c r="C47" s="2133"/>
      <c r="D47" s="2078" t="n">
        <v>1.0</v>
      </c>
      <c r="E47" s="2078" t="n">
        <v>1.0</v>
      </c>
      <c r="F47" s="2124">
        <f>D$47-E$47</f>
      </c>
      <c r="G47" s="2134">
        <f>MOV_REESTRUTURAÇÃO_CJ_E_FC!F10</f>
      </c>
      <c r="H47" s="2135" t="n">
        <v>0.0</v>
      </c>
      <c r="I47" s="2135" t="n">
        <v>0.0</v>
      </c>
      <c r="J47" s="2136">
        <f>E$47+H$47-I$47</f>
      </c>
      <c r="K47" s="2137">
        <f>G$47-J$47</f>
      </c>
      <c r="L47" s="2134">
        <f>MOV_REESTRUTURAÇÃO_CJ_E_FC!$I$10</f>
      </c>
      <c r="M47" s="2135" t="n">
        <v>0.0</v>
      </c>
      <c r="N47" s="2135" t="n">
        <v>0.0</v>
      </c>
      <c r="O47" s="2136">
        <f>J$47+M$47-N$47</f>
      </c>
      <c r="P47" s="2137">
        <f>L$47-O$47</f>
      </c>
      <c r="Q47" s="2134">
        <f>MOV_REESTRUTURAÇÃO_CJ_E_FC!$L$10</f>
      </c>
      <c r="R47" s="2135" t="n">
        <v>0.0</v>
      </c>
      <c r="S47" s="2135" t="n">
        <v>0.0</v>
      </c>
      <c r="T47" s="2136">
        <f>O$47+R$47-S$47</f>
      </c>
      <c r="U47" s="2137">
        <f>Q$47-T$47</f>
      </c>
      <c r="V47" s="2134">
        <f>MOV_REESTRUTURAÇÃO_CJ_E_FC!$O$10</f>
      </c>
      <c r="W47" s="2135" t="n">
        <v>0.0</v>
      </c>
      <c r="X47" s="2135" t="n">
        <v>0.0</v>
      </c>
      <c r="Y47" s="2136">
        <f>T$47+W$47-X$47</f>
      </c>
      <c r="Z47" s="2137">
        <f>V$47-Y$47</f>
      </c>
      <c r="AA47" s="2134">
        <f>MOV_REESTRUTURAÇÃO_CJ_E_FC!$R$10</f>
      </c>
      <c r="AB47" s="2135" t="n">
        <v>0.0</v>
      </c>
      <c r="AC47" s="2135" t="n">
        <v>0.0</v>
      </c>
      <c r="AD47" s="2136">
        <f>Y$47+AB$47-AC$47</f>
      </c>
      <c r="AE47" s="2137">
        <f>AA$47-AD$47</f>
      </c>
      <c r="AF47" s="2134">
        <f>MOV_REESTRUTURAÇÃO_CJ_E_FC!$U$10</f>
      </c>
      <c r="AG47" s="2135" t="n">
        <v>0.0</v>
      </c>
      <c r="AH47" s="2135" t="n">
        <v>0.0</v>
      </c>
      <c r="AI47" s="2136">
        <f>AD$47+AG$47-AH$47</f>
      </c>
      <c r="AJ47" s="2137">
        <f>AF$47-AI$47</f>
      </c>
      <c r="AK47" s="2134">
        <f>MOV_REESTRUTURAÇÃO_CJ_E_FC!$X$10</f>
      </c>
      <c r="AL47" s="2135" t="n">
        <v>1.0</v>
      </c>
      <c r="AM47" s="2135" t="n">
        <v>1.0</v>
      </c>
      <c r="AN47" s="2136">
        <f>AI$47+AL$47-AM$47</f>
      </c>
      <c r="AO47" s="2137">
        <f>AK$47-AN$47</f>
      </c>
      <c r="AP47" s="2134">
        <f>MOV_REESTRUTURAÇÃO_CJ_E_FC!$AA$10</f>
      </c>
      <c r="AQ47" s="2138" t="n">
        <v>0.0</v>
      </c>
      <c r="AR47" s="2139" t="n">
        <v>0.0</v>
      </c>
      <c r="AS47" s="2136">
        <f>AN$47+AQ$47-AR$47</f>
      </c>
      <c r="AT47" s="2137">
        <f>AP$47-AS$47</f>
      </c>
      <c r="AU47" s="2134">
        <f>MOV_REESTRUTURAÇÃO_CJ_E_FC!$AD$10</f>
      </c>
      <c r="AV47" s="2135" t="n">
        <v>0.0</v>
      </c>
      <c r="AW47" s="2135" t="n">
        <v>0.0</v>
      </c>
      <c r="AX47" s="2136">
        <f>AS$47+AV$47-AW$47</f>
      </c>
      <c r="AY47" s="2137">
        <f>AU$47-AX$47</f>
      </c>
      <c r="AZ47" s="2134">
        <f>MOV_REESTRUTURAÇÃO_CJ_E_FC!$AG$10</f>
      </c>
      <c r="BA47" s="2135" t="n">
        <v>0.0</v>
      </c>
      <c r="BB47" s="2135" t="n">
        <v>0.0</v>
      </c>
      <c r="BC47" s="2136">
        <f>AX$47+BA$47-BB$47</f>
      </c>
      <c r="BD47" s="2137">
        <f>AZ$47-BC$47</f>
      </c>
      <c r="BE47" s="2134">
        <f>MOV_REESTRUTURAÇÃO_CJ_E_FC!$AJ$10</f>
      </c>
      <c r="BF47" s="2135" t="n">
        <v>0.0</v>
      </c>
      <c r="BG47" s="2135" t="n">
        <v>0.0</v>
      </c>
      <c r="BH47" s="2136">
        <f>BC$47+BF$47-BG$47</f>
      </c>
      <c r="BI47" s="2137">
        <f>BE$47-BH$47</f>
      </c>
      <c r="BJ47" s="2134">
        <f>MOV_REESTRUTURAÇÃO_CJ_E_FC!$AM$10</f>
      </c>
      <c r="BK47" s="2135" t="n">
        <v>0.0</v>
      </c>
      <c r="BL47" s="2135" t="n">
        <v>0.0</v>
      </c>
      <c r="BM47" s="2136">
        <f>BH$47+BK$47-BL$47</f>
      </c>
      <c r="BN47" s="2137">
        <f>BJ$47-BM$47</f>
      </c>
      <c r="BO47" s="2134">
        <f>BJ$47</f>
      </c>
      <c r="BP47" s="2136">
        <f>BM$47</f>
      </c>
      <c r="BQ47" s="2136">
        <f>BN$47</f>
      </c>
      <c r="BR47" s="2124" t="n">
        <v>0.0</v>
      </c>
      <c r="BS47" s="2053"/>
      <c r="BT47" s="2140">
        <f>BP$47+BQ$47</f>
      </c>
      <c r="BU47" s="2140"/>
      <c r="BV47" s="2086"/>
      <c r="BW47" s="2053"/>
      <c r="BX47" s="2022"/>
    </row>
    <row r="48" customHeight="true" ht="24.75">
      <c r="A48" s="2087" t="s">
        <v>27</v>
      </c>
      <c r="B48" s="2088"/>
      <c r="C48" s="2089"/>
      <c r="D48" s="2090" t="n">
        <v>5.0</v>
      </c>
      <c r="E48" s="2090" t="n">
        <v>5.0</v>
      </c>
      <c r="F48" s="2126">
        <f>D$48-E$48</f>
      </c>
      <c r="G48" s="2092">
        <f>MOV_REESTRUTURAÇÃO_CJ_E_FC!F11</f>
      </c>
      <c r="H48" s="2135" t="n">
        <v>0.0</v>
      </c>
      <c r="I48" s="2135" t="n">
        <v>1.0</v>
      </c>
      <c r="J48" s="2094">
        <f>E$48+H$48-I$48</f>
      </c>
      <c r="K48" s="2095">
        <f>G$48-J$48</f>
      </c>
      <c r="L48" s="2092">
        <f>MOV_REESTRUTURAÇÃO_CJ_E_FC!$I$11</f>
      </c>
      <c r="M48" s="2135" t="n">
        <v>1.0</v>
      </c>
      <c r="N48" s="2135" t="n">
        <v>0.0</v>
      </c>
      <c r="O48" s="2094">
        <f>J$48+M$48-N$48</f>
      </c>
      <c r="P48" s="2095">
        <f>L$48-O$48</f>
      </c>
      <c r="Q48" s="2092">
        <f>MOV_REESTRUTURAÇÃO_CJ_E_FC!$L$11</f>
      </c>
      <c r="R48" s="2135" t="n">
        <v>0.0</v>
      </c>
      <c r="S48" s="2135" t="n">
        <v>0.0</v>
      </c>
      <c r="T48" s="2094">
        <f>O$48+R$48-S$48</f>
      </c>
      <c r="U48" s="2095">
        <f>Q$48-T$48</f>
      </c>
      <c r="V48" s="2092">
        <f>MOV_REESTRUTURAÇÃO_CJ_E_FC!$O$11</f>
      </c>
      <c r="W48" s="2135" t="n">
        <v>0.0</v>
      </c>
      <c r="X48" s="2135" t="n">
        <v>0.0</v>
      </c>
      <c r="Y48" s="2094">
        <f>T$48+W$48-X$48</f>
      </c>
      <c r="Z48" s="2095">
        <f>V$48-Y$48</f>
      </c>
      <c r="AA48" s="2092">
        <f>MOV_REESTRUTURAÇÃO_CJ_E_FC!$R$11</f>
      </c>
      <c r="AB48" s="2135" t="n">
        <v>0.0</v>
      </c>
      <c r="AC48" s="2135" t="n">
        <v>0.0</v>
      </c>
      <c r="AD48" s="2094">
        <f>Y$48+AB$48-AC$48</f>
      </c>
      <c r="AE48" s="2095">
        <f>AA$48-AD$48</f>
      </c>
      <c r="AF48" s="2092">
        <f>MOV_REESTRUTURAÇÃO_CJ_E_FC!$U$11</f>
      </c>
      <c r="AG48" s="2135" t="n">
        <v>0.0</v>
      </c>
      <c r="AH48" s="2135" t="n">
        <v>0.0</v>
      </c>
      <c r="AI48" s="2094">
        <f>AD$48+AG$48-AH$48</f>
      </c>
      <c r="AJ48" s="2095">
        <f>AF$48-AI$48</f>
      </c>
      <c r="AK48" s="2092">
        <f>MOV_REESTRUTURAÇÃO_CJ_E_FC!$X$11</f>
      </c>
      <c r="AL48" s="2135" t="n">
        <v>1.0</v>
      </c>
      <c r="AM48" s="2135" t="n">
        <v>1.0</v>
      </c>
      <c r="AN48" s="2094">
        <f>AI$48+AL$48-AM$48</f>
      </c>
      <c r="AO48" s="2095">
        <f>AK$48-AN$48</f>
      </c>
      <c r="AP48" s="2092">
        <f>MOV_REESTRUTURAÇÃO_CJ_E_FC!$AA$11</f>
      </c>
      <c r="AQ48" s="2141" t="n">
        <v>0.0</v>
      </c>
      <c r="AR48" s="2142" t="n">
        <v>0.0</v>
      </c>
      <c r="AS48" s="2094">
        <f>AN$48+AQ$48-AR$48</f>
      </c>
      <c r="AT48" s="2095">
        <f>AP$48-AS$48</f>
      </c>
      <c r="AU48" s="2092">
        <f>MOV_REESTRUTURAÇÃO_CJ_E_FC!$AD$11</f>
      </c>
      <c r="AV48" s="2135" t="n">
        <v>0.0</v>
      </c>
      <c r="AW48" s="2135" t="n">
        <v>0.0</v>
      </c>
      <c r="AX48" s="2094">
        <f>AS$48+AV$48-AW$48</f>
      </c>
      <c r="AY48" s="2095">
        <f>AU$48-AX$48</f>
      </c>
      <c r="AZ48" s="2092">
        <f>MOV_REESTRUTURAÇÃO_CJ_E_FC!$AG$11</f>
      </c>
      <c r="BA48" s="2135" t="n">
        <v>0.0</v>
      </c>
      <c r="BB48" s="2135" t="n">
        <v>0.0</v>
      </c>
      <c r="BC48" s="2094">
        <f>AX$48+BA$48-BB$48</f>
      </c>
      <c r="BD48" s="2095">
        <f>AZ$48-BC$48</f>
      </c>
      <c r="BE48" s="2092">
        <f>MOV_REESTRUTURAÇÃO_CJ_E_FC!$AJ$11</f>
      </c>
      <c r="BF48" s="2135" t="n">
        <v>0.0</v>
      </c>
      <c r="BG48" s="2135" t="n">
        <v>0.0</v>
      </c>
      <c r="BH48" s="2094">
        <f>BC$48+BF$48-BG$48</f>
      </c>
      <c r="BI48" s="2095">
        <f>BE$48-BH$48</f>
      </c>
      <c r="BJ48" s="2092">
        <f>MOV_REESTRUTURAÇÃO_CJ_E_FC!$AM$11</f>
      </c>
      <c r="BK48" s="2135" t="n">
        <v>0.0</v>
      </c>
      <c r="BL48" s="2135" t="n">
        <v>0.0</v>
      </c>
      <c r="BM48" s="2094">
        <f>BH$48+BK$48-BL$48</f>
      </c>
      <c r="BN48" s="2095">
        <f>BJ$48-BM$48</f>
      </c>
      <c r="BO48" s="2092">
        <f>BJ$48</f>
      </c>
      <c r="BP48" s="2136">
        <f>BM$48</f>
      </c>
      <c r="BQ48" s="2136">
        <f>BN$48</f>
      </c>
      <c r="BR48" s="2124" t="n">
        <v>0.0</v>
      </c>
      <c r="BS48" s="2053"/>
      <c r="BT48" s="2140">
        <f>BP$48+BQ$48</f>
      </c>
      <c r="BU48" s="2140"/>
      <c r="BV48" s="2086"/>
      <c r="BW48" s="2053"/>
      <c r="BX48" s="2022"/>
    </row>
    <row r="49" customHeight="true" ht="24.75">
      <c r="A49" s="2087" t="s">
        <v>28</v>
      </c>
      <c r="B49" s="2088"/>
      <c r="C49" s="2089"/>
      <c r="D49" s="2090" t="n">
        <v>15.0</v>
      </c>
      <c r="E49" s="2090" t="n">
        <v>15.0</v>
      </c>
      <c r="F49" s="2126">
        <f>D$49-E$49</f>
      </c>
      <c r="G49" s="2092">
        <f>MOV_REESTRUTURAÇÃO_CJ_E_FC!F12</f>
      </c>
      <c r="H49" s="2135" t="n">
        <v>0.0</v>
      </c>
      <c r="I49" s="2135" t="n">
        <v>0.0</v>
      </c>
      <c r="J49" s="2094">
        <f>E$49+H$49-I$49</f>
      </c>
      <c r="K49" s="2095">
        <f>G$49-J$49</f>
      </c>
      <c r="L49" s="2092">
        <f>MOV_REESTRUTURAÇÃO_CJ_E_FC!$I$12</f>
      </c>
      <c r="M49" s="2135" t="n">
        <v>0.0</v>
      </c>
      <c r="N49" s="2135" t="n">
        <v>0.0</v>
      </c>
      <c r="O49" s="2094">
        <f>J$49+M$49-N$49</f>
      </c>
      <c r="P49" s="2095">
        <f>L$49-O$49</f>
      </c>
      <c r="Q49" s="2092">
        <f>MOV_REESTRUTURAÇÃO_CJ_E_FC!$L$12</f>
      </c>
      <c r="R49" s="2135" t="n">
        <v>0.0</v>
      </c>
      <c r="S49" s="2135" t="n">
        <v>0.0</v>
      </c>
      <c r="T49" s="2094">
        <f>O$49+R$49-S$49</f>
      </c>
      <c r="U49" s="2095">
        <f>Q$49-T$49</f>
      </c>
      <c r="V49" s="2092">
        <f>MOV_REESTRUTURAÇÃO_CJ_E_FC!$O$12</f>
      </c>
      <c r="W49" s="2135" t="n">
        <v>0.0</v>
      </c>
      <c r="X49" s="2135" t="n">
        <v>0.0</v>
      </c>
      <c r="Y49" s="2094">
        <f>T$49+W$49-X$49</f>
      </c>
      <c r="Z49" s="2095">
        <f>V$49-Y$49</f>
      </c>
      <c r="AA49" s="2092">
        <f>MOV_REESTRUTURAÇÃO_CJ_E_FC!$R$12</f>
      </c>
      <c r="AB49" s="2135" t="n">
        <v>0.0</v>
      </c>
      <c r="AC49" s="2135" t="n">
        <v>0.0</v>
      </c>
      <c r="AD49" s="2094">
        <f>Y$49+AB$49-AC$49</f>
      </c>
      <c r="AE49" s="2095">
        <f>AA$49-AD$49</f>
      </c>
      <c r="AF49" s="2092">
        <f>MOV_REESTRUTURAÇÃO_CJ_E_FC!$U$12</f>
      </c>
      <c r="AG49" s="2135" t="n">
        <v>0.0</v>
      </c>
      <c r="AH49" s="2135" t="n">
        <v>0.0</v>
      </c>
      <c r="AI49" s="2094">
        <f>AD$49+AG$49-AH$49</f>
      </c>
      <c r="AJ49" s="2095">
        <f>AF$49-AI$49</f>
      </c>
      <c r="AK49" s="2092">
        <f>MOV_REESTRUTURAÇÃO_CJ_E_FC!$X$12</f>
      </c>
      <c r="AL49" s="2135" t="n">
        <v>6.0</v>
      </c>
      <c r="AM49" s="2135" t="n">
        <v>6.0</v>
      </c>
      <c r="AN49" s="2094">
        <f>AI$49+AL$49-AM$49</f>
      </c>
      <c r="AO49" s="2095">
        <f>AK$49-AN$49</f>
      </c>
      <c r="AP49" s="2092">
        <f>MOV_REESTRUTURAÇÃO_CJ_E_FC!$AA$12</f>
      </c>
      <c r="AQ49" s="2143" t="n">
        <v>0.0</v>
      </c>
      <c r="AR49" s="2144" t="n">
        <v>0.0</v>
      </c>
      <c r="AS49" s="2094">
        <f>AN$49+AQ$49-AR$49</f>
      </c>
      <c r="AT49" s="2095">
        <f>AP$49-AS$49</f>
      </c>
      <c r="AU49" s="2092">
        <f>MOV_REESTRUTURAÇÃO_CJ_E_FC!$AD$12</f>
      </c>
      <c r="AV49" s="2135" t="n">
        <v>0.0</v>
      </c>
      <c r="AW49" s="2135" t="n">
        <v>0.0</v>
      </c>
      <c r="AX49" s="2094">
        <f>AS$49+AV$49-AW$49</f>
      </c>
      <c r="AY49" s="2095">
        <f>AU$49-AX$49</f>
      </c>
      <c r="AZ49" s="2092">
        <f>MOV_REESTRUTURAÇÃO_CJ_E_FC!$AG$12</f>
      </c>
      <c r="BA49" s="2135" t="n">
        <v>0.0</v>
      </c>
      <c r="BB49" s="2135" t="n">
        <v>0.0</v>
      </c>
      <c r="BC49" s="2094">
        <f>AX$49+BA$49-BB$49</f>
      </c>
      <c r="BD49" s="2095">
        <f>AZ$49-BC$49</f>
      </c>
      <c r="BE49" s="2092">
        <f>MOV_REESTRUTURAÇÃO_CJ_E_FC!$AJ$12</f>
      </c>
      <c r="BF49" s="2135" t="n">
        <v>0.0</v>
      </c>
      <c r="BG49" s="2135" t="n">
        <v>0.0</v>
      </c>
      <c r="BH49" s="2094">
        <f>BC$49+BF$49-BG$49</f>
      </c>
      <c r="BI49" s="2095">
        <f>BE$49-BH$49</f>
      </c>
      <c r="BJ49" s="2092">
        <f>MOV_REESTRUTURAÇÃO_CJ_E_FC!$AM$12</f>
      </c>
      <c r="BK49" s="2135" t="n">
        <v>0.0</v>
      </c>
      <c r="BL49" s="2135" t="n">
        <v>0.0</v>
      </c>
      <c r="BM49" s="2094">
        <f>BH$49+BK$49-BL$49</f>
      </c>
      <c r="BN49" s="2095">
        <f>BJ$49-BM$49</f>
      </c>
      <c r="BO49" s="2092">
        <f>BJ$49</f>
      </c>
      <c r="BP49" s="2136">
        <f>BM$49</f>
      </c>
      <c r="BQ49" s="2136">
        <f>BN$49</f>
      </c>
      <c r="BR49" s="2124" t="n">
        <v>0.0</v>
      </c>
      <c r="BS49" s="2053"/>
      <c r="BT49" s="2140">
        <f>BP$49+BQ$49</f>
      </c>
      <c r="BU49" s="2140"/>
      <c r="BV49" s="2086"/>
      <c r="BW49" s="2053"/>
      <c r="BX49" s="2022"/>
    </row>
    <row r="50" customHeight="true" ht="24.75">
      <c r="A50" s="2145" t="s">
        <v>29</v>
      </c>
      <c r="B50" s="2146"/>
      <c r="C50" s="2147"/>
      <c r="D50" s="2090" t="n">
        <v>19.0</v>
      </c>
      <c r="E50" s="2090" t="n">
        <v>19.0</v>
      </c>
      <c r="F50" s="2126">
        <f>D$50-E$50</f>
      </c>
      <c r="G50" s="2092">
        <f>MOV_REESTRUTURAÇÃO_CJ_E_FC!F13</f>
      </c>
      <c r="H50" s="2135" t="n">
        <v>0.0</v>
      </c>
      <c r="I50" s="2135" t="n">
        <v>1.0</v>
      </c>
      <c r="J50" s="2094">
        <f>E$50+H$50-I$50</f>
      </c>
      <c r="K50" s="2095">
        <f>G$50-J$50</f>
      </c>
      <c r="L50" s="2092">
        <f>MOV_REESTRUTURAÇÃO_CJ_E_FC!$I$13</f>
      </c>
      <c r="M50" s="2135" t="n">
        <v>3.0</v>
      </c>
      <c r="N50" s="2135" t="n">
        <v>2.0</v>
      </c>
      <c r="O50" s="2094">
        <f>J$50+M$50-N$50</f>
      </c>
      <c r="P50" s="2095">
        <f>L$50-O$50</f>
      </c>
      <c r="Q50" s="2092">
        <f>MOV_REESTRUTURAÇÃO_CJ_E_FC!$L$13</f>
      </c>
      <c r="R50" s="2135" t="n">
        <v>0.0</v>
      </c>
      <c r="S50" s="2135" t="n">
        <v>0.0</v>
      </c>
      <c r="T50" s="2094">
        <f>O$50+R$50-S$50</f>
      </c>
      <c r="U50" s="2095">
        <f>Q$50-T$50</f>
      </c>
      <c r="V50" s="2092">
        <f>MOV_REESTRUTURAÇÃO_CJ_E_FC!$O$13</f>
      </c>
      <c r="W50" s="2135" t="n">
        <v>0.0</v>
      </c>
      <c r="X50" s="2135" t="n">
        <v>0.0</v>
      </c>
      <c r="Y50" s="2094">
        <f>T$50+W$50-X$50</f>
      </c>
      <c r="Z50" s="2095">
        <f>V$50-Y$50</f>
      </c>
      <c r="AA50" s="2092">
        <f>MOV_REESTRUTURAÇÃO_CJ_E_FC!$R$13</f>
      </c>
      <c r="AB50" s="2135" t="n">
        <v>2.0</v>
      </c>
      <c r="AC50" s="2135" t="n">
        <v>1.0</v>
      </c>
      <c r="AD50" s="2094">
        <f>Y$50+AB$50-AC$50</f>
      </c>
      <c r="AE50" s="2095">
        <f>AA$50-AD$50</f>
      </c>
      <c r="AF50" s="2092">
        <f>MOV_REESTRUTURAÇÃO_CJ_E_FC!$U$13</f>
      </c>
      <c r="AG50" s="2135" t="n">
        <v>1.0</v>
      </c>
      <c r="AH50" s="2135" t="n">
        <v>0.0</v>
      </c>
      <c r="AI50" s="2094">
        <f>AD$50+AG$50-AH$50</f>
      </c>
      <c r="AJ50" s="2095">
        <f>AF$50-AI$50</f>
      </c>
      <c r="AK50" s="2092">
        <f>MOV_REESTRUTURAÇÃO_CJ_E_FC!$X$13</f>
      </c>
      <c r="AL50" s="2135" t="n">
        <v>4.0</v>
      </c>
      <c r="AM50" s="2135" t="n">
        <v>4.0</v>
      </c>
      <c r="AN50" s="2094">
        <f>AI$50+AL$50-AM$50</f>
      </c>
      <c r="AO50" s="2095">
        <f>AK$50-AN$50</f>
      </c>
      <c r="AP50" s="2092">
        <f>MOV_REESTRUTURAÇÃO_CJ_E_FC!$AA$13</f>
      </c>
      <c r="AQ50" s="2148" t="n">
        <v>1.0</v>
      </c>
      <c r="AR50" s="2149" t="n">
        <v>1.0</v>
      </c>
      <c r="AS50" s="2094">
        <f>AN$50+AQ$50-AR$50</f>
      </c>
      <c r="AT50" s="2095">
        <f>AP$50-AS$50</f>
      </c>
      <c r="AU50" s="2092">
        <f>MOV_REESTRUTURAÇÃO_CJ_E_FC!$AD$13</f>
      </c>
      <c r="AV50" s="2135" t="n">
        <v>0.0</v>
      </c>
      <c r="AW50" s="2135" t="n">
        <v>0.0</v>
      </c>
      <c r="AX50" s="2094">
        <f>AS$50+AV$50-AW$50</f>
      </c>
      <c r="AY50" s="2095">
        <f>AU$50-AX$50</f>
      </c>
      <c r="AZ50" s="2092">
        <f>MOV_REESTRUTURAÇÃO_CJ_E_FC!$AG$13</f>
      </c>
      <c r="BA50" s="2135" t="n">
        <v>0.0</v>
      </c>
      <c r="BB50" s="2135" t="n">
        <v>0.0</v>
      </c>
      <c r="BC50" s="2094">
        <f>AX$50+BA$50-BB$50</f>
      </c>
      <c r="BD50" s="2095">
        <f>AZ$50-BC$50</f>
      </c>
      <c r="BE50" s="2092">
        <f>MOV_REESTRUTURAÇÃO_CJ_E_FC!$AJ$13</f>
      </c>
      <c r="BF50" s="2135" t="n">
        <v>0.0</v>
      </c>
      <c r="BG50" s="2135" t="n">
        <v>0.0</v>
      </c>
      <c r="BH50" s="2094">
        <f>BC$50+BF$50-BG$50</f>
      </c>
      <c r="BI50" s="2095">
        <f>BE$50-BH$50</f>
      </c>
      <c r="BJ50" s="2092">
        <f>MOV_REESTRUTURAÇÃO_CJ_E_FC!$AM$13</f>
      </c>
      <c r="BK50" s="2135" t="n">
        <v>0.0</v>
      </c>
      <c r="BL50" s="2135" t="n">
        <v>0.0</v>
      </c>
      <c r="BM50" s="2094">
        <f>BH$50+BK$50-BL$50</f>
      </c>
      <c r="BN50" s="2095">
        <f>BJ$50-BM$50</f>
      </c>
      <c r="BO50" s="2092">
        <f>BJ$50</f>
      </c>
      <c r="BP50" s="2136">
        <f>BM$50</f>
      </c>
      <c r="BQ50" s="2136">
        <f>BN$50</f>
      </c>
      <c r="BR50" s="2124" t="n">
        <v>0.0</v>
      </c>
      <c r="BS50" s="2053"/>
      <c r="BT50" s="2140">
        <f>BP$50+BQ$50</f>
      </c>
      <c r="BU50" s="2140"/>
      <c r="BV50" s="2086"/>
      <c r="BW50" s="2053"/>
      <c r="BX50" s="2022"/>
    </row>
    <row r="51" customHeight="true" ht="24.75">
      <c r="A51" s="2071" t="s">
        <v>30</v>
      </c>
      <c r="B51" s="2072"/>
      <c r="C51" s="2130"/>
      <c r="D51" s="2110">
        <f>SUM(D47:D50)</f>
      </c>
      <c r="E51" s="2110">
        <f>SUM(E47:E50)</f>
      </c>
      <c r="F51" s="2110">
        <f>SUM(F47:F50)</f>
      </c>
      <c r="G51" s="2110">
        <f>SUM(G47:G50)</f>
      </c>
      <c r="H51" s="2110">
        <f>SUM(H47:H50)</f>
      </c>
      <c r="I51" s="2110">
        <f>SUM(I47:I50)</f>
      </c>
      <c r="J51" s="2110">
        <f>SUM(J47:J50)</f>
      </c>
      <c r="K51" s="2110">
        <f>SUM(K47:K50)</f>
      </c>
      <c r="L51" s="2110">
        <f>SUM(L47:L50)</f>
      </c>
      <c r="M51" s="2110">
        <f>SUM(M47:M50)</f>
      </c>
      <c r="N51" s="2110">
        <f>SUM(N47:N50)</f>
      </c>
      <c r="O51" s="2110">
        <f>SUM(O47:O50)</f>
      </c>
      <c r="P51" s="2110">
        <f>SUM(P47:P50)</f>
      </c>
      <c r="Q51" s="2110">
        <f>SUM(Q47:Q50)</f>
      </c>
      <c r="R51" s="2110">
        <f>SUM(R47:R50)</f>
      </c>
      <c r="S51" s="2110">
        <f>SUM(S47:S50)</f>
      </c>
      <c r="T51" s="2110">
        <f>SUM(T47:T50)</f>
      </c>
      <c r="U51" s="2110">
        <f>SUM(U47:U50)</f>
      </c>
      <c r="V51" s="2110">
        <f>SUM(V47:V50)</f>
      </c>
      <c r="W51" s="2110">
        <f>SUM(W47:W50)</f>
      </c>
      <c r="X51" s="2110">
        <f>SUM(X47:X50)</f>
      </c>
      <c r="Y51" s="2110">
        <f>SUM(Y47:Y50)</f>
      </c>
      <c r="Z51" s="2110">
        <f>SUM(Z47:Z50)</f>
      </c>
      <c r="AA51" s="2110">
        <f>SUM(AA47:AA50)</f>
      </c>
      <c r="AB51" s="2110">
        <f>SUM(AB47:AB50)</f>
      </c>
      <c r="AC51" s="2110">
        <f>SUM(AC47:AC50)</f>
      </c>
      <c r="AD51" s="2110">
        <f>SUM(AD47:AD50)</f>
      </c>
      <c r="AE51" s="2110">
        <f>SUM(AE47:AE50)</f>
      </c>
      <c r="AF51" s="2110">
        <f>SUM(AF47:AF50)</f>
      </c>
      <c r="AG51" s="2110">
        <f>SUM(AG47:AG50)</f>
      </c>
      <c r="AH51" s="2110">
        <f>SUM(AH47:AH50)</f>
      </c>
      <c r="AI51" s="2110">
        <f>SUM(AI47:AI50)</f>
      </c>
      <c r="AJ51" s="2110">
        <f>SUM(AJ47:AJ50)</f>
      </c>
      <c r="AK51" s="2110">
        <f>SUM(AK47:AK50)</f>
      </c>
      <c r="AL51" s="2110">
        <f>SUM(AL47:AL50)</f>
      </c>
      <c r="AM51" s="2110">
        <f>SUM(AM47:AM50)</f>
      </c>
      <c r="AN51" s="2110">
        <f>SUM(AN47:AN50)</f>
      </c>
      <c r="AO51" s="2110">
        <f>SUM(AO47:AO50)</f>
      </c>
      <c r="AP51" s="2110">
        <f>SUM(AP47:AP50)</f>
      </c>
      <c r="AQ51" s="2110">
        <f>SUM(AQ47:AQ50)</f>
      </c>
      <c r="AR51" s="2110">
        <f>SUM(AR47:AR50)</f>
      </c>
      <c r="AS51" s="2110">
        <f>SUM(AS47:AS50)</f>
      </c>
      <c r="AT51" s="2110">
        <f>SUM(AT47:AT50)</f>
      </c>
      <c r="AU51" s="2110">
        <f>SUM(AU47:AU50)</f>
      </c>
      <c r="AV51" s="2110">
        <f>SUM(AV47:AV50)</f>
      </c>
      <c r="AW51" s="2110">
        <f>SUM(AW47:AW50)</f>
      </c>
      <c r="AX51" s="2110">
        <f>SUM(AX47:AX50)</f>
      </c>
      <c r="AY51" s="2110">
        <f>SUM(AY47:AY50)</f>
      </c>
      <c r="AZ51" s="2110">
        <f>SUM(AZ47:AZ50)</f>
      </c>
      <c r="BA51" s="2110">
        <f>SUM(BA47:BA50)</f>
      </c>
      <c r="BB51" s="2110">
        <f>SUM(BB47:BB50)</f>
      </c>
      <c r="BC51" s="2110">
        <f>SUM(BC47:BC50)</f>
      </c>
      <c r="BD51" s="2110">
        <f>SUM(BD47:BD50)</f>
      </c>
      <c r="BE51" s="2110">
        <f>SUM(BE47:BE50)</f>
      </c>
      <c r="BF51" s="2110">
        <f>SUM(BF47:BF50)</f>
      </c>
      <c r="BG51" s="2110">
        <f>SUM(BG47:BG50)</f>
      </c>
      <c r="BH51" s="2110">
        <f>SUM(BH47:BH50)</f>
      </c>
      <c r="BI51" s="2110">
        <f>SUM(BI47:BI50)</f>
      </c>
      <c r="BJ51" s="2110">
        <f>SUM(BJ47:BJ50)</f>
      </c>
      <c r="BK51" s="2110">
        <f>SUM(BK47:BK50)</f>
      </c>
      <c r="BL51" s="2110">
        <f>SUM(BL47:BL50)</f>
      </c>
      <c r="BM51" s="2110">
        <f>SUM(BM47:BM50)</f>
      </c>
      <c r="BN51" s="2110">
        <f>SUM(BN47:BN50)</f>
      </c>
      <c r="BO51" s="2110">
        <f>SUM(BO47:BO50)</f>
      </c>
      <c r="BP51" s="2110">
        <f>SUM(BP47:BP50)</f>
      </c>
      <c r="BQ51" s="2110">
        <f>SUM(BQ47:BQ50)</f>
      </c>
      <c r="BR51" s="2111">
        <f>SUM(BR47:BR50)</f>
      </c>
      <c r="BS51" s="2053"/>
      <c r="BT51" s="2085">
        <f>BP51+BQ51</f>
      </c>
      <c r="BU51" s="2085"/>
      <c r="BV51" s="2086"/>
      <c r="BW51" s="2053"/>
      <c r="BX51" s="2022"/>
    </row>
    <row r="52" customHeight="true" ht="24.75">
      <c r="A52" s="2075" t="s">
        <v>31</v>
      </c>
      <c r="B52" s="2076"/>
      <c r="C52" s="2077"/>
      <c r="D52" s="2090" t="n">
        <v>41.0</v>
      </c>
      <c r="E52" s="2090" t="n">
        <v>41.0</v>
      </c>
      <c r="F52" s="2126">
        <f>D$52-E$52</f>
      </c>
      <c r="G52" s="2092">
        <f>MOV_REESTRUTURAÇÃO_CJ_E_FC!F15</f>
      </c>
      <c r="H52" s="2135" t="n">
        <v>0.0</v>
      </c>
      <c r="I52" s="2135" t="n">
        <v>0.0</v>
      </c>
      <c r="J52" s="2094">
        <f>E$52+H$52-I$52</f>
      </c>
      <c r="K52" s="2095">
        <f>G$52-J$52</f>
      </c>
      <c r="L52" s="2092">
        <f>MOV_REESTRUTURAÇÃO_CJ_E_FC!$I$15</f>
      </c>
      <c r="M52" s="2135" t="n">
        <v>1.0</v>
      </c>
      <c r="N52" s="2135" t="n">
        <v>1.0</v>
      </c>
      <c r="O52" s="2094">
        <f>J$52+M$52-N$52</f>
      </c>
      <c r="P52" s="2095">
        <f>L$52-O$52</f>
      </c>
      <c r="Q52" s="2092">
        <f>MOV_REESTRUTURAÇÃO_CJ_E_FC!$L$15</f>
      </c>
      <c r="R52" s="2135" t="n">
        <v>0.0</v>
      </c>
      <c r="S52" s="2135" t="n">
        <v>0.0</v>
      </c>
      <c r="T52" s="2094">
        <f>O$52+R$52-S$52</f>
      </c>
      <c r="U52" s="2095">
        <f>Q$52-T$52</f>
      </c>
      <c r="V52" s="2092">
        <f>MOV_REESTRUTURAÇÃO_CJ_E_FC!$O$15</f>
      </c>
      <c r="W52" s="2135" t="n">
        <v>1.0</v>
      </c>
      <c r="X52" s="2135" t="n">
        <v>1.0</v>
      </c>
      <c r="Y52" s="2094">
        <f>T$52+W$52-X$52</f>
      </c>
      <c r="Z52" s="2095">
        <f>V$52-Y$52</f>
      </c>
      <c r="AA52" s="2092">
        <f>MOV_REESTRUTURAÇÃO_CJ_E_FC!$R$15</f>
      </c>
      <c r="AB52" s="2135" t="n">
        <v>1.0</v>
      </c>
      <c r="AC52" s="2135" t="n">
        <v>1.0</v>
      </c>
      <c r="AD52" s="2094">
        <f>Y$52+AB$52-AC$52</f>
      </c>
      <c r="AE52" s="2095">
        <f>AA$52-AD$52</f>
      </c>
      <c r="AF52" s="2092">
        <f>MOV_REESTRUTURAÇÃO_CJ_E_FC!$U$15</f>
      </c>
      <c r="AG52" s="2135" t="n">
        <v>3.0</v>
      </c>
      <c r="AH52" s="2135" t="n">
        <v>3.0</v>
      </c>
      <c r="AI52" s="2094">
        <f>AD$52+AG$52-AH$52</f>
      </c>
      <c r="AJ52" s="2095">
        <f>AF$52-AI$52</f>
      </c>
      <c r="AK52" s="2092">
        <f>MOV_REESTRUTURAÇÃO_CJ_E_FC!$X$15</f>
      </c>
      <c r="AL52" s="2135" t="n">
        <v>5.0</v>
      </c>
      <c r="AM52" s="2135" t="n">
        <v>5.0</v>
      </c>
      <c r="AN52" s="2094">
        <f>AI$52+AL$52-AM$52</f>
      </c>
      <c r="AO52" s="2095">
        <f>AK$52-AN$52</f>
      </c>
      <c r="AP52" s="2092">
        <f>MOV_REESTRUTURAÇÃO_CJ_E_FC!$AA$15</f>
      </c>
      <c r="AQ52" s="2150" t="n">
        <v>0.0</v>
      </c>
      <c r="AR52" s="2151" t="n">
        <v>0.0</v>
      </c>
      <c r="AS52" s="2094">
        <f>AN$52+AQ$52-AR$52</f>
      </c>
      <c r="AT52" s="2095">
        <f>AP$52-AS$52</f>
      </c>
      <c r="AU52" s="2092">
        <f>MOV_REESTRUTURAÇÃO_CJ_E_FC!$AD$15</f>
      </c>
      <c r="AV52" s="2135" t="n">
        <v>0.0</v>
      </c>
      <c r="AW52" s="2135" t="n">
        <v>0.0</v>
      </c>
      <c r="AX52" s="2094">
        <f>AS$52+AV$52-AW$52</f>
      </c>
      <c r="AY52" s="2095">
        <f>AU$52-AX$52</f>
      </c>
      <c r="AZ52" s="2092">
        <f>MOV_REESTRUTURAÇÃO_CJ_E_FC!$AG$15</f>
      </c>
      <c r="BA52" s="2135" t="n">
        <v>0.0</v>
      </c>
      <c r="BB52" s="2135" t="n">
        <v>0.0</v>
      </c>
      <c r="BC52" s="2094">
        <f>AX$52+BA$52-BB$52</f>
      </c>
      <c r="BD52" s="2095">
        <f>AZ$52-BC$52</f>
      </c>
      <c r="BE52" s="2092">
        <f>MOV_REESTRUTURAÇÃO_CJ_E_FC!$AJ$15</f>
      </c>
      <c r="BF52" s="2135" t="n">
        <v>0.0</v>
      </c>
      <c r="BG52" s="2135" t="n">
        <v>0.0</v>
      </c>
      <c r="BH52" s="2094">
        <f>BC$52+BF$52-BG$52</f>
      </c>
      <c r="BI52" s="2095">
        <f>BE$52-BH$52</f>
      </c>
      <c r="BJ52" s="2092">
        <f>MOV_REESTRUTURAÇÃO_CJ_E_FC!$AM$15</f>
      </c>
      <c r="BK52" s="2135" t="n">
        <v>0.0</v>
      </c>
      <c r="BL52" s="2135" t="n">
        <v>0.0</v>
      </c>
      <c r="BM52" s="2094">
        <f>BH$52+BK$52-BL$52</f>
      </c>
      <c r="BN52" s="2095">
        <f>BJ$52-BM$52</f>
      </c>
      <c r="BO52" s="2092">
        <f>BJ$52</f>
      </c>
      <c r="BP52" s="2136">
        <f>BM$52</f>
      </c>
      <c r="BQ52" s="2136">
        <f>BN$52</f>
      </c>
      <c r="BR52" s="2152" t="n">
        <v>0.0</v>
      </c>
      <c r="BS52" s="2053"/>
      <c r="BT52" s="2140">
        <f>BP$52+BQ$52</f>
      </c>
      <c r="BU52" s="2140"/>
      <c r="BV52" s="2086"/>
      <c r="BW52" s="2053"/>
      <c r="BX52" s="2022"/>
    </row>
    <row r="53" customHeight="true" ht="24.75">
      <c r="A53" s="2087" t="s">
        <v>32</v>
      </c>
      <c r="B53" s="2088"/>
      <c r="C53" s="2089"/>
      <c r="D53" s="2090" t="n">
        <v>0.0</v>
      </c>
      <c r="E53" s="2090" t="n">
        <v>0.0</v>
      </c>
      <c r="F53" s="2126">
        <f>D$53-E$53</f>
      </c>
      <c r="G53" s="2092">
        <f>MOV_REESTRUTURAÇÃO_CJ_E_FC!F16</f>
      </c>
      <c r="H53" s="2135" t="n">
        <v>0.0</v>
      </c>
      <c r="I53" s="2135" t="n">
        <v>0.0</v>
      </c>
      <c r="J53" s="2094">
        <f>E$53+H$53-I$53</f>
      </c>
      <c r="K53" s="2095">
        <f>G$53-J$53</f>
      </c>
      <c r="L53" s="2092">
        <f>MOV_REESTRUTURAÇÃO_CJ_E_FC!$I$16</f>
      </c>
      <c r="M53" s="2135" t="n">
        <v>0.0</v>
      </c>
      <c r="N53" s="2135" t="n">
        <v>0.0</v>
      </c>
      <c r="O53" s="2094">
        <f>J$53+M$53-N$53</f>
      </c>
      <c r="P53" s="2095">
        <f>L$53-O$53</f>
      </c>
      <c r="Q53" s="2092">
        <f>MOV_REESTRUTURAÇÃO_CJ_E_FC!$L$16</f>
      </c>
      <c r="R53" s="2135" t="n">
        <v>0.0</v>
      </c>
      <c r="S53" s="2135" t="n">
        <v>0.0</v>
      </c>
      <c r="T53" s="2094">
        <f>O$53+R$53-S$53</f>
      </c>
      <c r="U53" s="2095">
        <f>Q$53-T$53</f>
      </c>
      <c r="V53" s="2092">
        <f>MOV_REESTRUTURAÇÃO_CJ_E_FC!$O$16</f>
      </c>
      <c r="W53" s="2135" t="n">
        <v>0.0</v>
      </c>
      <c r="X53" s="2135" t="n">
        <v>0.0</v>
      </c>
      <c r="Y53" s="2094">
        <f>T$53+W$53-X$53</f>
      </c>
      <c r="Z53" s="2095">
        <f>V$53-Y$53</f>
      </c>
      <c r="AA53" s="2092">
        <f>MOV_REESTRUTURAÇÃO_CJ_E_FC!$R$16</f>
      </c>
      <c r="AB53" s="2135" t="n">
        <v>0.0</v>
      </c>
      <c r="AC53" s="2135" t="n">
        <v>0.0</v>
      </c>
      <c r="AD53" s="2094">
        <f>Y$53+AB$53-AC$53</f>
      </c>
      <c r="AE53" s="2095">
        <f>AA$53-AD$53</f>
      </c>
      <c r="AF53" s="2092">
        <f>MOV_REESTRUTURAÇÃO_CJ_E_FC!$U$16</f>
      </c>
      <c r="AG53" s="2135" t="n">
        <v>0.0</v>
      </c>
      <c r="AH53" s="2135" t="n">
        <v>0.0</v>
      </c>
      <c r="AI53" s="2094">
        <f>AD$53+AG$53-AH$53</f>
      </c>
      <c r="AJ53" s="2095">
        <f>AF$53-AI$53</f>
      </c>
      <c r="AK53" s="2092">
        <f>MOV_REESTRUTURAÇÃO_CJ_E_FC!$X$16</f>
      </c>
      <c r="AL53" s="2135" t="n">
        <v>0.0</v>
      </c>
      <c r="AM53" s="2135" t="n">
        <v>0.0</v>
      </c>
      <c r="AN53" s="2094">
        <f>AI$53+AL$53-AM$53</f>
      </c>
      <c r="AO53" s="2095">
        <f>AK$53-AN$53</f>
      </c>
      <c r="AP53" s="2092">
        <f>MOV_REESTRUTURAÇÃO_CJ_E_FC!$AA$16</f>
      </c>
      <c r="AQ53" s="2153" t="n">
        <v>0.0</v>
      </c>
      <c r="AR53" s="2154" t="n">
        <v>0.0</v>
      </c>
      <c r="AS53" s="2094">
        <f>AN$53+AQ$53-AR$53</f>
      </c>
      <c r="AT53" s="2095">
        <f>AP$53-AS$53</f>
      </c>
      <c r="AU53" s="2092">
        <f>MOV_REESTRUTURAÇÃO_CJ_E_FC!$AD$16</f>
      </c>
      <c r="AV53" s="2135" t="n">
        <v>0.0</v>
      </c>
      <c r="AW53" s="2135" t="n">
        <v>0.0</v>
      </c>
      <c r="AX53" s="2094">
        <f>AS$53+AV$53-AW$53</f>
      </c>
      <c r="AY53" s="2095">
        <f>AU$53-AX$53</f>
      </c>
      <c r="AZ53" s="2092">
        <f>MOV_REESTRUTURAÇÃO_CJ_E_FC!$AG$16</f>
      </c>
      <c r="BA53" s="2135" t="n">
        <v>0.0</v>
      </c>
      <c r="BB53" s="2135" t="n">
        <v>0.0</v>
      </c>
      <c r="BC53" s="2094">
        <f>AX$53+BA$53-BB$53</f>
      </c>
      <c r="BD53" s="2095">
        <f>AZ$53-BC$53</f>
      </c>
      <c r="BE53" s="2092">
        <f>MOV_REESTRUTURAÇÃO_CJ_E_FC!$AJ$16</f>
      </c>
      <c r="BF53" s="2135" t="n">
        <v>0.0</v>
      </c>
      <c r="BG53" s="2135" t="n">
        <v>0.0</v>
      </c>
      <c r="BH53" s="2094">
        <f>BC$53+BF$53-BG$53</f>
      </c>
      <c r="BI53" s="2095">
        <f>BE$53-BH$53</f>
      </c>
      <c r="BJ53" s="2092">
        <f>MOV_REESTRUTURAÇÃO_CJ_E_FC!$AM$16</f>
      </c>
      <c r="BK53" s="2135" t="n">
        <v>0.0</v>
      </c>
      <c r="BL53" s="2135" t="n">
        <v>0.0</v>
      </c>
      <c r="BM53" s="2094">
        <f>BH$53+BK$53-BL$53</f>
      </c>
      <c r="BN53" s="2095">
        <f>BJ$53-BM$53</f>
      </c>
      <c r="BO53" s="2092">
        <f>BJ$53</f>
      </c>
      <c r="BP53" s="2136">
        <f>BM$53</f>
      </c>
      <c r="BQ53" s="2136">
        <f>BN$53</f>
      </c>
      <c r="BR53" s="2155" t="n">
        <v>0.0</v>
      </c>
      <c r="BS53" s="2053"/>
      <c r="BT53" s="2140">
        <f>BP$53+BQ$53</f>
      </c>
      <c r="BU53" s="2140"/>
      <c r="BV53" s="2086"/>
      <c r="BW53" s="2053"/>
      <c r="BX53" s="2022"/>
    </row>
    <row r="54" customHeight="true" ht="24.75">
      <c r="A54" s="2087" t="s">
        <v>33</v>
      </c>
      <c r="B54" s="2088"/>
      <c r="C54" s="2089"/>
      <c r="D54" s="2090" t="n">
        <v>0.0</v>
      </c>
      <c r="E54" s="2090" t="n">
        <v>0.0</v>
      </c>
      <c r="F54" s="2126">
        <f>D$54-E$54</f>
      </c>
      <c r="G54" s="2092">
        <f>MOV_REESTRUTURAÇÃO_CJ_E_FC!F17</f>
      </c>
      <c r="H54" s="2135" t="n">
        <v>0.0</v>
      </c>
      <c r="I54" s="2135" t="n">
        <v>0.0</v>
      </c>
      <c r="J54" s="2094">
        <f>E$54+H$54-I$54</f>
      </c>
      <c r="K54" s="2095">
        <f>G$54-J$54</f>
      </c>
      <c r="L54" s="2092">
        <f>MOV_REESTRUTURAÇÃO_CJ_E_FC!$I$17</f>
      </c>
      <c r="M54" s="2135" t="n">
        <v>0.0</v>
      </c>
      <c r="N54" s="2135" t="n">
        <v>0.0</v>
      </c>
      <c r="O54" s="2094">
        <f>J$54+M$54-N$54</f>
      </c>
      <c r="P54" s="2095">
        <f>L$54-O$54</f>
      </c>
      <c r="Q54" s="2092">
        <f>MOV_REESTRUTURAÇÃO_CJ_E_FC!$L$17</f>
      </c>
      <c r="R54" s="2135" t="n">
        <v>0.0</v>
      </c>
      <c r="S54" s="2135" t="n">
        <v>0.0</v>
      </c>
      <c r="T54" s="2094">
        <f>O$54+R$54-S$54</f>
      </c>
      <c r="U54" s="2095">
        <f>Q$54-T$54</f>
      </c>
      <c r="V54" s="2092">
        <f>MOV_REESTRUTURAÇÃO_CJ_E_FC!$O$17</f>
      </c>
      <c r="W54" s="2135" t="n">
        <v>0.0</v>
      </c>
      <c r="X54" s="2135" t="n">
        <v>0.0</v>
      </c>
      <c r="Y54" s="2094">
        <f>T$54+W$54-X$54</f>
      </c>
      <c r="Z54" s="2095">
        <f>V$54-Y$54</f>
      </c>
      <c r="AA54" s="2092">
        <f>MOV_REESTRUTURAÇÃO_CJ_E_FC!$R$17</f>
      </c>
      <c r="AB54" s="2135" t="n">
        <v>0.0</v>
      </c>
      <c r="AC54" s="2135" t="n">
        <v>0.0</v>
      </c>
      <c r="AD54" s="2094">
        <f>Y$54+AB$54-AC$54</f>
      </c>
      <c r="AE54" s="2095">
        <f>AA$54-AD$54</f>
      </c>
      <c r="AF54" s="2092">
        <f>MOV_REESTRUTURAÇÃO_CJ_E_FC!$U$17</f>
      </c>
      <c r="AG54" s="2135" t="n">
        <v>0.0</v>
      </c>
      <c r="AH54" s="2135" t="n">
        <v>0.0</v>
      </c>
      <c r="AI54" s="2094">
        <f>AD$54+AG$54-AH$54</f>
      </c>
      <c r="AJ54" s="2095">
        <f>AF$54-AI$54</f>
      </c>
      <c r="AK54" s="2092">
        <f>MOV_REESTRUTURAÇÃO_CJ_E_FC!$X$17</f>
      </c>
      <c r="AL54" s="2135" t="n">
        <v>0.0</v>
      </c>
      <c r="AM54" s="2135" t="n">
        <v>0.0</v>
      </c>
      <c r="AN54" s="2094">
        <f>AI$54+AL$54-AM$54</f>
      </c>
      <c r="AO54" s="2095">
        <f>AK$54-AN$54</f>
      </c>
      <c r="AP54" s="2092">
        <f>MOV_REESTRUTURAÇÃO_CJ_E_FC!$AA$17</f>
      </c>
      <c r="AQ54" s="2156" t="n">
        <v>0.0</v>
      </c>
      <c r="AR54" s="2157" t="n">
        <v>0.0</v>
      </c>
      <c r="AS54" s="2094">
        <f>AN$54+AQ$54-AR$54</f>
      </c>
      <c r="AT54" s="2095">
        <f>AP$54-AS$54</f>
      </c>
      <c r="AU54" s="2092">
        <f>MOV_REESTRUTURAÇÃO_CJ_E_FC!$AD$17</f>
      </c>
      <c r="AV54" s="2135" t="n">
        <v>0.0</v>
      </c>
      <c r="AW54" s="2135" t="n">
        <v>0.0</v>
      </c>
      <c r="AX54" s="2094">
        <f>AS$54+AV$54-AW$54</f>
      </c>
      <c r="AY54" s="2095">
        <f>AU$54-AX$54</f>
      </c>
      <c r="AZ54" s="2092">
        <f>MOV_REESTRUTURAÇÃO_CJ_E_FC!$AG$17</f>
      </c>
      <c r="BA54" s="2135" t="n">
        <v>0.0</v>
      </c>
      <c r="BB54" s="2135" t="n">
        <v>0.0</v>
      </c>
      <c r="BC54" s="2094">
        <f>AX$54+BA$54-BB$54</f>
      </c>
      <c r="BD54" s="2095">
        <f>AZ$54-BC$54</f>
      </c>
      <c r="BE54" s="2092">
        <f>MOV_REESTRUTURAÇÃO_CJ_E_FC!$AJ$17</f>
      </c>
      <c r="BF54" s="2135" t="n">
        <v>0.0</v>
      </c>
      <c r="BG54" s="2135" t="n">
        <v>0.0</v>
      </c>
      <c r="BH54" s="2094">
        <f>BC$54+BF$54-BG$54</f>
      </c>
      <c r="BI54" s="2095">
        <f>BE$54-BH$54</f>
      </c>
      <c r="BJ54" s="2092">
        <f>MOV_REESTRUTURAÇÃO_CJ_E_FC!$AM$17</f>
      </c>
      <c r="BK54" s="2135" t="n">
        <v>0.0</v>
      </c>
      <c r="BL54" s="2135" t="n">
        <v>0.0</v>
      </c>
      <c r="BM54" s="2094">
        <f>BH$54+BK$54-BL$54</f>
      </c>
      <c r="BN54" s="2095">
        <f>BJ$54-BM$54</f>
      </c>
      <c r="BO54" s="2092">
        <f>BJ$54</f>
      </c>
      <c r="BP54" s="2136">
        <f>BM$54</f>
      </c>
      <c r="BQ54" s="2136">
        <f>BN$54</f>
      </c>
      <c r="BR54" s="2155" t="n">
        <v>0.0</v>
      </c>
      <c r="BS54" s="2053"/>
      <c r="BT54" s="2140">
        <f>BP$54+BQ$54</f>
      </c>
      <c r="BU54" s="2140"/>
      <c r="BV54" s="2086"/>
      <c r="BW54" s="2053"/>
      <c r="BX54" s="2022"/>
    </row>
    <row r="55" customHeight="true" ht="24.75">
      <c r="A55" s="2087" t="s">
        <v>34</v>
      </c>
      <c r="B55" s="2088"/>
      <c r="C55" s="2089"/>
      <c r="D55" s="2090" t="n">
        <v>13.0</v>
      </c>
      <c r="E55" s="2090" t="n">
        <v>12.0</v>
      </c>
      <c r="F55" s="2126">
        <f>D$55-E$55</f>
      </c>
      <c r="G55" s="2092">
        <f>MOV_REESTRUTURAÇÃO_CJ_E_FC!F18</f>
      </c>
      <c r="H55" s="2135" t="n">
        <v>0.0</v>
      </c>
      <c r="I55" s="2135" t="n">
        <v>0.0</v>
      </c>
      <c r="J55" s="2094">
        <f>E$55+H$55-I$55</f>
      </c>
      <c r="K55" s="2095">
        <f>G$55-J$55</f>
      </c>
      <c r="L55" s="2092">
        <f>MOV_REESTRUTURAÇÃO_CJ_E_FC!$I$18</f>
      </c>
      <c r="M55" s="2135" t="n">
        <v>1.0</v>
      </c>
      <c r="N55" s="2135" t="n">
        <v>1.0</v>
      </c>
      <c r="O55" s="2094">
        <f>J$55+M$55-N$55</f>
      </c>
      <c r="P55" s="2095">
        <f>L$55-O$55</f>
      </c>
      <c r="Q55" s="2092">
        <f>MOV_REESTRUTURAÇÃO_CJ_E_FC!$L$18</f>
      </c>
      <c r="R55" s="2135" t="n">
        <v>1.0</v>
      </c>
      <c r="S55" s="2135" t="n">
        <v>2.0</v>
      </c>
      <c r="T55" s="2094">
        <f>O$55+R$55-S$55</f>
      </c>
      <c r="U55" s="2095">
        <f>Q$55-T$55</f>
      </c>
      <c r="V55" s="2092">
        <f>MOV_REESTRUTURAÇÃO_CJ_E_FC!$O$18</f>
      </c>
      <c r="W55" s="2135" t="n">
        <v>0.0</v>
      </c>
      <c r="X55" s="2135" t="n">
        <v>0.0</v>
      </c>
      <c r="Y55" s="2094">
        <f>T$55+W$55-X$55</f>
      </c>
      <c r="Z55" s="2095">
        <f>V$55-Y$55</f>
      </c>
      <c r="AA55" s="2092">
        <f>MOV_REESTRUTURAÇÃO_CJ_E_FC!$R$18</f>
      </c>
      <c r="AB55" s="2135" t="n">
        <v>2.0</v>
      </c>
      <c r="AC55" s="2135" t="n">
        <v>1.0</v>
      </c>
      <c r="AD55" s="2094">
        <f>Y$55+AB$55-AC$55</f>
      </c>
      <c r="AE55" s="2095">
        <f>AA$55-AD$55</f>
      </c>
      <c r="AF55" s="2092">
        <f>MOV_REESTRUTURAÇÃO_CJ_E_FC!$U$18</f>
      </c>
      <c r="AG55" s="2135" t="n">
        <v>0.0</v>
      </c>
      <c r="AH55" s="2135" t="n">
        <v>0.0</v>
      </c>
      <c r="AI55" s="2094">
        <f>AD$55+AG$55-AH$55</f>
      </c>
      <c r="AJ55" s="2095">
        <f>AF$55-AI$55</f>
      </c>
      <c r="AK55" s="2092">
        <f>MOV_REESTRUTURAÇÃO_CJ_E_FC!$X$18</f>
      </c>
      <c r="AL55" s="2135" t="n">
        <v>3.0</v>
      </c>
      <c r="AM55" s="2135" t="n">
        <v>3.0</v>
      </c>
      <c r="AN55" s="2094">
        <f>AI$55+AL$55-AM$55</f>
      </c>
      <c r="AO55" s="2095">
        <f>AK$55-AN$55</f>
      </c>
      <c r="AP55" s="2092">
        <f>MOV_REESTRUTURAÇÃO_CJ_E_FC!$AA$18</f>
      </c>
      <c r="AQ55" s="2158" t="n">
        <v>1.0</v>
      </c>
      <c r="AR55" s="2159" t="n">
        <v>2.0</v>
      </c>
      <c r="AS55" s="2094">
        <f>AN$55+AQ$55-AR$55</f>
      </c>
      <c r="AT55" s="2095">
        <f>AP$55-AS$55</f>
      </c>
      <c r="AU55" s="2092">
        <f>MOV_REESTRUTURAÇÃO_CJ_E_FC!$AD$18</f>
      </c>
      <c r="AV55" s="2135" t="n">
        <v>0.0</v>
      </c>
      <c r="AW55" s="2135" t="n">
        <v>0.0</v>
      </c>
      <c r="AX55" s="2094">
        <f>AS$55+AV$55-AW$55</f>
      </c>
      <c r="AY55" s="2095">
        <f>AU$55-AX$55</f>
      </c>
      <c r="AZ55" s="2092">
        <f>MOV_REESTRUTURAÇÃO_CJ_E_FC!$AG$18</f>
      </c>
      <c r="BA55" s="2135" t="n">
        <v>0.0</v>
      </c>
      <c r="BB55" s="2135" t="n">
        <v>0.0</v>
      </c>
      <c r="BC55" s="2094">
        <f>AX$55+BA$55-BB$55</f>
      </c>
      <c r="BD55" s="2095">
        <f>AZ$55-BC$55</f>
      </c>
      <c r="BE55" s="2092">
        <f>MOV_REESTRUTURAÇÃO_CJ_E_FC!$AJ$18</f>
      </c>
      <c r="BF55" s="2135" t="n">
        <v>0.0</v>
      </c>
      <c r="BG55" s="2135" t="n">
        <v>0.0</v>
      </c>
      <c r="BH55" s="2094">
        <f>BC$55+BF$55-BG$55</f>
      </c>
      <c r="BI55" s="2095">
        <f>BE$55-BH$55</f>
      </c>
      <c r="BJ55" s="2092">
        <f>MOV_REESTRUTURAÇÃO_CJ_E_FC!$AM$18</f>
      </c>
      <c r="BK55" s="2135" t="n">
        <v>0.0</v>
      </c>
      <c r="BL55" s="2135" t="n">
        <v>0.0</v>
      </c>
      <c r="BM55" s="2094">
        <f>BH$55+BK$55-BL$55</f>
      </c>
      <c r="BN55" s="2095">
        <f>BJ$55-BM$55</f>
      </c>
      <c r="BO55" s="2092">
        <f>BJ$55</f>
      </c>
      <c r="BP55" s="2136">
        <f>BM$55</f>
      </c>
      <c r="BQ55" s="2136">
        <f>BN$55</f>
      </c>
      <c r="BR55" s="2155" t="n">
        <v>0.0</v>
      </c>
      <c r="BS55" s="2053"/>
      <c r="BT55" s="2140">
        <f>BP$55+BQ$55</f>
      </c>
      <c r="BU55" s="2140"/>
      <c r="BV55" s="2086"/>
      <c r="BW55" s="2053"/>
      <c r="BX55" s="2022"/>
    </row>
    <row r="56" customHeight="true" ht="24.75">
      <c r="A56" s="2087" t="s">
        <v>35</v>
      </c>
      <c r="B56" s="2088"/>
      <c r="C56" s="2089"/>
      <c r="D56" s="2090" t="n">
        <v>50.0</v>
      </c>
      <c r="E56" s="2090" t="n">
        <v>42.0</v>
      </c>
      <c r="F56" s="2126">
        <f>D$56-E$56</f>
      </c>
      <c r="G56" s="2092">
        <f>MOV_REESTRUTURAÇÃO_CJ_E_FC!F19</f>
      </c>
      <c r="H56" s="2135" t="n">
        <v>3.0</v>
      </c>
      <c r="I56" s="2135" t="n">
        <v>3.0</v>
      </c>
      <c r="J56" s="2094">
        <f>E$56+H$56-I$56</f>
      </c>
      <c r="K56" s="2095">
        <f>G$56-J$56</f>
      </c>
      <c r="L56" s="2092">
        <f>MOV_REESTRUTURAÇÃO_CJ_E_FC!$I$19</f>
      </c>
      <c r="M56" s="2135" t="n">
        <v>0.0</v>
      </c>
      <c r="N56" s="2135" t="n">
        <v>1.0</v>
      </c>
      <c r="O56" s="2094">
        <f>J$56+M$56-N$56</f>
      </c>
      <c r="P56" s="2095">
        <f>L$56-O$56</f>
      </c>
      <c r="Q56" s="2092">
        <f>MOV_REESTRUTURAÇÃO_CJ_E_FC!$L$19</f>
      </c>
      <c r="R56" s="2135" t="n">
        <v>4.0</v>
      </c>
      <c r="S56" s="2135" t="n">
        <v>3.0</v>
      </c>
      <c r="T56" s="2094">
        <f>O$56+R$56-S$56</f>
      </c>
      <c r="U56" s="2095">
        <f>Q$56-T$56</f>
      </c>
      <c r="V56" s="2092">
        <f>MOV_REESTRUTURAÇÃO_CJ_E_FC!$O$19</f>
      </c>
      <c r="W56" s="2135" t="n">
        <v>2.0</v>
      </c>
      <c r="X56" s="2135" t="n">
        <v>2.0</v>
      </c>
      <c r="Y56" s="2094">
        <f>T$56+W$56-X$56</f>
      </c>
      <c r="Z56" s="2095">
        <f>V$56-Y$56</f>
      </c>
      <c r="AA56" s="2092">
        <f>MOV_REESTRUTURAÇÃO_CJ_E_FC!$R$19</f>
      </c>
      <c r="AB56" s="2135" t="n">
        <v>3.0</v>
      </c>
      <c r="AC56" s="2135" t="n">
        <v>3.0</v>
      </c>
      <c r="AD56" s="2094">
        <f>Y$56+AB$56-AC$56</f>
      </c>
      <c r="AE56" s="2095">
        <f>AA$56-AD$56</f>
      </c>
      <c r="AF56" s="2092">
        <f>MOV_REESTRUTURAÇÃO_CJ_E_FC!$U$19</f>
      </c>
      <c r="AG56" s="2135" t="n">
        <v>1.0</v>
      </c>
      <c r="AH56" s="2135" t="n">
        <v>3.0</v>
      </c>
      <c r="AI56" s="2094">
        <f>AD$56+AG$56-AH$56</f>
      </c>
      <c r="AJ56" s="2095">
        <f>AF$56-AI$56</f>
      </c>
      <c r="AK56" s="2092">
        <f>MOV_REESTRUTURAÇÃO_CJ_E_FC!$X$19</f>
      </c>
      <c r="AL56" s="2135" t="n">
        <v>7.0</v>
      </c>
      <c r="AM56" s="2135" t="n">
        <v>4.0</v>
      </c>
      <c r="AN56" s="2094">
        <f>AI$56+AL$56-AM$56</f>
      </c>
      <c r="AO56" s="2095">
        <f>AK$56-AN$56</f>
      </c>
      <c r="AP56" s="2092">
        <f>MOV_REESTRUTURAÇÃO_CJ_E_FC!$AA$19</f>
      </c>
      <c r="AQ56" s="2160" t="n">
        <v>4.0</v>
      </c>
      <c r="AR56" s="2161" t="n">
        <v>2.0</v>
      </c>
      <c r="AS56" s="2094">
        <f>AN$56+AQ$56-AR$56</f>
      </c>
      <c r="AT56" s="2095">
        <f>AP$56-AS$56</f>
      </c>
      <c r="AU56" s="2092">
        <f>MOV_REESTRUTURAÇÃO_CJ_E_FC!$AD$19</f>
      </c>
      <c r="AV56" s="2135" t="n">
        <v>0.0</v>
      </c>
      <c r="AW56" s="2135" t="n">
        <v>0.0</v>
      </c>
      <c r="AX56" s="2094">
        <f>AS$56+AV$56-AW$56</f>
      </c>
      <c r="AY56" s="2095">
        <f>AU$56-AX$56</f>
      </c>
      <c r="AZ56" s="2092">
        <f>MOV_REESTRUTURAÇÃO_CJ_E_FC!$AG$19</f>
      </c>
      <c r="BA56" s="2135" t="n">
        <v>0.0</v>
      </c>
      <c r="BB56" s="2135" t="n">
        <v>0.0</v>
      </c>
      <c r="BC56" s="2094">
        <f>AX$56+BA$56-BB$56</f>
      </c>
      <c r="BD56" s="2095">
        <f>AZ$56-BC$56</f>
      </c>
      <c r="BE56" s="2092">
        <f>MOV_REESTRUTURAÇÃO_CJ_E_FC!$AJ$19</f>
      </c>
      <c r="BF56" s="2135" t="n">
        <v>0.0</v>
      </c>
      <c r="BG56" s="2135" t="n">
        <v>0.0</v>
      </c>
      <c r="BH56" s="2094">
        <f>BC$56+BF$56-BG$56</f>
      </c>
      <c r="BI56" s="2095">
        <f>BE$56-BH$56</f>
      </c>
      <c r="BJ56" s="2092">
        <f>MOV_REESTRUTURAÇÃO_CJ_E_FC!$AM$19</f>
      </c>
      <c r="BK56" s="2135" t="n">
        <v>0.0</v>
      </c>
      <c r="BL56" s="2135" t="n">
        <v>0.0</v>
      </c>
      <c r="BM56" s="2094">
        <f>BH$56+BK$56-BL$56</f>
      </c>
      <c r="BN56" s="2095">
        <f>BJ$56-BM$56</f>
      </c>
      <c r="BO56" s="2092">
        <f>BJ$56</f>
      </c>
      <c r="BP56" s="2136">
        <f>BM$56</f>
      </c>
      <c r="BQ56" s="2136">
        <f>BN$56</f>
      </c>
      <c r="BR56" s="2155" t="n">
        <v>0.0</v>
      </c>
      <c r="BS56" s="2053"/>
      <c r="BT56" s="2140">
        <f>BP$56+BQ$56</f>
      </c>
      <c r="BU56" s="2140"/>
      <c r="BV56" s="2086"/>
      <c r="BW56" s="2053"/>
      <c r="BX56" s="2022"/>
    </row>
    <row r="57" customHeight="true" ht="24.75">
      <c r="A57" s="2145" t="s">
        <v>36</v>
      </c>
      <c r="B57" s="2146"/>
      <c r="C57" s="2147"/>
      <c r="D57" s="2162" t="n">
        <v>5.0</v>
      </c>
      <c r="E57" s="2162" t="n">
        <v>4.0</v>
      </c>
      <c r="F57" s="2163">
        <f>D$57-E$57</f>
      </c>
      <c r="G57" s="2164">
        <f>MOV_REESTRUTURAÇÃO_CJ_E_FC!F20</f>
      </c>
      <c r="H57" s="2135" t="n">
        <v>0.0</v>
      </c>
      <c r="I57" s="2135" t="n">
        <v>0.0</v>
      </c>
      <c r="J57" s="2165">
        <f>E$57+H$57-I$57</f>
      </c>
      <c r="K57" s="2166">
        <f>G$57-J$57</f>
      </c>
      <c r="L57" s="2164">
        <f>MOV_REESTRUTURAÇÃO_CJ_E_FC!$I$20</f>
      </c>
      <c r="M57" s="2135" t="n">
        <v>0.0</v>
      </c>
      <c r="N57" s="2135" t="n">
        <v>0.0</v>
      </c>
      <c r="O57" s="2165">
        <f>J$57+M$57-N$57</f>
      </c>
      <c r="P57" s="2166">
        <f>L$57-O$57</f>
      </c>
      <c r="Q57" s="2164">
        <f>MOV_REESTRUTURAÇÃO_CJ_E_FC!$L$20</f>
      </c>
      <c r="R57" s="2135" t="n">
        <v>0.0</v>
      </c>
      <c r="S57" s="2135" t="n">
        <v>0.0</v>
      </c>
      <c r="T57" s="2165">
        <f>O$57+R$57-S$57</f>
      </c>
      <c r="U57" s="2166">
        <f>Q$57-T$57</f>
      </c>
      <c r="V57" s="2164">
        <f>MOV_REESTRUTURAÇÃO_CJ_E_FC!$O$20</f>
      </c>
      <c r="W57" s="2135" t="n">
        <v>0.0</v>
      </c>
      <c r="X57" s="2135" t="n">
        <v>0.0</v>
      </c>
      <c r="Y57" s="2165">
        <f>T$57+W$57-X$57</f>
      </c>
      <c r="Z57" s="2166">
        <f>V$57-Y$57</f>
      </c>
      <c r="AA57" s="2164">
        <f>MOV_REESTRUTURAÇÃO_CJ_E_FC!$R$20</f>
      </c>
      <c r="AB57" s="2135" t="n">
        <v>0.0</v>
      </c>
      <c r="AC57" s="2135" t="n">
        <v>1.0</v>
      </c>
      <c r="AD57" s="2165">
        <f>Y$57+AB$57-AC$57</f>
      </c>
      <c r="AE57" s="2166">
        <f>AA$57-AD$57</f>
      </c>
      <c r="AF57" s="2164">
        <f>MOV_REESTRUTURAÇÃO_CJ_E_FC!$U$20</f>
      </c>
      <c r="AG57" s="2135" t="n">
        <v>0.0</v>
      </c>
      <c r="AH57" s="2135" t="n">
        <v>0.0</v>
      </c>
      <c r="AI57" s="2165">
        <f>AD$57+AG$57-AH$57</f>
      </c>
      <c r="AJ57" s="2166">
        <f>AF$57-AI$57</f>
      </c>
      <c r="AK57" s="2164">
        <f>MOV_REESTRUTURAÇÃO_CJ_E_FC!$X$20</f>
      </c>
      <c r="AL57" s="2135" t="n">
        <v>0.0</v>
      </c>
      <c r="AM57" s="2135" t="n">
        <v>1.0</v>
      </c>
      <c r="AN57" s="2165">
        <f>AI$57+AL$57-AM$57</f>
      </c>
      <c r="AO57" s="2166">
        <f>AK$57-AN$57</f>
      </c>
      <c r="AP57" s="2164">
        <f>MOV_REESTRUTURAÇÃO_CJ_E_FC!$AA$20</f>
      </c>
      <c r="AQ57" s="2167" t="n">
        <v>0.0</v>
      </c>
      <c r="AR57" s="2168" t="n">
        <v>0.0</v>
      </c>
      <c r="AS57" s="2165">
        <f>AN$57+AQ$57-AR$57</f>
      </c>
      <c r="AT57" s="2166">
        <f>AP$57-AS$57</f>
      </c>
      <c r="AU57" s="2164">
        <f>MOV_REESTRUTURAÇÃO_CJ_E_FC!$AD$20</f>
      </c>
      <c r="AV57" s="2135" t="n">
        <v>0.0</v>
      </c>
      <c r="AW57" s="2135" t="n">
        <v>0.0</v>
      </c>
      <c r="AX57" s="2165">
        <f>AS$57+AV$57-AW$57</f>
      </c>
      <c r="AY57" s="2166">
        <f>AU$57-AX$57</f>
      </c>
      <c r="AZ57" s="2164">
        <f>MOV_REESTRUTURAÇÃO_CJ_E_FC!$AG$20</f>
      </c>
      <c r="BA57" s="2135" t="n">
        <v>0.0</v>
      </c>
      <c r="BB57" s="2135" t="n">
        <v>0.0</v>
      </c>
      <c r="BC57" s="2165">
        <f>AX$57+BA$57-BB$57</f>
      </c>
      <c r="BD57" s="2166">
        <f>AZ$57-BC$57</f>
      </c>
      <c r="BE57" s="2164">
        <f>MOV_REESTRUTURAÇÃO_CJ_E_FC!$AJ$20</f>
      </c>
      <c r="BF57" s="2135" t="n">
        <v>0.0</v>
      </c>
      <c r="BG57" s="2135" t="n">
        <v>0.0</v>
      </c>
      <c r="BH57" s="2165">
        <f>BC$57+BF$57-BG$57</f>
      </c>
      <c r="BI57" s="2166">
        <f>BE$57-BH$57</f>
      </c>
      <c r="BJ57" s="2164">
        <f>MOV_REESTRUTURAÇÃO_CJ_E_FC!$AM$20</f>
      </c>
      <c r="BK57" s="2135" t="n">
        <v>0.0</v>
      </c>
      <c r="BL57" s="2135" t="n">
        <v>0.0</v>
      </c>
      <c r="BM57" s="2165">
        <f>BH$57+BK$57-BL$57</f>
      </c>
      <c r="BN57" s="2166">
        <f>BJ$57-BM$57</f>
      </c>
      <c r="BO57" s="2164">
        <f>BJ$57</f>
      </c>
      <c r="BP57" s="2136">
        <f>BM$57</f>
      </c>
      <c r="BQ57" s="2136">
        <f>BN$57</f>
      </c>
      <c r="BR57" s="2169" t="n">
        <v>0.0</v>
      </c>
      <c r="BS57" s="2053"/>
      <c r="BT57" s="2140">
        <f>BP$57+BQ$57</f>
      </c>
      <c r="BU57" s="2140"/>
      <c r="BV57" s="2086"/>
      <c r="BW57" s="2053"/>
      <c r="BX57" s="2022"/>
    </row>
    <row r="58" customHeight="true" ht="24.75">
      <c r="A58" s="2071" t="s">
        <v>52</v>
      </c>
      <c r="B58" s="2072"/>
      <c r="C58" s="2130"/>
      <c r="D58" s="2110">
        <f>SUM(D52:D57)</f>
      </c>
      <c r="E58" s="2110">
        <f>SUM(E52:E57)</f>
      </c>
      <c r="F58" s="2110">
        <f>SUM(F52:F57)</f>
      </c>
      <c r="G58" s="2110">
        <f>SUM(G52:G57)</f>
      </c>
      <c r="H58" s="2110">
        <f>SUM(H52:H57)</f>
      </c>
      <c r="I58" s="2110">
        <f>SUM(I52:I57)</f>
      </c>
      <c r="J58" s="2110">
        <f>SUM(J52:J57)</f>
      </c>
      <c r="K58" s="2110">
        <f>SUM(K52:K57)</f>
      </c>
      <c r="L58" s="2110">
        <f>SUM(L52:L57)</f>
      </c>
      <c r="M58" s="2110">
        <f>SUM(M52:M57)</f>
      </c>
      <c r="N58" s="2110">
        <f>SUM(N52:N57)</f>
      </c>
      <c r="O58" s="2110">
        <f>SUM(O52:O57)</f>
      </c>
      <c r="P58" s="2110">
        <f>SUM(P52:P57)</f>
      </c>
      <c r="Q58" s="2110">
        <f>SUM(Q52:Q57)</f>
      </c>
      <c r="R58" s="2110">
        <f>SUM(R52:R57)</f>
      </c>
      <c r="S58" s="2110">
        <f>SUM(S52:S57)</f>
      </c>
      <c r="T58" s="2110">
        <f>SUM(T52:T57)</f>
      </c>
      <c r="U58" s="2110">
        <f>SUM(U52:U57)</f>
      </c>
      <c r="V58" s="2110">
        <f>SUM(V52:V57)</f>
      </c>
      <c r="W58" s="2110">
        <f>SUM(W52:W57)</f>
      </c>
      <c r="X58" s="2110">
        <f>SUM(X52:X57)</f>
      </c>
      <c r="Y58" s="2110">
        <f>SUM(Y52:Y57)</f>
      </c>
      <c r="Z58" s="2110">
        <f>SUM(Z52:Z57)</f>
      </c>
      <c r="AA58" s="2110">
        <f>SUM(AA52:AA57)</f>
      </c>
      <c r="AB58" s="2110">
        <f>SUM(AB52:AB57)</f>
      </c>
      <c r="AC58" s="2110">
        <f>SUM(AC52:AC57)</f>
      </c>
      <c r="AD58" s="2110">
        <f>SUM(AD52:AD57)</f>
      </c>
      <c r="AE58" s="2110">
        <f>SUM(AE52:AE57)</f>
      </c>
      <c r="AF58" s="2110">
        <f>SUM(AF52:AF57)</f>
      </c>
      <c r="AG58" s="2110">
        <f>SUM(AG52:AG57)</f>
      </c>
      <c r="AH58" s="2110">
        <f>SUM(AH52:AH57)</f>
      </c>
      <c r="AI58" s="2110">
        <f>SUM(AI52:AI57)</f>
      </c>
      <c r="AJ58" s="2110">
        <f>SUM(AJ52:AJ57)</f>
      </c>
      <c r="AK58" s="2110">
        <f>SUM(AK52:AK57)</f>
      </c>
      <c r="AL58" s="2110">
        <f>SUM(AL52:AL57)</f>
      </c>
      <c r="AM58" s="2110">
        <f>SUM(AM52:AM57)</f>
      </c>
      <c r="AN58" s="2110">
        <f>SUM(AN52:AN57)</f>
      </c>
      <c r="AO58" s="2110">
        <f>SUM(AO52:AO57)</f>
      </c>
      <c r="AP58" s="2110">
        <f>SUM(AP52:AP57)</f>
      </c>
      <c r="AQ58" s="2110">
        <f>SUM(AQ52:AQ57)</f>
      </c>
      <c r="AR58" s="2110">
        <f>SUM(AR52:AR57)</f>
      </c>
      <c r="AS58" s="2110">
        <f>SUM(AS52:AS57)</f>
      </c>
      <c r="AT58" s="2110">
        <f>SUM(AT52:AT57)</f>
      </c>
      <c r="AU58" s="2110">
        <f>SUM(AU52:AU57)</f>
      </c>
      <c r="AV58" s="2110">
        <f>SUM(AV52:AV57)</f>
      </c>
      <c r="AW58" s="2110">
        <f>SUM(AW52:AW57)</f>
      </c>
      <c r="AX58" s="2110">
        <f>SUM(AX52:AX57)</f>
      </c>
      <c r="AY58" s="2110">
        <f>SUM(AY52:AY57)</f>
      </c>
      <c r="AZ58" s="2110">
        <f>SUM(AZ52:AZ57)</f>
      </c>
      <c r="BA58" s="2110">
        <f>SUM(BA52:BA57)</f>
      </c>
      <c r="BB58" s="2110">
        <f>SUM(BB52:BB57)</f>
      </c>
      <c r="BC58" s="2110">
        <f>SUM(BC52:BC57)</f>
      </c>
      <c r="BD58" s="2110">
        <f>SUM(BD52:BD57)</f>
      </c>
      <c r="BE58" s="2110">
        <f>SUM(BE52:BE57)</f>
      </c>
      <c r="BF58" s="2110">
        <f>SUM(BF52:BF57)</f>
      </c>
      <c r="BG58" s="2110">
        <f>SUM(BG52:BG57)</f>
      </c>
      <c r="BH58" s="2110">
        <f>SUM(BH52:BH57)</f>
      </c>
      <c r="BI58" s="2110">
        <f>SUM(BI52:BI57)</f>
      </c>
      <c r="BJ58" s="2110">
        <f>SUM(BJ52:BJ57)</f>
      </c>
      <c r="BK58" s="2110">
        <f>SUM(BK52:BK57)</f>
      </c>
      <c r="BL58" s="2110">
        <f>SUM(BL52:BL57)</f>
      </c>
      <c r="BM58" s="2110">
        <f>SUM(BM52:BM57)</f>
      </c>
      <c r="BN58" s="2110">
        <f>SUM(BN52:BN57)</f>
      </c>
      <c r="BO58" s="2110">
        <f>SUM(BO52:BO57)</f>
      </c>
      <c r="BP58" s="2110">
        <f>SUM(BP52:BP57)</f>
      </c>
      <c r="BQ58" s="2110">
        <f>SUM(BQ52:BQ57)</f>
      </c>
      <c r="BR58" s="2111">
        <f>SUM(BR52:BR57)</f>
      </c>
      <c r="BS58" s="2053"/>
      <c r="BT58" s="2085">
        <f>BP58+BQ58</f>
      </c>
      <c r="BU58" s="2085"/>
      <c r="BV58" s="2086"/>
      <c r="BW58" s="2053"/>
      <c r="BX58" s="2022"/>
    </row>
    <row r="59" customHeight="true" ht="24.75">
      <c r="A59" s="2071" t="s">
        <v>256</v>
      </c>
      <c r="B59" s="2072"/>
      <c r="C59" s="2130"/>
      <c r="D59" s="2110">
        <f>D51+D58</f>
      </c>
      <c r="E59" s="2110">
        <f>E51+E58</f>
      </c>
      <c r="F59" s="2110">
        <f>F51+F58</f>
      </c>
      <c r="G59" s="2110">
        <f>G51+G58</f>
      </c>
      <c r="H59" s="2110">
        <f>H51+H58</f>
      </c>
      <c r="I59" s="2110">
        <f>I51+I58</f>
      </c>
      <c r="J59" s="2110">
        <f>J51+J58</f>
      </c>
      <c r="K59" s="2110">
        <f>K51+K58</f>
      </c>
      <c r="L59" s="2110">
        <f>L51+L58</f>
      </c>
      <c r="M59" s="2110">
        <f>M51+M58</f>
      </c>
      <c r="N59" s="2110">
        <f>N51+N58</f>
      </c>
      <c r="O59" s="2110">
        <f>O51+O58</f>
      </c>
      <c r="P59" s="2110">
        <f>P51+P58</f>
      </c>
      <c r="Q59" s="2110">
        <f>Q51+Q58</f>
      </c>
      <c r="R59" s="2110">
        <f>R51+R58</f>
      </c>
      <c r="S59" s="2110">
        <f>S51+S58</f>
      </c>
      <c r="T59" s="2110">
        <f>T51+T58</f>
      </c>
      <c r="U59" s="2110">
        <f>U51+U58</f>
      </c>
      <c r="V59" s="2110">
        <f>V51+V58</f>
      </c>
      <c r="W59" s="2110">
        <f>W51+W58</f>
      </c>
      <c r="X59" s="2110">
        <f>X51+X58</f>
      </c>
      <c r="Y59" s="2110">
        <f>Y51+Y58</f>
      </c>
      <c r="Z59" s="2110">
        <f>Z51+Z58</f>
      </c>
      <c r="AA59" s="2110">
        <f>AA51+AA58</f>
      </c>
      <c r="AB59" s="2110">
        <f>AB51+AB58</f>
      </c>
      <c r="AC59" s="2110">
        <f>AC51+AC58</f>
      </c>
      <c r="AD59" s="2110">
        <f>AD51+AD58</f>
      </c>
      <c r="AE59" s="2110">
        <f>AE51+AE58</f>
      </c>
      <c r="AF59" s="2110">
        <f>AF51+AF58</f>
      </c>
      <c r="AG59" s="2110">
        <f>AG51+AG58</f>
      </c>
      <c r="AH59" s="2110">
        <f>AH51+AH58</f>
      </c>
      <c r="AI59" s="2110">
        <f>AI51+AI58</f>
      </c>
      <c r="AJ59" s="2110">
        <f>AJ51+AJ58</f>
      </c>
      <c r="AK59" s="2110">
        <f>AK51+AK58</f>
      </c>
      <c r="AL59" s="2110">
        <f>AL51+AL58</f>
      </c>
      <c r="AM59" s="2110">
        <f>AM51+AM58</f>
      </c>
      <c r="AN59" s="2110">
        <f>AN51+AN58</f>
      </c>
      <c r="AO59" s="2110">
        <f>AO51+AO58</f>
      </c>
      <c r="AP59" s="2110">
        <f>AP51+AP58</f>
      </c>
      <c r="AQ59" s="2110">
        <f>AQ51+AQ58</f>
      </c>
      <c r="AR59" s="2110">
        <f>AR51+AR58</f>
      </c>
      <c r="AS59" s="2110">
        <f>AS51+AS58</f>
      </c>
      <c r="AT59" s="2110">
        <f>AT51+AT58</f>
      </c>
      <c r="AU59" s="2110">
        <f>AU51+AU58</f>
      </c>
      <c r="AV59" s="2110">
        <f>AV51+AV58</f>
      </c>
      <c r="AW59" s="2110">
        <f>AW51+AW58</f>
      </c>
      <c r="AX59" s="2110">
        <f>AX51+AX58</f>
      </c>
      <c r="AY59" s="2110">
        <f>AY51+AY58</f>
      </c>
      <c r="AZ59" s="2110">
        <f>AZ51+AZ58</f>
      </c>
      <c r="BA59" s="2110">
        <f>BA51+BA58</f>
      </c>
      <c r="BB59" s="2110">
        <f>BB51+BB58</f>
      </c>
      <c r="BC59" s="2110">
        <f>BC51+BC58</f>
      </c>
      <c r="BD59" s="2110">
        <f>BD51+BD58</f>
      </c>
      <c r="BE59" s="2110">
        <f>BE51+BE58</f>
      </c>
      <c r="BF59" s="2110">
        <f>BF51+BF58</f>
      </c>
      <c r="BG59" s="2110">
        <f>BG51+BG58</f>
      </c>
      <c r="BH59" s="2110">
        <f>BH51+BH58</f>
      </c>
      <c r="BI59" s="2110">
        <f>BI51+BI58</f>
      </c>
      <c r="BJ59" s="2110">
        <f>BJ51+BJ58</f>
      </c>
      <c r="BK59" s="2110">
        <f>BK51+BK58</f>
      </c>
      <c r="BL59" s="2110">
        <f>BL51+BL58</f>
      </c>
      <c r="BM59" s="2110">
        <f>BM51+BM58</f>
      </c>
      <c r="BN59" s="2110">
        <f>BN51+BN58</f>
      </c>
      <c r="BO59" s="2110">
        <f>BO51+BO58</f>
      </c>
      <c r="BP59" s="2110">
        <f>BP51+BP58</f>
      </c>
      <c r="BQ59" s="2110">
        <f>BQ51+BQ58</f>
      </c>
      <c r="BR59" s="2111">
        <f>BR51+BR58</f>
      </c>
      <c r="BS59" s="2053"/>
      <c r="BT59" s="2085">
        <f>BP59+BQ59</f>
      </c>
      <c r="BU59" s="2085"/>
      <c r="BV59" s="2086"/>
      <c r="BW59" s="2053"/>
      <c r="BX59" s="2022"/>
    </row>
    <row r="60" customHeight="true" ht="24.75">
      <c r="A60" s="2071" t="s">
        <v>39</v>
      </c>
      <c r="B60" s="2072"/>
      <c r="C60" s="2072"/>
      <c r="D60" s="2073"/>
      <c r="E60" s="2073"/>
      <c r="F60" s="2073"/>
      <c r="G60" s="2073"/>
      <c r="H60" s="2073"/>
      <c r="I60" s="2073"/>
      <c r="J60" s="2073"/>
      <c r="K60" s="2073"/>
      <c r="L60" s="2073"/>
      <c r="M60" s="2073"/>
      <c r="N60" s="2073"/>
      <c r="O60" s="2073"/>
      <c r="P60" s="2073"/>
      <c r="Q60" s="2073"/>
      <c r="R60" s="2073"/>
      <c r="S60" s="2073"/>
      <c r="T60" s="2073"/>
      <c r="U60" s="2073"/>
      <c r="V60" s="2073"/>
      <c r="W60" s="2073"/>
      <c r="X60" s="2073"/>
      <c r="Y60" s="2073"/>
      <c r="Z60" s="2073"/>
      <c r="AA60" s="2073"/>
      <c r="AB60" s="2073"/>
      <c r="AC60" s="2073"/>
      <c r="AD60" s="2073"/>
      <c r="AE60" s="2073"/>
      <c r="AF60" s="2073"/>
      <c r="AG60" s="2073"/>
      <c r="AH60" s="2073"/>
      <c r="AI60" s="2073"/>
      <c r="AJ60" s="2073"/>
      <c r="AK60" s="2073"/>
      <c r="AL60" s="2073"/>
      <c r="AM60" s="2073"/>
      <c r="AN60" s="2073"/>
      <c r="AO60" s="2073"/>
      <c r="AP60" s="2073"/>
      <c r="AQ60" s="2073"/>
      <c r="AR60" s="2073"/>
      <c r="AS60" s="2073"/>
      <c r="AT60" s="2073"/>
      <c r="AU60" s="2073"/>
      <c r="AV60" s="2073"/>
      <c r="AW60" s="2073"/>
      <c r="AX60" s="2073"/>
      <c r="AY60" s="2073"/>
      <c r="AZ60" s="2073"/>
      <c r="BA60" s="2073"/>
      <c r="BB60" s="2073"/>
      <c r="BC60" s="2073"/>
      <c r="BD60" s="2073"/>
      <c r="BE60" s="2073"/>
      <c r="BF60" s="2073"/>
      <c r="BG60" s="2073"/>
      <c r="BH60" s="2073"/>
      <c r="BI60" s="2073"/>
      <c r="BJ60" s="2073"/>
      <c r="BK60" s="2073"/>
      <c r="BL60" s="2073"/>
      <c r="BM60" s="2073"/>
      <c r="BN60" s="2073"/>
      <c r="BO60" s="2073"/>
      <c r="BP60" s="2073"/>
      <c r="BQ60" s="2073"/>
      <c r="BR60" s="2073"/>
      <c r="BS60" s="2053"/>
      <c r="BT60" s="2074">
        <f>BP60+BQ60</f>
      </c>
      <c r="BU60" s="2074"/>
      <c r="BV60" s="2053"/>
      <c r="BW60" s="2053"/>
      <c r="BX60" s="2022"/>
    </row>
    <row r="61" customHeight="true" ht="24.75">
      <c r="A61" s="2075" t="s">
        <v>26</v>
      </c>
      <c r="B61" s="2076"/>
      <c r="C61" s="2077"/>
      <c r="D61" s="2078" t="n">
        <v>0.0</v>
      </c>
      <c r="E61" s="2078" t="n">
        <v>0.0</v>
      </c>
      <c r="F61" s="2124">
        <f>D$61-E$61</f>
      </c>
      <c r="G61" s="2134">
        <f>MOV_REESTRUTURAÇÃO_CJ_E_FC!F24</f>
      </c>
      <c r="H61" s="2135" t="n">
        <v>0.0</v>
      </c>
      <c r="I61" s="2135" t="n">
        <v>0.0</v>
      </c>
      <c r="J61" s="2136">
        <f>E$61+H$61-I$61</f>
      </c>
      <c r="K61" s="2137">
        <f>G$61-J$61</f>
      </c>
      <c r="L61" s="2134">
        <f>MOV_REESTRUTURAÇÃO_CJ_E_FC!$I24</f>
      </c>
      <c r="M61" s="2135" t="n">
        <v>0.0</v>
      </c>
      <c r="N61" s="2135" t="n">
        <v>0.0</v>
      </c>
      <c r="O61" s="2136">
        <f>J$61+M$61-N$61</f>
      </c>
      <c r="P61" s="2137">
        <f>L$61-O$61</f>
      </c>
      <c r="Q61" s="2134">
        <f>MOV_REESTRUTURAÇÃO_CJ_E_FC!$L24</f>
      </c>
      <c r="R61" s="2135" t="n">
        <v>0.0</v>
      </c>
      <c r="S61" s="2135" t="n">
        <v>0.0</v>
      </c>
      <c r="T61" s="2136">
        <f>O$61+R$61-S$61</f>
      </c>
      <c r="U61" s="2137">
        <f>Q$61-T$61</f>
      </c>
      <c r="V61" s="2134">
        <f>MOV_REESTRUTURAÇÃO_CJ_E_FC!$O24</f>
      </c>
      <c r="W61" s="2135" t="n">
        <v>0.0</v>
      </c>
      <c r="X61" s="2135" t="n">
        <v>0.0</v>
      </c>
      <c r="Y61" s="2136">
        <f>T$61+W$61-X$61</f>
      </c>
      <c r="Z61" s="2137">
        <f>V$61-Y$61</f>
      </c>
      <c r="AA61" s="2134">
        <f>MOV_REESTRUTURAÇÃO_CJ_E_FC!$R24</f>
      </c>
      <c r="AB61" s="2135" t="n">
        <v>0.0</v>
      </c>
      <c r="AC61" s="2135" t="n">
        <v>0.0</v>
      </c>
      <c r="AD61" s="2136">
        <f>Y$61+AB$61-AC$61</f>
      </c>
      <c r="AE61" s="2137">
        <f>AA$61-AD$61</f>
      </c>
      <c r="AF61" s="2134">
        <f>MOV_REESTRUTURAÇÃO_CJ_E_FC!$U24</f>
      </c>
      <c r="AG61" s="2135" t="n">
        <v>0.0</v>
      </c>
      <c r="AH61" s="2135" t="n">
        <v>0.0</v>
      </c>
      <c r="AI61" s="2136">
        <f>AD$61+AG$61-AH$61</f>
      </c>
      <c r="AJ61" s="2137">
        <f>AF$61-AI$61</f>
      </c>
      <c r="AK61" s="2134">
        <f>MOV_REESTRUTURAÇÃO_CJ_E_FC!$X24</f>
      </c>
      <c r="AL61" s="2135" t="n">
        <v>0.0</v>
      </c>
      <c r="AM61" s="2135" t="n">
        <v>0.0</v>
      </c>
      <c r="AN61" s="2136">
        <f>AI$61+AL$61-AM$61</f>
      </c>
      <c r="AO61" s="2137">
        <f>AK$61-AN$61</f>
      </c>
      <c r="AP61" s="2134">
        <f>MOV_REESTRUTURAÇÃO_CJ_E_FC!$AA24</f>
      </c>
      <c r="AQ61" s="2170" t="n">
        <v>0.0</v>
      </c>
      <c r="AR61" s="2171" t="n">
        <v>0.0</v>
      </c>
      <c r="AS61" s="2136">
        <f>AN$61+AQ$61-AR$61</f>
      </c>
      <c r="AT61" s="2137">
        <f>AP$61-AS$61</f>
      </c>
      <c r="AU61" s="2134">
        <f>MOV_REESTRUTURAÇÃO_CJ_E_FC!$AD24</f>
      </c>
      <c r="AV61" s="2135" t="n">
        <v>0.0</v>
      </c>
      <c r="AW61" s="2135" t="n">
        <v>0.0</v>
      </c>
      <c r="AX61" s="2136">
        <f>AS$61+AV$61-AW$61</f>
      </c>
      <c r="AY61" s="2137">
        <f>AU$61-AX$61</f>
      </c>
      <c r="AZ61" s="2134">
        <f>MOV_REESTRUTURAÇÃO_CJ_E_FC!$AG24</f>
      </c>
      <c r="BA61" s="2135" t="n">
        <v>0.0</v>
      </c>
      <c r="BB61" s="2135" t="n">
        <v>0.0</v>
      </c>
      <c r="BC61" s="2136">
        <f>AX$61+BA$61-BB$61</f>
      </c>
      <c r="BD61" s="2137">
        <f>AZ$61-BC$61</f>
      </c>
      <c r="BE61" s="2134">
        <f>MOV_REESTRUTURAÇÃO_CJ_E_FC!$AJ24</f>
      </c>
      <c r="BF61" s="2135" t="n">
        <v>0.0</v>
      </c>
      <c r="BG61" s="2135" t="n">
        <v>0.0</v>
      </c>
      <c r="BH61" s="2136">
        <f>BC$61+BF$61-BG$61</f>
      </c>
      <c r="BI61" s="2137">
        <f>BE$61-BH$61</f>
      </c>
      <c r="BJ61" s="2134">
        <f>MOV_REESTRUTURAÇÃO_CJ_E_FC!$AM24</f>
      </c>
      <c r="BK61" s="2135" t="n">
        <v>0.0</v>
      </c>
      <c r="BL61" s="2135" t="n">
        <v>0.0</v>
      </c>
      <c r="BM61" s="2136">
        <f>BH$61+BK$61-BL$61</f>
      </c>
      <c r="BN61" s="2137">
        <f>BJ$61-BM$61</f>
      </c>
      <c r="BO61" s="2134">
        <f>BJ$61</f>
      </c>
      <c r="BP61" s="2136">
        <f>BM$61</f>
      </c>
      <c r="BQ61" s="2136">
        <f>BN$61</f>
      </c>
      <c r="BR61" s="2172" t="n">
        <v>0.0</v>
      </c>
      <c r="BS61" s="2053"/>
      <c r="BT61" s="2140">
        <f>BP$61+BQ$61</f>
      </c>
      <c r="BU61" s="2140"/>
      <c r="BV61" s="2086"/>
      <c r="BW61" s="2053"/>
      <c r="BX61" s="2022"/>
    </row>
    <row r="62" customHeight="true" ht="24.75">
      <c r="A62" s="2087" t="s">
        <v>27</v>
      </c>
      <c r="B62" s="2088"/>
      <c r="C62" s="2089"/>
      <c r="D62" s="2090" t="n">
        <v>0.0</v>
      </c>
      <c r="E62" s="2090" t="n">
        <v>0.0</v>
      </c>
      <c r="F62" s="2126">
        <f>D$62-E$62</f>
      </c>
      <c r="G62" s="2134">
        <f>MOV_REESTRUTURAÇÃO_CJ_E_FC!F25</f>
      </c>
      <c r="H62" s="2135" t="n">
        <v>0.0</v>
      </c>
      <c r="I62" s="2135" t="n">
        <v>0.0</v>
      </c>
      <c r="J62" s="2094">
        <f>E$62+H$62-I$62</f>
      </c>
      <c r="K62" s="2095">
        <f>G$62-J$62</f>
      </c>
      <c r="L62" s="2134">
        <f>MOV_REESTRUTURAÇÃO_CJ_E_FC!$I25</f>
      </c>
      <c r="M62" s="2135" t="n">
        <v>0.0</v>
      </c>
      <c r="N62" s="2135" t="n">
        <v>0.0</v>
      </c>
      <c r="O62" s="2094">
        <f>J$62+M$62-N$62</f>
      </c>
      <c r="P62" s="2095">
        <f>L$62-O$62</f>
      </c>
      <c r="Q62" s="2134">
        <f>MOV_REESTRUTURAÇÃO_CJ_E_FC!$L25</f>
      </c>
      <c r="R62" s="2135" t="n">
        <v>0.0</v>
      </c>
      <c r="S62" s="2135" t="n">
        <v>0.0</v>
      </c>
      <c r="T62" s="2094">
        <f>O$62+R$62-S$62</f>
      </c>
      <c r="U62" s="2095">
        <f>Q$62-T$62</f>
      </c>
      <c r="V62" s="2134">
        <f>MOV_REESTRUTURAÇÃO_CJ_E_FC!$O25</f>
      </c>
      <c r="W62" s="2135" t="n">
        <v>0.0</v>
      </c>
      <c r="X62" s="2135" t="n">
        <v>0.0</v>
      </c>
      <c r="Y62" s="2094">
        <f>T$62+W$62-X$62</f>
      </c>
      <c r="Z62" s="2095">
        <f>V$62-Y$62</f>
      </c>
      <c r="AA62" s="2134">
        <f>MOV_REESTRUTURAÇÃO_CJ_E_FC!$R25</f>
      </c>
      <c r="AB62" s="2135" t="n">
        <v>0.0</v>
      </c>
      <c r="AC62" s="2135" t="n">
        <v>0.0</v>
      </c>
      <c r="AD62" s="2094">
        <f>Y$62+AB$62-AC$62</f>
      </c>
      <c r="AE62" s="2095">
        <f>AA$62-AD$62</f>
      </c>
      <c r="AF62" s="2134">
        <f>MOV_REESTRUTURAÇÃO_CJ_E_FC!$U25</f>
      </c>
      <c r="AG62" s="2135" t="n">
        <v>0.0</v>
      </c>
      <c r="AH62" s="2135" t="n">
        <v>0.0</v>
      </c>
      <c r="AI62" s="2094">
        <f>AD$62+AG$62-AH$62</f>
      </c>
      <c r="AJ62" s="2095">
        <f>AF$62-AI$62</f>
      </c>
      <c r="AK62" s="2134">
        <f>MOV_REESTRUTURAÇÃO_CJ_E_FC!$X25</f>
      </c>
      <c r="AL62" s="2135" t="n">
        <v>0.0</v>
      </c>
      <c r="AM62" s="2135" t="n">
        <v>0.0</v>
      </c>
      <c r="AN62" s="2094">
        <f>AI$62+AL$62-AM$62</f>
      </c>
      <c r="AO62" s="2095">
        <f>AK$62-AN$62</f>
      </c>
      <c r="AP62" s="2134">
        <f>MOV_REESTRUTURAÇÃO_CJ_E_FC!$AA25</f>
      </c>
      <c r="AQ62" s="2173" t="n">
        <v>0.0</v>
      </c>
      <c r="AR62" s="2174" t="n">
        <v>0.0</v>
      </c>
      <c r="AS62" s="2094">
        <f>AN$62+AQ$62-AR$62</f>
      </c>
      <c r="AT62" s="2095">
        <f>AP$62-AS$62</f>
      </c>
      <c r="AU62" s="2134">
        <f>MOV_REESTRUTURAÇÃO_CJ_E_FC!$AD25</f>
      </c>
      <c r="AV62" s="2135" t="n">
        <v>0.0</v>
      </c>
      <c r="AW62" s="2135" t="n">
        <v>0.0</v>
      </c>
      <c r="AX62" s="2094">
        <f>AS$62+AV$62-AW$62</f>
      </c>
      <c r="AY62" s="2095">
        <f>AU$62-AX$62</f>
      </c>
      <c r="AZ62" s="2134">
        <f>MOV_REESTRUTURAÇÃO_CJ_E_FC!$AG25</f>
      </c>
      <c r="BA62" s="2135" t="n">
        <v>0.0</v>
      </c>
      <c r="BB62" s="2135" t="n">
        <v>0.0</v>
      </c>
      <c r="BC62" s="2094">
        <f>AX$62+BA$62-BB$62</f>
      </c>
      <c r="BD62" s="2095">
        <f>AZ$62-BC$62</f>
      </c>
      <c r="BE62" s="2134">
        <f>MOV_REESTRUTURAÇÃO_CJ_E_FC!$AJ25</f>
      </c>
      <c r="BF62" s="2135" t="n">
        <v>0.0</v>
      </c>
      <c r="BG62" s="2135" t="n">
        <v>0.0</v>
      </c>
      <c r="BH62" s="2094">
        <f>BC$62+BF$62-BG$62</f>
      </c>
      <c r="BI62" s="2095">
        <f>BE$62-BH$62</f>
      </c>
      <c r="BJ62" s="2134">
        <f>MOV_REESTRUTURAÇÃO_CJ_E_FC!$AM25</f>
      </c>
      <c r="BK62" s="2135" t="n">
        <v>0.0</v>
      </c>
      <c r="BL62" s="2135" t="n">
        <v>0.0</v>
      </c>
      <c r="BM62" s="2094">
        <f>BH$62+BK$62-BL$62</f>
      </c>
      <c r="BN62" s="2095">
        <f>BJ$62-BM$62</f>
      </c>
      <c r="BO62" s="2092">
        <f>BJ$62</f>
      </c>
      <c r="BP62" s="2136">
        <f>BM$62</f>
      </c>
      <c r="BQ62" s="2136">
        <f>BN$62</f>
      </c>
      <c r="BR62" s="2175" t="n">
        <v>0.0</v>
      </c>
      <c r="BS62" s="2053"/>
      <c r="BT62" s="2140">
        <f>BP$62+BQ$62</f>
      </c>
      <c r="BU62" s="2140"/>
      <c r="BV62" s="2086"/>
      <c r="BW62" s="2053"/>
      <c r="BX62" s="2022"/>
    </row>
    <row r="63" customHeight="true" ht="24.75">
      <c r="A63" s="2087" t="s">
        <v>28</v>
      </c>
      <c r="B63" s="2088"/>
      <c r="C63" s="2089"/>
      <c r="D63" s="2090" t="n">
        <v>0.0</v>
      </c>
      <c r="E63" s="2090" t="n">
        <v>0.0</v>
      </c>
      <c r="F63" s="2126">
        <f>D$63-E$63</f>
      </c>
      <c r="G63" s="2134">
        <f>MOV_REESTRUTURAÇÃO_CJ_E_FC!F26</f>
      </c>
      <c r="H63" s="2135" t="n">
        <v>0.0</v>
      </c>
      <c r="I63" s="2135" t="n">
        <v>0.0</v>
      </c>
      <c r="J63" s="2094">
        <f>E$63+H$63-I$63</f>
      </c>
      <c r="K63" s="2095">
        <f>G$63-J$63</f>
      </c>
      <c r="L63" s="2134">
        <f>MOV_REESTRUTURAÇÃO_CJ_E_FC!$I26</f>
      </c>
      <c r="M63" s="2135" t="n">
        <v>0.0</v>
      </c>
      <c r="N63" s="2135" t="n">
        <v>0.0</v>
      </c>
      <c r="O63" s="2094">
        <f>J$63+M$63-N$63</f>
      </c>
      <c r="P63" s="2095">
        <f>L$63-O$63</f>
      </c>
      <c r="Q63" s="2134">
        <f>MOV_REESTRUTURAÇÃO_CJ_E_FC!$L26</f>
      </c>
      <c r="R63" s="2135" t="n">
        <v>0.0</v>
      </c>
      <c r="S63" s="2135" t="n">
        <v>0.0</v>
      </c>
      <c r="T63" s="2094">
        <f>O$63+R$63-S$63</f>
      </c>
      <c r="U63" s="2095">
        <f>Q$63-T$63</f>
      </c>
      <c r="V63" s="2134">
        <f>MOV_REESTRUTURAÇÃO_CJ_E_FC!$O26</f>
      </c>
      <c r="W63" s="2135" t="n">
        <v>0.0</v>
      </c>
      <c r="X63" s="2135" t="n">
        <v>0.0</v>
      </c>
      <c r="Y63" s="2094">
        <f>T$63+W$63-X$63</f>
      </c>
      <c r="Z63" s="2095">
        <f>V$63-Y$63</f>
      </c>
      <c r="AA63" s="2134">
        <f>MOV_REESTRUTURAÇÃO_CJ_E_FC!$R26</f>
      </c>
      <c r="AB63" s="2135" t="n">
        <v>0.0</v>
      </c>
      <c r="AC63" s="2135" t="n">
        <v>0.0</v>
      </c>
      <c r="AD63" s="2094">
        <f>Y$63+AB$63-AC$63</f>
      </c>
      <c r="AE63" s="2095">
        <f>AA$63-AD$63</f>
      </c>
      <c r="AF63" s="2134">
        <f>MOV_REESTRUTURAÇÃO_CJ_E_FC!$U26</f>
      </c>
      <c r="AG63" s="2135" t="n">
        <v>0.0</v>
      </c>
      <c r="AH63" s="2135" t="n">
        <v>0.0</v>
      </c>
      <c r="AI63" s="2094">
        <f>AD$63+AG$63-AH$63</f>
      </c>
      <c r="AJ63" s="2095">
        <f>AF$63-AI$63</f>
      </c>
      <c r="AK63" s="2134">
        <f>MOV_REESTRUTURAÇÃO_CJ_E_FC!$X26</f>
      </c>
      <c r="AL63" s="2135" t="n">
        <v>0.0</v>
      </c>
      <c r="AM63" s="2135" t="n">
        <v>0.0</v>
      </c>
      <c r="AN63" s="2094">
        <f>AI$63+AL$63-AM$63</f>
      </c>
      <c r="AO63" s="2095">
        <f>AK$63-AN$63</f>
      </c>
      <c r="AP63" s="2134">
        <f>MOV_REESTRUTURAÇÃO_CJ_E_FC!$AA26</f>
      </c>
      <c r="AQ63" s="2176" t="n">
        <v>0.0</v>
      </c>
      <c r="AR63" s="2177" t="n">
        <v>0.0</v>
      </c>
      <c r="AS63" s="2094">
        <f>AN$63+AQ$63-AR$63</f>
      </c>
      <c r="AT63" s="2095">
        <f>AP$63-AS$63</f>
      </c>
      <c r="AU63" s="2134">
        <f>MOV_REESTRUTURAÇÃO_CJ_E_FC!$AD26</f>
      </c>
      <c r="AV63" s="2135" t="n">
        <v>0.0</v>
      </c>
      <c r="AW63" s="2135" t="n">
        <v>0.0</v>
      </c>
      <c r="AX63" s="2094">
        <f>AS$63+AV$63-AW$63</f>
      </c>
      <c r="AY63" s="2095">
        <f>AU$63-AX$63</f>
      </c>
      <c r="AZ63" s="2134">
        <f>MOV_REESTRUTURAÇÃO_CJ_E_FC!$AG26</f>
      </c>
      <c r="BA63" s="2135" t="n">
        <v>0.0</v>
      </c>
      <c r="BB63" s="2135" t="n">
        <v>0.0</v>
      </c>
      <c r="BC63" s="2094">
        <f>AX$63+BA$63-BB$63</f>
      </c>
      <c r="BD63" s="2095">
        <f>AZ$63-BC$63</f>
      </c>
      <c r="BE63" s="2134">
        <f>MOV_REESTRUTURAÇÃO_CJ_E_FC!$AJ26</f>
      </c>
      <c r="BF63" s="2135" t="n">
        <v>0.0</v>
      </c>
      <c r="BG63" s="2135" t="n">
        <v>0.0</v>
      </c>
      <c r="BH63" s="2094">
        <f>BC$63+BF$63-BG$63</f>
      </c>
      <c r="BI63" s="2095">
        <f>BE$63-BH$63</f>
      </c>
      <c r="BJ63" s="2134">
        <f>MOV_REESTRUTURAÇÃO_CJ_E_FC!$AM26</f>
      </c>
      <c r="BK63" s="2135" t="n">
        <v>0.0</v>
      </c>
      <c r="BL63" s="2135" t="n">
        <v>0.0</v>
      </c>
      <c r="BM63" s="2094">
        <f>BH$63+BK$63-BL$63</f>
      </c>
      <c r="BN63" s="2095">
        <f>BJ$63-BM$63</f>
      </c>
      <c r="BO63" s="2092">
        <f>BJ$63</f>
      </c>
      <c r="BP63" s="2136">
        <f>BM$63</f>
      </c>
      <c r="BQ63" s="2136">
        <f>BN$63</f>
      </c>
      <c r="BR63" s="2178" t="n">
        <v>0.0</v>
      </c>
      <c r="BS63" s="2053"/>
      <c r="BT63" s="2140">
        <f>BP$63+BQ$63</f>
      </c>
      <c r="BU63" s="2140"/>
      <c r="BV63" s="2086"/>
      <c r="BW63" s="2053"/>
      <c r="BX63" s="2022"/>
    </row>
    <row r="64" customHeight="true" ht="24.75">
      <c r="A64" s="2145" t="s">
        <v>29</v>
      </c>
      <c r="B64" s="2146"/>
      <c r="C64" s="2147"/>
      <c r="D64" s="2090" t="n">
        <v>0.0</v>
      </c>
      <c r="E64" s="2090" t="n">
        <v>0.0</v>
      </c>
      <c r="F64" s="2126">
        <f>D$64-E$64</f>
      </c>
      <c r="G64" s="2134">
        <f>MOV_REESTRUTURAÇÃO_CJ_E_FC!F27</f>
      </c>
      <c r="H64" s="2135" t="n">
        <v>0.0</v>
      </c>
      <c r="I64" s="2135" t="n">
        <v>0.0</v>
      </c>
      <c r="J64" s="2094">
        <f>E$64+H$64-I$64</f>
      </c>
      <c r="K64" s="2095">
        <f>G$64-J$64</f>
      </c>
      <c r="L64" s="2134">
        <f>MOV_REESTRUTURAÇÃO_CJ_E_FC!$I27</f>
      </c>
      <c r="M64" s="2135" t="n">
        <v>0.0</v>
      </c>
      <c r="N64" s="2135" t="n">
        <v>0.0</v>
      </c>
      <c r="O64" s="2094">
        <f>J$64+M$64-N$64</f>
      </c>
      <c r="P64" s="2095">
        <f>L$64-O$64</f>
      </c>
      <c r="Q64" s="2134">
        <f>MOV_REESTRUTURAÇÃO_CJ_E_FC!$L27</f>
      </c>
      <c r="R64" s="2135" t="n">
        <v>0.0</v>
      </c>
      <c r="S64" s="2135" t="n">
        <v>0.0</v>
      </c>
      <c r="T64" s="2094">
        <f>O$64+R$64-S$64</f>
      </c>
      <c r="U64" s="2095">
        <f>Q$64-T$64</f>
      </c>
      <c r="V64" s="2134">
        <f>MOV_REESTRUTURAÇÃO_CJ_E_FC!$O27</f>
      </c>
      <c r="W64" s="2135" t="n">
        <v>0.0</v>
      </c>
      <c r="X64" s="2135" t="n">
        <v>0.0</v>
      </c>
      <c r="Y64" s="2094">
        <f>T$64+W$64-X$64</f>
      </c>
      <c r="Z64" s="2095">
        <f>V$64-Y$64</f>
      </c>
      <c r="AA64" s="2134">
        <f>MOV_REESTRUTURAÇÃO_CJ_E_FC!$R27</f>
      </c>
      <c r="AB64" s="2135" t="n">
        <v>0.0</v>
      </c>
      <c r="AC64" s="2135" t="n">
        <v>0.0</v>
      </c>
      <c r="AD64" s="2094">
        <f>Y$64+AB$64-AC$64</f>
      </c>
      <c r="AE64" s="2095">
        <f>AA$64-AD$64</f>
      </c>
      <c r="AF64" s="2134">
        <f>MOV_REESTRUTURAÇÃO_CJ_E_FC!$U27</f>
      </c>
      <c r="AG64" s="2135" t="n">
        <v>0.0</v>
      </c>
      <c r="AH64" s="2135" t="n">
        <v>0.0</v>
      </c>
      <c r="AI64" s="2094">
        <f>AD$64+AG$64-AH$64</f>
      </c>
      <c r="AJ64" s="2095">
        <f>AF$64-AI$64</f>
      </c>
      <c r="AK64" s="2134">
        <f>MOV_REESTRUTURAÇÃO_CJ_E_FC!$X27</f>
      </c>
      <c r="AL64" s="2135" t="n">
        <v>0.0</v>
      </c>
      <c r="AM64" s="2135" t="n">
        <v>0.0</v>
      </c>
      <c r="AN64" s="2094">
        <f>AI$64+AL$64-AM$64</f>
      </c>
      <c r="AO64" s="2095">
        <f>AK$64-AN$64</f>
      </c>
      <c r="AP64" s="2134">
        <f>MOV_REESTRUTURAÇÃO_CJ_E_FC!$AA27</f>
      </c>
      <c r="AQ64" s="2179" t="n">
        <v>0.0</v>
      </c>
      <c r="AR64" s="2180" t="n">
        <v>0.0</v>
      </c>
      <c r="AS64" s="2094">
        <f>AN$64+AQ$64-AR$64</f>
      </c>
      <c r="AT64" s="2095">
        <f>AP$64-AS$64</f>
      </c>
      <c r="AU64" s="2134">
        <f>MOV_REESTRUTURAÇÃO_CJ_E_FC!$AD27</f>
      </c>
      <c r="AV64" s="2135" t="n">
        <v>0.0</v>
      </c>
      <c r="AW64" s="2135" t="n">
        <v>0.0</v>
      </c>
      <c r="AX64" s="2094">
        <f>AS$64+AV$64-AW$64</f>
      </c>
      <c r="AY64" s="2095">
        <f>AU$64-AX$64</f>
      </c>
      <c r="AZ64" s="2134">
        <f>MOV_REESTRUTURAÇÃO_CJ_E_FC!$AG27</f>
      </c>
      <c r="BA64" s="2135" t="n">
        <v>0.0</v>
      </c>
      <c r="BB64" s="2135" t="n">
        <v>0.0</v>
      </c>
      <c r="BC64" s="2094">
        <f>AX$64+BA$64-BB$64</f>
      </c>
      <c r="BD64" s="2095">
        <f>AZ$64-BC$64</f>
      </c>
      <c r="BE64" s="2134">
        <f>MOV_REESTRUTURAÇÃO_CJ_E_FC!$AJ27</f>
      </c>
      <c r="BF64" s="2135" t="n">
        <v>0.0</v>
      </c>
      <c r="BG64" s="2135" t="n">
        <v>0.0</v>
      </c>
      <c r="BH64" s="2094">
        <f>BC$64+BF$64-BG$64</f>
      </c>
      <c r="BI64" s="2095">
        <f>BE$64-BH$64</f>
      </c>
      <c r="BJ64" s="2134">
        <f>MOV_REESTRUTURAÇÃO_CJ_E_FC!$AM27</f>
      </c>
      <c r="BK64" s="2135" t="n">
        <v>0.0</v>
      </c>
      <c r="BL64" s="2135" t="n">
        <v>0.0</v>
      </c>
      <c r="BM64" s="2094">
        <f>BH$64+BK$64-BL$64</f>
      </c>
      <c r="BN64" s="2095">
        <f>BJ$64-BM$64</f>
      </c>
      <c r="BO64" s="2092">
        <f>BJ$64</f>
      </c>
      <c r="BP64" s="2136">
        <f>BM$64</f>
      </c>
      <c r="BQ64" s="2136">
        <f>BN$64</f>
      </c>
      <c r="BR64" s="2181" t="n">
        <v>0.0</v>
      </c>
      <c r="BS64" s="2053"/>
      <c r="BT64" s="2140">
        <f>BP$64+BQ$64</f>
      </c>
      <c r="BU64" s="2140"/>
      <c r="BV64" s="2086"/>
      <c r="BW64" s="2053"/>
      <c r="BX64" s="2022"/>
    </row>
    <row r="65" customHeight="true" ht="24.75">
      <c r="A65" s="2071" t="s">
        <v>30</v>
      </c>
      <c r="B65" s="2072"/>
      <c r="C65" s="2130"/>
      <c r="D65" s="2110">
        <f>SUM(D61:D64)</f>
      </c>
      <c r="E65" s="2110">
        <f>SUM(E61:E64)</f>
      </c>
      <c r="F65" s="2110">
        <f>SUM(F61:F64)</f>
      </c>
      <c r="G65" s="2110">
        <f>SUM(G61:G64)</f>
      </c>
      <c r="H65" s="2110">
        <f>SUM(H61:H64)</f>
      </c>
      <c r="I65" s="2110">
        <f>SUM(I61:I64)</f>
      </c>
      <c r="J65" s="2110">
        <f>SUM(J61:J64)</f>
      </c>
      <c r="K65" s="2110">
        <f>SUM(K61:K64)</f>
      </c>
      <c r="L65" s="2110">
        <f>SUM(L61:L64)</f>
      </c>
      <c r="M65" s="2110">
        <f>SUM(M61:M64)</f>
      </c>
      <c r="N65" s="2110">
        <f>SUM(N61:N64)</f>
      </c>
      <c r="O65" s="2110">
        <f>SUM(O61:O64)</f>
      </c>
      <c r="P65" s="2110">
        <f>SUM(P61:P64)</f>
      </c>
      <c r="Q65" s="2110">
        <f>SUM(Q61:Q64)</f>
      </c>
      <c r="R65" s="2110">
        <f>SUM(R61:R64)</f>
      </c>
      <c r="S65" s="2110">
        <f>SUM(S61:S64)</f>
      </c>
      <c r="T65" s="2110">
        <f>SUM(T61:T64)</f>
      </c>
      <c r="U65" s="2110">
        <f>SUM(U61:U64)</f>
      </c>
      <c r="V65" s="2110">
        <f>SUM(V61:V64)</f>
      </c>
      <c r="W65" s="2110">
        <f>SUM(W61:W64)</f>
      </c>
      <c r="X65" s="2110">
        <f>SUM(X61:X64)</f>
      </c>
      <c r="Y65" s="2110">
        <f>SUM(Y61:Y64)</f>
      </c>
      <c r="Z65" s="2110">
        <f>SUM(Z61:Z64)</f>
      </c>
      <c r="AA65" s="2110">
        <f>SUM(AA61:AA64)</f>
      </c>
      <c r="AB65" s="2110">
        <f>SUM(AB61:AB64)</f>
      </c>
      <c r="AC65" s="2110">
        <f>SUM(AC61:AC64)</f>
      </c>
      <c r="AD65" s="2110">
        <f>SUM(AD61:AD64)</f>
      </c>
      <c r="AE65" s="2110">
        <f>SUM(AE61:AE64)</f>
      </c>
      <c r="AF65" s="2110">
        <f>SUM(AF61:AF64)</f>
      </c>
      <c r="AG65" s="2110">
        <f>SUM(AG61:AG64)</f>
      </c>
      <c r="AH65" s="2110">
        <f>SUM(AH61:AH64)</f>
      </c>
      <c r="AI65" s="2110">
        <f>SUM(AI61:AI64)</f>
      </c>
      <c r="AJ65" s="2110">
        <f>SUM(AJ61:AJ64)</f>
      </c>
      <c r="AK65" s="2110">
        <f>SUM(AK61:AK64)</f>
      </c>
      <c r="AL65" s="2110">
        <f>SUM(AL61:AL64)</f>
      </c>
      <c r="AM65" s="2110">
        <f>SUM(AM61:AM64)</f>
      </c>
      <c r="AN65" s="2110">
        <f>SUM(AN61:AN64)</f>
      </c>
      <c r="AO65" s="2110">
        <f>SUM(AO61:AO64)</f>
      </c>
      <c r="AP65" s="2110">
        <f>SUM(AP61:AP64)</f>
      </c>
      <c r="AQ65" s="2110">
        <f>SUM(AQ61:AQ64)</f>
      </c>
      <c r="AR65" s="2110">
        <f>SUM(AR61:AR64)</f>
      </c>
      <c r="AS65" s="2110">
        <f>SUM(AS61:AS64)</f>
      </c>
      <c r="AT65" s="2110">
        <f>SUM(AT61:AT64)</f>
      </c>
      <c r="AU65" s="2110">
        <f>SUM(AU61:AU64)</f>
      </c>
      <c r="AV65" s="2110">
        <f>SUM(AV61:AV64)</f>
      </c>
      <c r="AW65" s="2110">
        <f>SUM(AW61:AW64)</f>
      </c>
      <c r="AX65" s="2110">
        <f>SUM(AX61:AX64)</f>
      </c>
      <c r="AY65" s="2110">
        <f>SUM(AY61:AY64)</f>
      </c>
      <c r="AZ65" s="2110">
        <f>SUM(AZ61:AZ64)</f>
      </c>
      <c r="BA65" s="2110">
        <f>SUM(BA61:BA64)</f>
      </c>
      <c r="BB65" s="2110">
        <f>SUM(BB61:BB64)</f>
      </c>
      <c r="BC65" s="2110">
        <f>SUM(BC61:BC64)</f>
      </c>
      <c r="BD65" s="2110">
        <f>SUM(BD61:BD64)</f>
      </c>
      <c r="BE65" s="2110">
        <f>SUM(BE61:BE64)</f>
      </c>
      <c r="BF65" s="2110">
        <f>SUM(BF61:BF64)</f>
      </c>
      <c r="BG65" s="2110">
        <f>SUM(BG61:BG64)</f>
      </c>
      <c r="BH65" s="2110">
        <f>SUM(BH61:BH64)</f>
      </c>
      <c r="BI65" s="2110">
        <f>SUM(BI61:BI64)</f>
      </c>
      <c r="BJ65" s="2110">
        <f>SUM(BJ61:BJ64)</f>
      </c>
      <c r="BK65" s="2110">
        <f>SUM(BK61:BK64)</f>
      </c>
      <c r="BL65" s="2110">
        <f>SUM(BL61:BL64)</f>
      </c>
      <c r="BM65" s="2110">
        <f>SUM(BM61:BM64)</f>
      </c>
      <c r="BN65" s="2110">
        <f>SUM(BN61:BN64)</f>
      </c>
      <c r="BO65" s="2110">
        <f>SUM(BO61:BO64)</f>
      </c>
      <c r="BP65" s="2110">
        <f>SUM(BP61:BP64)</f>
      </c>
      <c r="BQ65" s="2110">
        <f>SUM(BQ61:BQ64)</f>
      </c>
      <c r="BR65" s="2111">
        <f>SUM(BR61:BR64)</f>
      </c>
      <c r="BS65" s="2053"/>
      <c r="BT65" s="2085">
        <f>BP65+BQ65</f>
      </c>
      <c r="BU65" s="2085"/>
      <c r="BV65" s="2086"/>
      <c r="BW65" s="2053"/>
      <c r="BX65" s="2022"/>
    </row>
    <row r="66" customHeight="true" ht="24.75">
      <c r="A66" s="2075" t="s">
        <v>31</v>
      </c>
      <c r="B66" s="2076"/>
      <c r="C66" s="2077"/>
      <c r="D66" s="2090" t="n">
        <v>0.0</v>
      </c>
      <c r="E66" s="2090" t="n">
        <v>0.0</v>
      </c>
      <c r="F66" s="2126">
        <f>D$66-E$66</f>
      </c>
      <c r="G66" s="2092">
        <f>MOV_REESTRUTURAÇÃO_CJ_E_FC!F29</f>
      </c>
      <c r="H66" s="2135" t="n">
        <v>0.0</v>
      </c>
      <c r="I66" s="2135" t="n">
        <v>0.0</v>
      </c>
      <c r="J66" s="2094">
        <f>E$66+H$66-I$66</f>
      </c>
      <c r="K66" s="2095">
        <f>G$66-J$66</f>
      </c>
      <c r="L66" s="2092">
        <f>MOV_REESTRUTURAÇÃO_CJ_E_FC!$I29</f>
      </c>
      <c r="M66" s="2135" t="n">
        <v>0.0</v>
      </c>
      <c r="N66" s="2135" t="n">
        <v>0.0</v>
      </c>
      <c r="O66" s="2094">
        <f>J$66+M$66-N$66</f>
      </c>
      <c r="P66" s="2095">
        <f>L$66-O$66</f>
      </c>
      <c r="Q66" s="2092">
        <f>MOV_REESTRUTURAÇÃO_CJ_E_FC!$L29</f>
      </c>
      <c r="R66" s="2135" t="n">
        <v>0.0</v>
      </c>
      <c r="S66" s="2135" t="n">
        <v>0.0</v>
      </c>
      <c r="T66" s="2094">
        <f>O$66+R$66-S$66</f>
      </c>
      <c r="U66" s="2095">
        <f>Q$66-T$66</f>
      </c>
      <c r="V66" s="2092">
        <f>MOV_REESTRUTURAÇÃO_CJ_E_FC!$O29</f>
      </c>
      <c r="W66" s="2135" t="n">
        <v>0.0</v>
      </c>
      <c r="X66" s="2135" t="n">
        <v>0.0</v>
      </c>
      <c r="Y66" s="2094">
        <f>T$66+W$66-X$66</f>
      </c>
      <c r="Z66" s="2095">
        <f>V$66-Y$66</f>
      </c>
      <c r="AA66" s="2092">
        <f>MOV_REESTRUTURAÇÃO_CJ_E_FC!$R29</f>
      </c>
      <c r="AB66" s="2135" t="n">
        <v>0.0</v>
      </c>
      <c r="AC66" s="2135" t="n">
        <v>0.0</v>
      </c>
      <c r="AD66" s="2094">
        <f>Y$66+AB$66-AC$66</f>
      </c>
      <c r="AE66" s="2095">
        <f>AA$66-AD$66</f>
      </c>
      <c r="AF66" s="2092">
        <f>MOV_REESTRUTURAÇÃO_CJ_E_FC!$U29</f>
      </c>
      <c r="AG66" s="2135" t="n">
        <v>0.0</v>
      </c>
      <c r="AH66" s="2135" t="n">
        <v>0.0</v>
      </c>
      <c r="AI66" s="2094">
        <f>AD$66+AG$66-AH$66</f>
      </c>
      <c r="AJ66" s="2095">
        <f>AF$66-AI$66</f>
      </c>
      <c r="AK66" s="2092">
        <f>MOV_REESTRUTURAÇÃO_CJ_E_FC!$X29</f>
      </c>
      <c r="AL66" s="2135" t="n">
        <v>0.0</v>
      </c>
      <c r="AM66" s="2135" t="n">
        <v>0.0</v>
      </c>
      <c r="AN66" s="2094">
        <f>AI$66+AL$66-AM$66</f>
      </c>
      <c r="AO66" s="2095">
        <f>AK$66-AN$66</f>
      </c>
      <c r="AP66" s="2092">
        <f>MOV_REESTRUTURAÇÃO_CJ_E_FC!$AA29</f>
      </c>
      <c r="AQ66" s="2182" t="n">
        <v>0.0</v>
      </c>
      <c r="AR66" s="2183" t="n">
        <v>0.0</v>
      </c>
      <c r="AS66" s="2094">
        <f>AN$66+AQ$66-AR$66</f>
      </c>
      <c r="AT66" s="2095">
        <f>AP$66-AS$66</f>
      </c>
      <c r="AU66" s="2092">
        <f>MOV_REESTRUTURAÇÃO_CJ_E_FC!$AD29</f>
      </c>
      <c r="AV66" s="2135" t="n">
        <v>0.0</v>
      </c>
      <c r="AW66" s="2135" t="n">
        <v>0.0</v>
      </c>
      <c r="AX66" s="2094">
        <f>AS$66+AV$66-AW$66</f>
      </c>
      <c r="AY66" s="2095">
        <f>AU$66-AX$66</f>
      </c>
      <c r="AZ66" s="2092">
        <f>MOV_REESTRUTURAÇÃO_CJ_E_FC!$AG29</f>
      </c>
      <c r="BA66" s="2135" t="n">
        <v>0.0</v>
      </c>
      <c r="BB66" s="2135" t="n">
        <v>0.0</v>
      </c>
      <c r="BC66" s="2094">
        <f>AX$66+BA$66-BB$66</f>
      </c>
      <c r="BD66" s="2095">
        <f>AZ$66-BC$66</f>
      </c>
      <c r="BE66" s="2092">
        <f>MOV_REESTRUTURAÇÃO_CJ_E_FC!$AJ29</f>
      </c>
      <c r="BF66" s="2135" t="n">
        <v>0.0</v>
      </c>
      <c r="BG66" s="2135" t="n">
        <v>0.0</v>
      </c>
      <c r="BH66" s="2094">
        <f>BC$66+BF$66-BG$66</f>
      </c>
      <c r="BI66" s="2095">
        <f>BE$66-BH$66</f>
      </c>
      <c r="BJ66" s="2092">
        <f>MOV_REESTRUTURAÇÃO_CJ_E_FC!$AM29</f>
      </c>
      <c r="BK66" s="2135" t="n">
        <v>0.0</v>
      </c>
      <c r="BL66" s="2135" t="n">
        <v>0.0</v>
      </c>
      <c r="BM66" s="2094">
        <f>BH$66+BK$66-BL$66</f>
      </c>
      <c r="BN66" s="2095">
        <f>BJ$66-BM$66</f>
      </c>
      <c r="BO66" s="2092">
        <f>BJ$66</f>
      </c>
      <c r="BP66" s="2136">
        <f>BM$66</f>
      </c>
      <c r="BQ66" s="2136">
        <f>BN$66</f>
      </c>
      <c r="BR66" s="2184" t="n">
        <v>0.0</v>
      </c>
      <c r="BS66" s="2053"/>
      <c r="BT66" s="2140">
        <f>BP$66+BQ$66</f>
      </c>
      <c r="BU66" s="2140"/>
      <c r="BV66" s="2086"/>
      <c r="BW66" s="2053"/>
      <c r="BX66" s="2022"/>
    </row>
    <row r="67" customHeight="true" ht="24.75">
      <c r="A67" s="2087" t="s">
        <v>32</v>
      </c>
      <c r="B67" s="2088"/>
      <c r="C67" s="2089"/>
      <c r="D67" s="2090" t="n">
        <v>0.0</v>
      </c>
      <c r="E67" s="2090" t="n">
        <v>0.0</v>
      </c>
      <c r="F67" s="2126">
        <f>D$67-E$67</f>
      </c>
      <c r="G67" s="2092">
        <f>MOV_REESTRUTURAÇÃO_CJ_E_FC!F30</f>
      </c>
      <c r="H67" s="2135" t="n">
        <v>0.0</v>
      </c>
      <c r="I67" s="2135" t="n">
        <v>0.0</v>
      </c>
      <c r="J67" s="2094">
        <f>E$67+H$67-I$67</f>
      </c>
      <c r="K67" s="2095">
        <f>G$67-J$67</f>
      </c>
      <c r="L67" s="2092">
        <f>MOV_REESTRUTURAÇÃO_CJ_E_FC!$I30</f>
      </c>
      <c r="M67" s="2135" t="n">
        <v>0.0</v>
      </c>
      <c r="N67" s="2135" t="n">
        <v>0.0</v>
      </c>
      <c r="O67" s="2094">
        <f>J$67+M$67-N$67</f>
      </c>
      <c r="P67" s="2095">
        <f>L$67-O$67</f>
      </c>
      <c r="Q67" s="2092">
        <f>MOV_REESTRUTURAÇÃO_CJ_E_FC!$L30</f>
      </c>
      <c r="R67" s="2135" t="n">
        <v>0.0</v>
      </c>
      <c r="S67" s="2135" t="n">
        <v>0.0</v>
      </c>
      <c r="T67" s="2094">
        <f>O$67+R$67-S$67</f>
      </c>
      <c r="U67" s="2095">
        <f>Q$67-T$67</f>
      </c>
      <c r="V67" s="2092">
        <f>MOV_REESTRUTURAÇÃO_CJ_E_FC!$O30</f>
      </c>
      <c r="W67" s="2135" t="n">
        <v>0.0</v>
      </c>
      <c r="X67" s="2135" t="n">
        <v>0.0</v>
      </c>
      <c r="Y67" s="2094">
        <f>T$67+W$67-X$67</f>
      </c>
      <c r="Z67" s="2095">
        <f>V$67-Y$67</f>
      </c>
      <c r="AA67" s="2092">
        <f>MOV_REESTRUTURAÇÃO_CJ_E_FC!$R30</f>
      </c>
      <c r="AB67" s="2135" t="n">
        <v>0.0</v>
      </c>
      <c r="AC67" s="2135" t="n">
        <v>0.0</v>
      </c>
      <c r="AD67" s="2094">
        <f>Y$67+AB$67-AC$67</f>
      </c>
      <c r="AE67" s="2095">
        <f>AA$67-AD$67</f>
      </c>
      <c r="AF67" s="2092">
        <f>MOV_REESTRUTURAÇÃO_CJ_E_FC!$U30</f>
      </c>
      <c r="AG67" s="2135" t="n">
        <v>0.0</v>
      </c>
      <c r="AH67" s="2135" t="n">
        <v>0.0</v>
      </c>
      <c r="AI67" s="2094">
        <f>AD$67+AG$67-AH$67</f>
      </c>
      <c r="AJ67" s="2095">
        <f>AF$67-AI$67</f>
      </c>
      <c r="AK67" s="2092">
        <f>MOV_REESTRUTURAÇÃO_CJ_E_FC!$X30</f>
      </c>
      <c r="AL67" s="2135" t="n">
        <v>0.0</v>
      </c>
      <c r="AM67" s="2135" t="n">
        <v>0.0</v>
      </c>
      <c r="AN67" s="2094">
        <f>AI$67+AL$67-AM$67</f>
      </c>
      <c r="AO67" s="2095">
        <f>AK$67-AN$67</f>
      </c>
      <c r="AP67" s="2092">
        <f>MOV_REESTRUTURAÇÃO_CJ_E_FC!$AA30</f>
      </c>
      <c r="AQ67" s="2185" t="n">
        <v>0.0</v>
      </c>
      <c r="AR67" s="2186" t="n">
        <v>0.0</v>
      </c>
      <c r="AS67" s="2094">
        <f>AN$67+AQ$67-AR$67</f>
      </c>
      <c r="AT67" s="2095">
        <f>AP$67-AS$67</f>
      </c>
      <c r="AU67" s="2092">
        <f>MOV_REESTRUTURAÇÃO_CJ_E_FC!$AD30</f>
      </c>
      <c r="AV67" s="2135" t="n">
        <v>0.0</v>
      </c>
      <c r="AW67" s="2135" t="n">
        <v>0.0</v>
      </c>
      <c r="AX67" s="2094">
        <f>AS$67+AV$67-AW$67</f>
      </c>
      <c r="AY67" s="2095">
        <f>AU$67-AX$67</f>
      </c>
      <c r="AZ67" s="2092">
        <f>MOV_REESTRUTURAÇÃO_CJ_E_FC!$AG30</f>
      </c>
      <c r="BA67" s="2135" t="n">
        <v>0.0</v>
      </c>
      <c r="BB67" s="2135" t="n">
        <v>0.0</v>
      </c>
      <c r="BC67" s="2094">
        <f>AX$67+BA$67-BB$67</f>
      </c>
      <c r="BD67" s="2095">
        <f>AZ$67-BC$67</f>
      </c>
      <c r="BE67" s="2092">
        <f>MOV_REESTRUTURAÇÃO_CJ_E_FC!$AJ30</f>
      </c>
      <c r="BF67" s="2135" t="n">
        <v>0.0</v>
      </c>
      <c r="BG67" s="2135" t="n">
        <v>0.0</v>
      </c>
      <c r="BH67" s="2094">
        <f>BC$67+BF$67-BG$67</f>
      </c>
      <c r="BI67" s="2095">
        <f>BE$67-BH$67</f>
      </c>
      <c r="BJ67" s="2092">
        <f>MOV_REESTRUTURAÇÃO_CJ_E_FC!$AM30</f>
      </c>
      <c r="BK67" s="2135" t="n">
        <v>0.0</v>
      </c>
      <c r="BL67" s="2135" t="n">
        <v>0.0</v>
      </c>
      <c r="BM67" s="2094">
        <f>BH$67+BK$67-BL$67</f>
      </c>
      <c r="BN67" s="2095">
        <f>BJ$67-BM$67</f>
      </c>
      <c r="BO67" s="2092">
        <f>BJ$67</f>
      </c>
      <c r="BP67" s="2136">
        <f>BM$67</f>
      </c>
      <c r="BQ67" s="2136">
        <f>BN$67</f>
      </c>
      <c r="BR67" s="2187" t="n">
        <v>0.0</v>
      </c>
      <c r="BS67" s="2053"/>
      <c r="BT67" s="2140">
        <f>BP$67+BQ$67</f>
      </c>
      <c r="BU67" s="2140"/>
      <c r="BV67" s="2086"/>
      <c r="BW67" s="2053"/>
      <c r="BX67" s="2022"/>
    </row>
    <row r="68" customHeight="true" ht="24.75">
      <c r="A68" s="2087" t="s">
        <v>33</v>
      </c>
      <c r="B68" s="2088"/>
      <c r="C68" s="2089"/>
      <c r="D68" s="2090" t="n">
        <v>0.0</v>
      </c>
      <c r="E68" s="2090" t="n">
        <v>0.0</v>
      </c>
      <c r="F68" s="2126">
        <f>D$68-E$68</f>
      </c>
      <c r="G68" s="2092">
        <f>MOV_REESTRUTURAÇÃO_CJ_E_FC!F31</f>
      </c>
      <c r="H68" s="2135" t="n">
        <v>0.0</v>
      </c>
      <c r="I68" s="2135" t="n">
        <v>0.0</v>
      </c>
      <c r="J68" s="2094">
        <f>E$68+H$68-I$68</f>
      </c>
      <c r="K68" s="2095">
        <f>G$68-J$68</f>
      </c>
      <c r="L68" s="2092">
        <f>MOV_REESTRUTURAÇÃO_CJ_E_FC!$I31</f>
      </c>
      <c r="M68" s="2135" t="n">
        <v>0.0</v>
      </c>
      <c r="N68" s="2135" t="n">
        <v>0.0</v>
      </c>
      <c r="O68" s="2094">
        <f>J$68+M$68-N$68</f>
      </c>
      <c r="P68" s="2095">
        <f>L$68-O$68</f>
      </c>
      <c r="Q68" s="2092">
        <f>MOV_REESTRUTURAÇÃO_CJ_E_FC!$L31</f>
      </c>
      <c r="R68" s="2135" t="n">
        <v>0.0</v>
      </c>
      <c r="S68" s="2135" t="n">
        <v>0.0</v>
      </c>
      <c r="T68" s="2094">
        <f>O$68+R$68-S$68</f>
      </c>
      <c r="U68" s="2095">
        <f>Q$68-T$68</f>
      </c>
      <c r="V68" s="2092">
        <f>MOV_REESTRUTURAÇÃO_CJ_E_FC!$O31</f>
      </c>
      <c r="W68" s="2135" t="n">
        <v>0.0</v>
      </c>
      <c r="X68" s="2135" t="n">
        <v>0.0</v>
      </c>
      <c r="Y68" s="2094">
        <f>T$68+W$68-X$68</f>
      </c>
      <c r="Z68" s="2095">
        <f>V$68-Y$68</f>
      </c>
      <c r="AA68" s="2092">
        <f>MOV_REESTRUTURAÇÃO_CJ_E_FC!$R31</f>
      </c>
      <c r="AB68" s="2135" t="n">
        <v>0.0</v>
      </c>
      <c r="AC68" s="2135" t="n">
        <v>0.0</v>
      </c>
      <c r="AD68" s="2094">
        <f>Y$68+AB$68-AC$68</f>
      </c>
      <c r="AE68" s="2095">
        <f>AA$68-AD$68</f>
      </c>
      <c r="AF68" s="2092">
        <f>MOV_REESTRUTURAÇÃO_CJ_E_FC!$U31</f>
      </c>
      <c r="AG68" s="2135" t="n">
        <v>0.0</v>
      </c>
      <c r="AH68" s="2135" t="n">
        <v>0.0</v>
      </c>
      <c r="AI68" s="2094">
        <f>AD$68+AG$68-AH$68</f>
      </c>
      <c r="AJ68" s="2095">
        <f>AF$68-AI$68</f>
      </c>
      <c r="AK68" s="2092">
        <f>MOV_REESTRUTURAÇÃO_CJ_E_FC!$X31</f>
      </c>
      <c r="AL68" s="2135" t="n">
        <v>0.0</v>
      </c>
      <c r="AM68" s="2135" t="n">
        <v>0.0</v>
      </c>
      <c r="AN68" s="2094">
        <f>AI$68+AL$68-AM$68</f>
      </c>
      <c r="AO68" s="2095">
        <f>AK$68-AN$68</f>
      </c>
      <c r="AP68" s="2092">
        <f>MOV_REESTRUTURAÇÃO_CJ_E_FC!$AA31</f>
      </c>
      <c r="AQ68" s="2188" t="n">
        <v>0.0</v>
      </c>
      <c r="AR68" s="2189" t="n">
        <v>0.0</v>
      </c>
      <c r="AS68" s="2094">
        <f>AN$68+AQ$68-AR$68</f>
      </c>
      <c r="AT68" s="2095">
        <f>AP$68-AS$68</f>
      </c>
      <c r="AU68" s="2092">
        <f>MOV_REESTRUTURAÇÃO_CJ_E_FC!$AD31</f>
      </c>
      <c r="AV68" s="2135" t="n">
        <v>0.0</v>
      </c>
      <c r="AW68" s="2135" t="n">
        <v>0.0</v>
      </c>
      <c r="AX68" s="2094">
        <f>AS$68+AV$68-AW$68</f>
      </c>
      <c r="AY68" s="2095">
        <f>AU$68-AX$68</f>
      </c>
      <c r="AZ68" s="2092">
        <f>MOV_REESTRUTURAÇÃO_CJ_E_FC!$AG31</f>
      </c>
      <c r="BA68" s="2135" t="n">
        <v>0.0</v>
      </c>
      <c r="BB68" s="2135" t="n">
        <v>0.0</v>
      </c>
      <c r="BC68" s="2094">
        <f>AX$68+BA$68-BB$68</f>
      </c>
      <c r="BD68" s="2095">
        <f>AZ$68-BC$68</f>
      </c>
      <c r="BE68" s="2092">
        <f>MOV_REESTRUTURAÇÃO_CJ_E_FC!$AJ31</f>
      </c>
      <c r="BF68" s="2135" t="n">
        <v>0.0</v>
      </c>
      <c r="BG68" s="2135" t="n">
        <v>0.0</v>
      </c>
      <c r="BH68" s="2094">
        <f>BC$68+BF$68-BG$68</f>
      </c>
      <c r="BI68" s="2095">
        <f>BE$68-BH$68</f>
      </c>
      <c r="BJ68" s="2092">
        <f>MOV_REESTRUTURAÇÃO_CJ_E_FC!$AM31</f>
      </c>
      <c r="BK68" s="2135" t="n">
        <v>0.0</v>
      </c>
      <c r="BL68" s="2135" t="n">
        <v>0.0</v>
      </c>
      <c r="BM68" s="2094">
        <f>BH$68+BK$68-BL$68</f>
      </c>
      <c r="BN68" s="2095">
        <f>BJ$68-BM$68</f>
      </c>
      <c r="BO68" s="2092">
        <f>BJ$68</f>
      </c>
      <c r="BP68" s="2136">
        <f>BM$68</f>
      </c>
      <c r="BQ68" s="2136">
        <f>BN$68</f>
      </c>
      <c r="BR68" s="2190" t="n">
        <v>0.0</v>
      </c>
      <c r="BS68" s="2053"/>
      <c r="BT68" s="2140">
        <f>BP$68+BQ$68</f>
      </c>
      <c r="BU68" s="2140"/>
      <c r="BV68" s="2086"/>
      <c r="BW68" s="2053"/>
      <c r="BX68" s="2022"/>
    </row>
    <row r="69" customHeight="true" ht="24.75">
      <c r="A69" s="2087" t="s">
        <v>34</v>
      </c>
      <c r="B69" s="2088"/>
      <c r="C69" s="2089"/>
      <c r="D69" s="2090" t="n">
        <v>0.0</v>
      </c>
      <c r="E69" s="2090" t="n">
        <v>0.0</v>
      </c>
      <c r="F69" s="2126">
        <f>D$69-E$69</f>
      </c>
      <c r="G69" s="2092">
        <f>MOV_REESTRUTURAÇÃO_CJ_E_FC!F32</f>
      </c>
      <c r="H69" s="2135" t="n">
        <v>0.0</v>
      </c>
      <c r="I69" s="2135" t="n">
        <v>0.0</v>
      </c>
      <c r="J69" s="2094">
        <f>E$69+H$69-I$69</f>
      </c>
      <c r="K69" s="2095">
        <f>G$69-J$69</f>
      </c>
      <c r="L69" s="2092">
        <f>MOV_REESTRUTURAÇÃO_CJ_E_FC!$I32</f>
      </c>
      <c r="M69" s="2135" t="n">
        <v>0.0</v>
      </c>
      <c r="N69" s="2135" t="n">
        <v>0.0</v>
      </c>
      <c r="O69" s="2094">
        <f>J$69+M$69-N$69</f>
      </c>
      <c r="P69" s="2095">
        <f>L$69-O$69</f>
      </c>
      <c r="Q69" s="2092">
        <f>MOV_REESTRUTURAÇÃO_CJ_E_FC!$L32</f>
      </c>
      <c r="R69" s="2135" t="n">
        <v>0.0</v>
      </c>
      <c r="S69" s="2135" t="n">
        <v>0.0</v>
      </c>
      <c r="T69" s="2094">
        <f>O$69+R$69-S$69</f>
      </c>
      <c r="U69" s="2095">
        <f>Q$69-T$69</f>
      </c>
      <c r="V69" s="2092">
        <f>MOV_REESTRUTURAÇÃO_CJ_E_FC!$O32</f>
      </c>
      <c r="W69" s="2135" t="n">
        <v>0.0</v>
      </c>
      <c r="X69" s="2135" t="n">
        <v>0.0</v>
      </c>
      <c r="Y69" s="2094">
        <f>T$69+W$69-X$69</f>
      </c>
      <c r="Z69" s="2095">
        <f>V$69-Y$69</f>
      </c>
      <c r="AA69" s="2092">
        <f>MOV_REESTRUTURAÇÃO_CJ_E_FC!$R32</f>
      </c>
      <c r="AB69" s="2135" t="n">
        <v>0.0</v>
      </c>
      <c r="AC69" s="2135" t="n">
        <v>0.0</v>
      </c>
      <c r="AD69" s="2094">
        <f>Y$69+AB$69-AC$69</f>
      </c>
      <c r="AE69" s="2095">
        <f>AA$69-AD$69</f>
      </c>
      <c r="AF69" s="2092">
        <f>MOV_REESTRUTURAÇÃO_CJ_E_FC!$U32</f>
      </c>
      <c r="AG69" s="2135" t="n">
        <v>0.0</v>
      </c>
      <c r="AH69" s="2135" t="n">
        <v>0.0</v>
      </c>
      <c r="AI69" s="2094">
        <f>AD$69+AG$69-AH$69</f>
      </c>
      <c r="AJ69" s="2095">
        <f>AF$69-AI$69</f>
      </c>
      <c r="AK69" s="2092">
        <f>MOV_REESTRUTURAÇÃO_CJ_E_FC!$X32</f>
      </c>
      <c r="AL69" s="2135" t="n">
        <v>0.0</v>
      </c>
      <c r="AM69" s="2135" t="n">
        <v>0.0</v>
      </c>
      <c r="AN69" s="2094">
        <f>AI$69+AL$69-AM$69</f>
      </c>
      <c r="AO69" s="2095">
        <f>AK$69-AN$69</f>
      </c>
      <c r="AP69" s="2092">
        <f>MOV_REESTRUTURAÇÃO_CJ_E_FC!$AA32</f>
      </c>
      <c r="AQ69" s="2191" t="n">
        <v>0.0</v>
      </c>
      <c r="AR69" s="2192" t="n">
        <v>0.0</v>
      </c>
      <c r="AS69" s="2094">
        <f>AN$69+AQ$69-AR$69</f>
      </c>
      <c r="AT69" s="2095">
        <f>AP$69-AS$69</f>
      </c>
      <c r="AU69" s="2092">
        <f>MOV_REESTRUTURAÇÃO_CJ_E_FC!$AD32</f>
      </c>
      <c r="AV69" s="2135" t="n">
        <v>0.0</v>
      </c>
      <c r="AW69" s="2135" t="n">
        <v>0.0</v>
      </c>
      <c r="AX69" s="2094">
        <f>AS$69+AV$69-AW$69</f>
      </c>
      <c r="AY69" s="2095">
        <f>AU$69-AX$69</f>
      </c>
      <c r="AZ69" s="2092">
        <f>MOV_REESTRUTURAÇÃO_CJ_E_FC!$AG32</f>
      </c>
      <c r="BA69" s="2135" t="n">
        <v>0.0</v>
      </c>
      <c r="BB69" s="2135" t="n">
        <v>0.0</v>
      </c>
      <c r="BC69" s="2094">
        <f>AX$69+BA$69-BB$69</f>
      </c>
      <c r="BD69" s="2095">
        <f>AZ$69-BC$69</f>
      </c>
      <c r="BE69" s="2092">
        <f>MOV_REESTRUTURAÇÃO_CJ_E_FC!$AJ32</f>
      </c>
      <c r="BF69" s="2135" t="n">
        <v>0.0</v>
      </c>
      <c r="BG69" s="2135" t="n">
        <v>0.0</v>
      </c>
      <c r="BH69" s="2094">
        <f>BC$69+BF$69-BG$69</f>
      </c>
      <c r="BI69" s="2095">
        <f>BE$69-BH$69</f>
      </c>
      <c r="BJ69" s="2092">
        <f>MOV_REESTRUTURAÇÃO_CJ_E_FC!$AM32</f>
      </c>
      <c r="BK69" s="2135" t="n">
        <v>0.0</v>
      </c>
      <c r="BL69" s="2135" t="n">
        <v>0.0</v>
      </c>
      <c r="BM69" s="2094">
        <f>BH$69+BK$69-BL$69</f>
      </c>
      <c r="BN69" s="2095">
        <f>BJ$69-BM$69</f>
      </c>
      <c r="BO69" s="2092">
        <f>BJ$69</f>
      </c>
      <c r="BP69" s="2136">
        <f>BM$69</f>
      </c>
      <c r="BQ69" s="2136">
        <f>BN$69</f>
      </c>
      <c r="BR69" s="2193" t="n">
        <v>0.0</v>
      </c>
      <c r="BS69" s="2053"/>
      <c r="BT69" s="2140">
        <f>BP$69+BQ$69</f>
      </c>
      <c r="BU69" s="2140"/>
      <c r="BV69" s="2086"/>
      <c r="BW69" s="2053"/>
      <c r="BX69" s="2022"/>
    </row>
    <row r="70" customHeight="true" ht="24.75">
      <c r="A70" s="2087" t="s">
        <v>35</v>
      </c>
      <c r="B70" s="2088"/>
      <c r="C70" s="2089"/>
      <c r="D70" s="2090" t="n">
        <v>0.0</v>
      </c>
      <c r="E70" s="2090" t="n">
        <v>0.0</v>
      </c>
      <c r="F70" s="2126">
        <f>D$70-E$70</f>
      </c>
      <c r="G70" s="2092">
        <f>MOV_REESTRUTURAÇÃO_CJ_E_FC!F33</f>
      </c>
      <c r="H70" s="2135" t="n">
        <v>0.0</v>
      </c>
      <c r="I70" s="2135" t="n">
        <v>0.0</v>
      </c>
      <c r="J70" s="2094">
        <f>E$70+H$70-I$70</f>
      </c>
      <c r="K70" s="2095">
        <f>G$70-J$70</f>
      </c>
      <c r="L70" s="2092">
        <f>MOV_REESTRUTURAÇÃO_CJ_E_FC!$I33</f>
      </c>
      <c r="M70" s="2135" t="n">
        <v>0.0</v>
      </c>
      <c r="N70" s="2135" t="n">
        <v>0.0</v>
      </c>
      <c r="O70" s="2094">
        <f>J$70+M$70-N$70</f>
      </c>
      <c r="P70" s="2095">
        <f>L$70-O$70</f>
      </c>
      <c r="Q70" s="2092">
        <f>MOV_REESTRUTURAÇÃO_CJ_E_FC!$L33</f>
      </c>
      <c r="R70" s="2135" t="n">
        <v>0.0</v>
      </c>
      <c r="S70" s="2135" t="n">
        <v>0.0</v>
      </c>
      <c r="T70" s="2094">
        <f>O$70+R$70-S$70</f>
      </c>
      <c r="U70" s="2095">
        <f>Q$70-T$70</f>
      </c>
      <c r="V70" s="2092">
        <f>MOV_REESTRUTURAÇÃO_CJ_E_FC!$O33</f>
      </c>
      <c r="W70" s="2135" t="n">
        <v>0.0</v>
      </c>
      <c r="X70" s="2135" t="n">
        <v>0.0</v>
      </c>
      <c r="Y70" s="2094">
        <f>T$70+W$70-X$70</f>
      </c>
      <c r="Z70" s="2095">
        <f>V$70-Y$70</f>
      </c>
      <c r="AA70" s="2092">
        <f>MOV_REESTRUTURAÇÃO_CJ_E_FC!$R33</f>
      </c>
      <c r="AB70" s="2135" t="n">
        <v>0.0</v>
      </c>
      <c r="AC70" s="2135" t="n">
        <v>0.0</v>
      </c>
      <c r="AD70" s="2094">
        <f>Y$70+AB$70-AC$70</f>
      </c>
      <c r="AE70" s="2095">
        <f>AA$70-AD$70</f>
      </c>
      <c r="AF70" s="2092">
        <f>MOV_REESTRUTURAÇÃO_CJ_E_FC!$U33</f>
      </c>
      <c r="AG70" s="2135" t="n">
        <v>0.0</v>
      </c>
      <c r="AH70" s="2135" t="n">
        <v>0.0</v>
      </c>
      <c r="AI70" s="2094">
        <f>AD$70+AG$70-AH$70</f>
      </c>
      <c r="AJ70" s="2095">
        <f>AF$70-AI$70</f>
      </c>
      <c r="AK70" s="2092">
        <f>MOV_REESTRUTURAÇÃO_CJ_E_FC!$X33</f>
      </c>
      <c r="AL70" s="2135" t="n">
        <v>0.0</v>
      </c>
      <c r="AM70" s="2135" t="n">
        <v>0.0</v>
      </c>
      <c r="AN70" s="2094">
        <f>AI$70+AL$70-AM$70</f>
      </c>
      <c r="AO70" s="2095">
        <f>AK$70-AN$70</f>
      </c>
      <c r="AP70" s="2092">
        <f>MOV_REESTRUTURAÇÃO_CJ_E_FC!$AA33</f>
      </c>
      <c r="AQ70" s="2194" t="n">
        <v>0.0</v>
      </c>
      <c r="AR70" s="2195" t="n">
        <v>0.0</v>
      </c>
      <c r="AS70" s="2094">
        <f>AN$70+AQ$70-AR$70</f>
      </c>
      <c r="AT70" s="2095">
        <f>AP$70-AS$70</f>
      </c>
      <c r="AU70" s="2092">
        <f>MOV_REESTRUTURAÇÃO_CJ_E_FC!$AD33</f>
      </c>
      <c r="AV70" s="2135" t="n">
        <v>0.0</v>
      </c>
      <c r="AW70" s="2135" t="n">
        <v>0.0</v>
      </c>
      <c r="AX70" s="2094">
        <f>AS$70+AV$70-AW$70</f>
      </c>
      <c r="AY70" s="2095">
        <f>AU$70-AX$70</f>
      </c>
      <c r="AZ70" s="2092">
        <f>MOV_REESTRUTURAÇÃO_CJ_E_FC!$AG33</f>
      </c>
      <c r="BA70" s="2135" t="n">
        <v>0.0</v>
      </c>
      <c r="BB70" s="2135" t="n">
        <v>0.0</v>
      </c>
      <c r="BC70" s="2094">
        <f>AX$70+BA$70-BB$70</f>
      </c>
      <c r="BD70" s="2095">
        <f>AZ$70-BC$70</f>
      </c>
      <c r="BE70" s="2092">
        <f>MOV_REESTRUTURAÇÃO_CJ_E_FC!$AJ33</f>
      </c>
      <c r="BF70" s="2135" t="n">
        <v>0.0</v>
      </c>
      <c r="BG70" s="2135" t="n">
        <v>0.0</v>
      </c>
      <c r="BH70" s="2094">
        <f>BC$70+BF$70-BG$70</f>
      </c>
      <c r="BI70" s="2095">
        <f>BE$70-BH$70</f>
      </c>
      <c r="BJ70" s="2092">
        <f>MOV_REESTRUTURAÇÃO_CJ_E_FC!$AM33</f>
      </c>
      <c r="BK70" s="2135" t="n">
        <v>0.0</v>
      </c>
      <c r="BL70" s="2135" t="n">
        <v>0.0</v>
      </c>
      <c r="BM70" s="2094">
        <f>BH$70+BK$70-BL$70</f>
      </c>
      <c r="BN70" s="2095">
        <f>BJ$70-BM$70</f>
      </c>
      <c r="BO70" s="2092">
        <f>BJ$70</f>
      </c>
      <c r="BP70" s="2136">
        <f>BM$70</f>
      </c>
      <c r="BQ70" s="2136">
        <f>BN$70</f>
      </c>
      <c r="BR70" s="2196" t="n">
        <v>0.0</v>
      </c>
      <c r="BS70" s="2053"/>
      <c r="BT70" s="2140">
        <f>BP$70+BQ$70</f>
      </c>
      <c r="BU70" s="2140"/>
      <c r="BV70" s="2086"/>
      <c r="BW70" s="2053"/>
      <c r="BX70" s="2022"/>
    </row>
    <row r="71" customHeight="true" ht="24.75">
      <c r="A71" s="2145" t="s">
        <v>36</v>
      </c>
      <c r="B71" s="2146"/>
      <c r="C71" s="2147"/>
      <c r="D71" s="2162" t="n">
        <v>0.0</v>
      </c>
      <c r="E71" s="2162" t="n">
        <v>0.0</v>
      </c>
      <c r="F71" s="2163">
        <f>D$71-E$71</f>
      </c>
      <c r="G71" s="2164">
        <f>MOV_REESTRUTURAÇÃO_CJ_E_FC!F34</f>
      </c>
      <c r="H71" s="2135" t="n">
        <v>0.0</v>
      </c>
      <c r="I71" s="2135" t="n">
        <v>0.0</v>
      </c>
      <c r="J71" s="2165">
        <f>E$71+H$71-I$71</f>
      </c>
      <c r="K71" s="2166">
        <f>G$71-J$71</f>
      </c>
      <c r="L71" s="2164">
        <f>MOV_REESTRUTURAÇÃO_CJ_E_FC!$I34</f>
      </c>
      <c r="M71" s="2135" t="n">
        <v>0.0</v>
      </c>
      <c r="N71" s="2135" t="n">
        <v>0.0</v>
      </c>
      <c r="O71" s="2165">
        <f>J$71+M$71-N$71</f>
      </c>
      <c r="P71" s="2166">
        <f>L$71-O$71</f>
      </c>
      <c r="Q71" s="2164">
        <f>MOV_REESTRUTURAÇÃO_CJ_E_FC!$L34</f>
      </c>
      <c r="R71" s="2135" t="n">
        <v>0.0</v>
      </c>
      <c r="S71" s="2135" t="n">
        <v>0.0</v>
      </c>
      <c r="T71" s="2165">
        <f>O$71+R$71-S$71</f>
      </c>
      <c r="U71" s="2166">
        <f>Q$71-T$71</f>
      </c>
      <c r="V71" s="2164">
        <f>MOV_REESTRUTURAÇÃO_CJ_E_FC!$O34</f>
      </c>
      <c r="W71" s="2135" t="n">
        <v>0.0</v>
      </c>
      <c r="X71" s="2135" t="n">
        <v>0.0</v>
      </c>
      <c r="Y71" s="2165">
        <f>T$71+W$71-X$71</f>
      </c>
      <c r="Z71" s="2166">
        <f>V$71-Y$71</f>
      </c>
      <c r="AA71" s="2164">
        <f>MOV_REESTRUTURAÇÃO_CJ_E_FC!$R34</f>
      </c>
      <c r="AB71" s="2135" t="n">
        <v>0.0</v>
      </c>
      <c r="AC71" s="2135" t="n">
        <v>0.0</v>
      </c>
      <c r="AD71" s="2165">
        <f>Y$71+AB$71-AC$71</f>
      </c>
      <c r="AE71" s="2166">
        <f>AA$71-AD$71</f>
      </c>
      <c r="AF71" s="2164">
        <f>MOV_REESTRUTURAÇÃO_CJ_E_FC!$U34</f>
      </c>
      <c r="AG71" s="2135" t="n">
        <v>0.0</v>
      </c>
      <c r="AH71" s="2135" t="n">
        <v>0.0</v>
      </c>
      <c r="AI71" s="2165">
        <f>AD$71+AG$71-AH$71</f>
      </c>
      <c r="AJ71" s="2166">
        <f>AF$71-AI$71</f>
      </c>
      <c r="AK71" s="2164">
        <f>MOV_REESTRUTURAÇÃO_CJ_E_FC!$X34</f>
      </c>
      <c r="AL71" s="2135" t="n">
        <v>0.0</v>
      </c>
      <c r="AM71" s="2135" t="n">
        <v>0.0</v>
      </c>
      <c r="AN71" s="2165">
        <f>AI$71+AL$71-AM$71</f>
      </c>
      <c r="AO71" s="2166">
        <f>AK$71-AN$71</f>
      </c>
      <c r="AP71" s="2164">
        <f>MOV_REESTRUTURAÇÃO_CJ_E_FC!$AA34</f>
      </c>
      <c r="AQ71" s="2197" t="n">
        <v>0.0</v>
      </c>
      <c r="AR71" s="2198" t="n">
        <v>0.0</v>
      </c>
      <c r="AS71" s="2165">
        <f>AN$71+AQ$71-AR$71</f>
      </c>
      <c r="AT71" s="2166">
        <f>AP$71-AS$71</f>
      </c>
      <c r="AU71" s="2164">
        <f>MOV_REESTRUTURAÇÃO_CJ_E_FC!$AD34</f>
      </c>
      <c r="AV71" s="2135" t="n">
        <v>0.0</v>
      </c>
      <c r="AW71" s="2135" t="n">
        <v>0.0</v>
      </c>
      <c r="AX71" s="2165">
        <f>AS$71+AV$71-AW$71</f>
      </c>
      <c r="AY71" s="2166">
        <f>AU$71-AX$71</f>
      </c>
      <c r="AZ71" s="2164">
        <f>MOV_REESTRUTURAÇÃO_CJ_E_FC!$AG34</f>
      </c>
      <c r="BA71" s="2135" t="n">
        <v>0.0</v>
      </c>
      <c r="BB71" s="2135" t="n">
        <v>0.0</v>
      </c>
      <c r="BC71" s="2165">
        <f>AX$71+BA$71-BB$71</f>
      </c>
      <c r="BD71" s="2166">
        <f>AZ$71-BC$71</f>
      </c>
      <c r="BE71" s="2164">
        <f>MOV_REESTRUTURAÇÃO_CJ_E_FC!$AJ34</f>
      </c>
      <c r="BF71" s="2135" t="n">
        <v>0.0</v>
      </c>
      <c r="BG71" s="2135" t="n">
        <v>0.0</v>
      </c>
      <c r="BH71" s="2165">
        <f>BC$71+BF$71-BG$71</f>
      </c>
      <c r="BI71" s="2166">
        <f>BE$71-BH$71</f>
      </c>
      <c r="BJ71" s="2164">
        <f>MOV_REESTRUTURAÇÃO_CJ_E_FC!$AM34</f>
      </c>
      <c r="BK71" s="2135" t="n">
        <v>0.0</v>
      </c>
      <c r="BL71" s="2135" t="n">
        <v>0.0</v>
      </c>
      <c r="BM71" s="2165">
        <f>BH$71+BK$71-BL$71</f>
      </c>
      <c r="BN71" s="2166">
        <f>BJ$71-BM$71</f>
      </c>
      <c r="BO71" s="2164">
        <f>BJ$71</f>
      </c>
      <c r="BP71" s="2136">
        <f>BM$71</f>
      </c>
      <c r="BQ71" s="2136">
        <f>BN$71</f>
      </c>
      <c r="BR71" s="2199" t="n">
        <v>0.0</v>
      </c>
      <c r="BS71" s="2053"/>
      <c r="BT71" s="2140">
        <f>BP$71+BQ$71</f>
      </c>
      <c r="BU71" s="2140"/>
      <c r="BV71" s="2086"/>
      <c r="BW71" s="2053"/>
      <c r="BX71" s="2022"/>
    </row>
    <row r="72" customHeight="true" ht="24.75">
      <c r="A72" s="2071" t="s">
        <v>52</v>
      </c>
      <c r="B72" s="2072"/>
      <c r="C72" s="2130"/>
      <c r="D72" s="2110">
        <f>SUM(D66:D71)</f>
      </c>
      <c r="E72" s="2110">
        <f>SUM(E66:E71)</f>
      </c>
      <c r="F72" s="2110">
        <f>SUM(F66:F71)</f>
      </c>
      <c r="G72" s="2110">
        <f>SUM(G66:G71)</f>
      </c>
      <c r="H72" s="2110">
        <f>SUM(H66:H71)</f>
      </c>
      <c r="I72" s="2110">
        <f>SUM(I66:I71)</f>
      </c>
      <c r="J72" s="2110">
        <f>SUM(J66:J71)</f>
      </c>
      <c r="K72" s="2110">
        <f>SUM(K66:K71)</f>
      </c>
      <c r="L72" s="2110">
        <f>SUM(L66:L71)</f>
      </c>
      <c r="M72" s="2110">
        <f>SUM(M66:M71)</f>
      </c>
      <c r="N72" s="2110">
        <f>SUM(N66:N71)</f>
      </c>
      <c r="O72" s="2110">
        <f>SUM(O66:O71)</f>
      </c>
      <c r="P72" s="2110">
        <f>SUM(P66:P71)</f>
      </c>
      <c r="Q72" s="2110">
        <f>SUM(Q66:Q71)</f>
      </c>
      <c r="R72" s="2110">
        <f>SUM(R66:R71)</f>
      </c>
      <c r="S72" s="2110">
        <f>SUM(S66:S71)</f>
      </c>
      <c r="T72" s="2110">
        <f>SUM(T66:T71)</f>
      </c>
      <c r="U72" s="2110">
        <f>SUM(U66:U71)</f>
      </c>
      <c r="V72" s="2110">
        <f>SUM(V66:V71)</f>
      </c>
      <c r="W72" s="2110">
        <f>SUM(W66:W71)</f>
      </c>
      <c r="X72" s="2110">
        <f>SUM(X66:X71)</f>
      </c>
      <c r="Y72" s="2110">
        <f>SUM(Y66:Y71)</f>
      </c>
      <c r="Z72" s="2110">
        <f>SUM(Z66:Z71)</f>
      </c>
      <c r="AA72" s="2110">
        <f>SUM(AA66:AA71)</f>
      </c>
      <c r="AB72" s="2110">
        <f>SUM(AB66:AB71)</f>
      </c>
      <c r="AC72" s="2110">
        <f>SUM(AC66:AC71)</f>
      </c>
      <c r="AD72" s="2110">
        <f>SUM(AD66:AD71)</f>
      </c>
      <c r="AE72" s="2110">
        <f>SUM(AE66:AE71)</f>
      </c>
      <c r="AF72" s="2110">
        <f>SUM(AF66:AF71)</f>
      </c>
      <c r="AG72" s="2110">
        <f>SUM(AG66:AG71)</f>
      </c>
      <c r="AH72" s="2110">
        <f>SUM(AH66:AH71)</f>
      </c>
      <c r="AI72" s="2110">
        <f>SUM(AI66:AI71)</f>
      </c>
      <c r="AJ72" s="2110">
        <f>SUM(AJ66:AJ71)</f>
      </c>
      <c r="AK72" s="2110">
        <f>SUM(AK66:AK71)</f>
      </c>
      <c r="AL72" s="2110">
        <f>SUM(AL66:AL71)</f>
      </c>
      <c r="AM72" s="2110">
        <f>SUM(AM66:AM71)</f>
      </c>
      <c r="AN72" s="2110">
        <f>SUM(AN66:AN71)</f>
      </c>
      <c r="AO72" s="2110">
        <f>SUM(AO66:AO71)</f>
      </c>
      <c r="AP72" s="2110">
        <f>SUM(AP66:AP71)</f>
      </c>
      <c r="AQ72" s="2110">
        <f>SUM(AQ66:AQ71)</f>
      </c>
      <c r="AR72" s="2110">
        <f>SUM(AR66:AR71)</f>
      </c>
      <c r="AS72" s="2110">
        <f>SUM(AS66:AS71)</f>
      </c>
      <c r="AT72" s="2110">
        <f>SUM(AT66:AT71)</f>
      </c>
      <c r="AU72" s="2110">
        <f>SUM(AU66:AU71)</f>
      </c>
      <c r="AV72" s="2110">
        <f>SUM(AV66:AV71)</f>
      </c>
      <c r="AW72" s="2110">
        <f>SUM(AW66:AW71)</f>
      </c>
      <c r="AX72" s="2110">
        <f>SUM(AX66:AX71)</f>
      </c>
      <c r="AY72" s="2110">
        <f>SUM(AY66:AY71)</f>
      </c>
      <c r="AZ72" s="2110">
        <f>SUM(AZ66:AZ71)</f>
      </c>
      <c r="BA72" s="2110">
        <f>SUM(BA66:BA71)</f>
      </c>
      <c r="BB72" s="2110">
        <f>SUM(BB66:BB71)</f>
      </c>
      <c r="BC72" s="2110">
        <f>SUM(BC66:BC71)</f>
      </c>
      <c r="BD72" s="2110">
        <f>SUM(BD66:BD71)</f>
      </c>
      <c r="BE72" s="2110">
        <f>SUM(BE66:BE71)</f>
      </c>
      <c r="BF72" s="2110">
        <f>SUM(BF66:BF71)</f>
      </c>
      <c r="BG72" s="2110">
        <f>SUM(BG66:BG71)</f>
      </c>
      <c r="BH72" s="2110">
        <f>SUM(BH66:BH71)</f>
      </c>
      <c r="BI72" s="2110">
        <f>SUM(BI66:BI71)</f>
      </c>
      <c r="BJ72" s="2110">
        <f>SUM(BJ66:BJ71)</f>
      </c>
      <c r="BK72" s="2110">
        <f>SUM(BK66:BK71)</f>
      </c>
      <c r="BL72" s="2110">
        <f>SUM(BL66:BL71)</f>
      </c>
      <c r="BM72" s="2110">
        <f>SUM(BM66:BM71)</f>
      </c>
      <c r="BN72" s="2110">
        <f>SUM(BN66:BN71)</f>
      </c>
      <c r="BO72" s="2110">
        <f>SUM(BO66:BO71)</f>
      </c>
      <c r="BP72" s="2110">
        <f>SUM(BP66:BP71)</f>
      </c>
      <c r="BQ72" s="2110">
        <f>SUM(BQ66:BQ71)</f>
      </c>
      <c r="BR72" s="2111">
        <f>SUM(BR66:BR71)</f>
      </c>
      <c r="BS72" s="2053"/>
      <c r="BT72" s="2085">
        <f>BP72+BQ72</f>
      </c>
      <c r="BU72" s="2085"/>
      <c r="BV72" s="2086"/>
      <c r="BW72" s="2053"/>
      <c r="BX72" s="2022"/>
    </row>
    <row r="73" customHeight="true" ht="24.75">
      <c r="A73" s="2071" t="s">
        <v>257</v>
      </c>
      <c r="B73" s="2072"/>
      <c r="C73" s="2130"/>
      <c r="D73" s="2110">
        <f>D65+D72</f>
      </c>
      <c r="E73" s="2110">
        <f>E65+E72</f>
      </c>
      <c r="F73" s="2110">
        <f>F65+F72</f>
      </c>
      <c r="G73" s="2110">
        <f>G65+G72</f>
      </c>
      <c r="H73" s="2110">
        <f>H65+H72</f>
      </c>
      <c r="I73" s="2110">
        <f>I65+I72</f>
      </c>
      <c r="J73" s="2110">
        <f>J65+J72</f>
      </c>
      <c r="K73" s="2110">
        <f>K65+K72</f>
      </c>
      <c r="L73" s="2110">
        <f>L65+L72</f>
      </c>
      <c r="M73" s="2110">
        <f>M65+M72</f>
      </c>
      <c r="N73" s="2110">
        <f>N65+N72</f>
      </c>
      <c r="O73" s="2110">
        <f>O65+O72</f>
      </c>
      <c r="P73" s="2110">
        <f>P65+P72</f>
      </c>
      <c r="Q73" s="2110">
        <f>Q65+Q72</f>
      </c>
      <c r="R73" s="2110">
        <f>R65+R72</f>
      </c>
      <c r="S73" s="2110">
        <f>S65+S72</f>
      </c>
      <c r="T73" s="2110">
        <f>T65+T72</f>
      </c>
      <c r="U73" s="2110">
        <f>U65+U72</f>
      </c>
      <c r="V73" s="2110">
        <f>V65+V72</f>
      </c>
      <c r="W73" s="2110">
        <f>W65+W72</f>
      </c>
      <c r="X73" s="2110">
        <f>X65+X72</f>
      </c>
      <c r="Y73" s="2110">
        <f>Y65+Y72</f>
      </c>
      <c r="Z73" s="2110">
        <f>Z65+Z72</f>
      </c>
      <c r="AA73" s="2110">
        <f>AA65+AA72</f>
      </c>
      <c r="AB73" s="2110">
        <f>AB65+AB72</f>
      </c>
      <c r="AC73" s="2110">
        <f>AC65+AC72</f>
      </c>
      <c r="AD73" s="2110">
        <f>AD65+AD72</f>
      </c>
      <c r="AE73" s="2110">
        <f>AE65+AE72</f>
      </c>
      <c r="AF73" s="2110">
        <f>AF65+AF72</f>
      </c>
      <c r="AG73" s="2110">
        <f>AG65+AG72</f>
      </c>
      <c r="AH73" s="2110">
        <f>AH65+AH72</f>
      </c>
      <c r="AI73" s="2110">
        <f>AI65+AI72</f>
      </c>
      <c r="AJ73" s="2110">
        <f>AJ65+AJ72</f>
      </c>
      <c r="AK73" s="2110">
        <f>AK65+AK72</f>
      </c>
      <c r="AL73" s="2110">
        <f>AL65+AL72</f>
      </c>
      <c r="AM73" s="2110">
        <f>AM65+AM72</f>
      </c>
      <c r="AN73" s="2110">
        <f>AN65+AN72</f>
      </c>
      <c r="AO73" s="2110">
        <f>AO65+AO72</f>
      </c>
      <c r="AP73" s="2110">
        <f>AP65+AP72</f>
      </c>
      <c r="AQ73" s="2110">
        <f>AQ65+AQ72</f>
      </c>
      <c r="AR73" s="2110">
        <f>AR65+AR72</f>
      </c>
      <c r="AS73" s="2110">
        <f>AS65+AS72</f>
      </c>
      <c r="AT73" s="2110">
        <f>AT65+AT72</f>
      </c>
      <c r="AU73" s="2110">
        <f>AU65+AU72</f>
      </c>
      <c r="AV73" s="2110">
        <f>AV65+AV72</f>
      </c>
      <c r="AW73" s="2110">
        <f>AW65+AW72</f>
      </c>
      <c r="AX73" s="2110">
        <f>AX65+AX72</f>
      </c>
      <c r="AY73" s="2110">
        <f>AY65+AY72</f>
      </c>
      <c r="AZ73" s="2110">
        <f>AZ65+AZ72</f>
      </c>
      <c r="BA73" s="2110">
        <f>BA65+BA72</f>
      </c>
      <c r="BB73" s="2110">
        <f>BB65+BB72</f>
      </c>
      <c r="BC73" s="2110">
        <f>BC65+BC72</f>
      </c>
      <c r="BD73" s="2110">
        <f>BD65+BD72</f>
      </c>
      <c r="BE73" s="2110">
        <f>BE65+BE72</f>
      </c>
      <c r="BF73" s="2110">
        <f>BF65+BF72</f>
      </c>
      <c r="BG73" s="2110">
        <f>BG65+BG72</f>
      </c>
      <c r="BH73" s="2110">
        <f>BH65+BH72</f>
      </c>
      <c r="BI73" s="2110">
        <f>BI65+BI72</f>
      </c>
      <c r="BJ73" s="2110">
        <f>BJ65+BJ72</f>
      </c>
      <c r="BK73" s="2110">
        <f>BK65+BK72</f>
      </c>
      <c r="BL73" s="2110">
        <f>BL65+BL72</f>
      </c>
      <c r="BM73" s="2110">
        <f>BM65+BM72</f>
      </c>
      <c r="BN73" s="2110">
        <f>BN65+BN72</f>
      </c>
      <c r="BO73" s="2110">
        <f>BO65+BO72</f>
      </c>
      <c r="BP73" s="2110">
        <f>BP65+BP72</f>
      </c>
      <c r="BQ73" s="2110">
        <f>BQ65+BQ72</f>
      </c>
      <c r="BR73" s="2111">
        <f>BR65+BR72</f>
      </c>
      <c r="BS73" s="2053"/>
      <c r="BT73" s="2085">
        <f>BP73+BQ73</f>
      </c>
      <c r="BU73" s="2085"/>
      <c r="BV73" s="2086"/>
      <c r="BW73" s="2053"/>
      <c r="BX73" s="2022"/>
    </row>
    <row r="74" hidden="true">
      <c r="A74" s="2071" t="s">
        <v>41</v>
      </c>
      <c r="B74" s="2072"/>
      <c r="C74" s="2072"/>
      <c r="D74" s="2073"/>
      <c r="E74" s="2073"/>
      <c r="F74" s="2073"/>
      <c r="G74" s="2073"/>
      <c r="H74" s="2073"/>
      <c r="I74" s="2073"/>
      <c r="J74" s="2073"/>
      <c r="K74" s="2073"/>
      <c r="L74" s="2073"/>
      <c r="M74" s="2073"/>
      <c r="N74" s="2073"/>
      <c r="O74" s="2073"/>
      <c r="P74" s="2073"/>
      <c r="Q74" s="2073"/>
      <c r="R74" s="2073"/>
      <c r="S74" s="2073"/>
      <c r="T74" s="2073"/>
      <c r="U74" s="2073"/>
      <c r="V74" s="2073"/>
      <c r="W74" s="2073"/>
      <c r="X74" s="2073"/>
      <c r="Y74" s="2073"/>
      <c r="Z74" s="2073"/>
      <c r="AA74" s="2073"/>
      <c r="AB74" s="2073"/>
      <c r="AC74" s="2073"/>
      <c r="AD74" s="2073"/>
      <c r="AE74" s="2073"/>
      <c r="AF74" s="2073"/>
      <c r="AG74" s="2073"/>
      <c r="AH74" s="2073"/>
      <c r="AI74" s="2073"/>
      <c r="AJ74" s="2073"/>
      <c r="AK74" s="2073"/>
      <c r="AL74" s="2073"/>
      <c r="AM74" s="2073"/>
      <c r="AN74" s="2073"/>
      <c r="AO74" s="2073"/>
      <c r="AP74" s="2073"/>
      <c r="AQ74" s="2073"/>
      <c r="AR74" s="2073"/>
      <c r="AS74" s="2073"/>
      <c r="AT74" s="2073"/>
      <c r="AU74" s="2073"/>
      <c r="AV74" s="2073"/>
      <c r="AW74" s="2073"/>
      <c r="AX74" s="2073"/>
      <c r="AY74" s="2073"/>
      <c r="AZ74" s="2073"/>
      <c r="BA74" s="2073"/>
      <c r="BB74" s="2073"/>
      <c r="BC74" s="2073"/>
      <c r="BD74" s="2073"/>
      <c r="BE74" s="2073"/>
      <c r="BF74" s="2073"/>
      <c r="BG74" s="2073"/>
      <c r="BH74" s="2073"/>
      <c r="BI74" s="2073"/>
      <c r="BJ74" s="2073"/>
      <c r="BK74" s="2073"/>
      <c r="BL74" s="2073"/>
      <c r="BM74" s="2073"/>
      <c r="BN74" s="2073"/>
      <c r="BO74" s="2073"/>
      <c r="BP74" s="2073"/>
      <c r="BQ74" s="2073"/>
      <c r="BR74" s="2073"/>
      <c r="BS74" s="2053"/>
      <c r="BT74" s="2074">
        <f>BP74+BQ74</f>
      </c>
      <c r="BU74" s="2074"/>
      <c r="BV74" s="2053"/>
      <c r="BW74" s="2053"/>
      <c r="BX74" s="2022"/>
    </row>
    <row r="75" hidden="true">
      <c r="A75" s="2075" t="s">
        <v>26</v>
      </c>
      <c r="B75" s="2076"/>
      <c r="C75" s="2077"/>
      <c r="D75" s="2078" t="n">
        <v>0.0</v>
      </c>
      <c r="E75" s="2078" t="n">
        <v>0.0</v>
      </c>
      <c r="F75" s="2124">
        <f>D75-E75</f>
      </c>
      <c r="G75" s="2134">
        <f>MOV_REESTRUTURAÇÃO_CJ_E_FC!$F38</f>
      </c>
      <c r="H75" s="2135" t="n">
        <v>0.0</v>
      </c>
      <c r="I75" s="2135" t="n">
        <v>0.0</v>
      </c>
      <c r="J75" s="2136">
        <f>E75+H75-I75</f>
      </c>
      <c r="K75" s="2137">
        <f>G75-J75</f>
      </c>
      <c r="L75" s="2134">
        <f>MOV_REESTRUTURAÇÃO_CJ_E_FC!$I38</f>
      </c>
      <c r="M75" s="2135" t="n">
        <v>0.0</v>
      </c>
      <c r="N75" s="2135" t="n">
        <v>0.0</v>
      </c>
      <c r="O75" s="2136">
        <f>J75+M75-N75</f>
      </c>
      <c r="P75" s="2137">
        <f>L75-O75</f>
      </c>
      <c r="Q75" s="2134">
        <f>MOV_REESTRUTURAÇÃO_CJ_E_FC!$L38</f>
      </c>
      <c r="R75" s="2135" t="n">
        <v>0.0</v>
      </c>
      <c r="S75" s="2135" t="n">
        <v>0.0</v>
      </c>
      <c r="T75" s="2136">
        <f>O75+R75-S75</f>
      </c>
      <c r="U75" s="2137">
        <f>Q75-T75</f>
      </c>
      <c r="V75" s="2134">
        <f>MOV_REESTRUTURAÇÃO_CJ_E_FC!$O38</f>
      </c>
      <c r="W75" s="2135" t="n">
        <v>0.0</v>
      </c>
      <c r="X75" s="2135" t="n">
        <v>0.0</v>
      </c>
      <c r="Y75" s="2136">
        <f>T75+W75-X75</f>
      </c>
      <c r="Z75" s="2137">
        <f>V75-Y75</f>
      </c>
      <c r="AA75" s="2134">
        <f>MOV_REESTRUTURAÇÃO_CJ_E_FC!$R38</f>
      </c>
      <c r="AB75" s="2135" t="n">
        <v>0.0</v>
      </c>
      <c r="AC75" s="2135" t="n">
        <v>0.0</v>
      </c>
      <c r="AD75" s="2136">
        <f>Y75+AB75-AC75</f>
      </c>
      <c r="AE75" s="2137">
        <f>AA75-AD75</f>
      </c>
      <c r="AF75" s="2134">
        <f>MOV_REESTRUTURAÇÃO_CJ_E_FC!$U38</f>
      </c>
      <c r="AG75" s="2135" t="n">
        <v>0.0</v>
      </c>
      <c r="AH75" s="2135" t="n">
        <v>0.0</v>
      </c>
      <c r="AI75" s="2136">
        <f>AD75+AG75-AH75</f>
      </c>
      <c r="AJ75" s="2137">
        <f>AF75-AI75</f>
      </c>
      <c r="AK75" s="2134">
        <f>MOV_REESTRUTURAÇÃO_CJ_E_FC!$X38</f>
      </c>
      <c r="AL75" s="2135" t="n">
        <v>0.0</v>
      </c>
      <c r="AM75" s="2135" t="n">
        <v>0.0</v>
      </c>
      <c r="AN75" s="2136">
        <f>AI75+AL75-AM75</f>
      </c>
      <c r="AO75" s="2137">
        <f>AK75-AN75</f>
      </c>
      <c r="AP75" s="2134">
        <f>MOV_REESTRUTURAÇÃO_CJ_E_FC!$AA38</f>
      </c>
      <c r="AQ75" s="2135" t="n">
        <v>0.0</v>
      </c>
      <c r="AR75" s="2135" t="n">
        <v>0.0</v>
      </c>
      <c r="AS75" s="2136">
        <f>AN75+AQ75-AR75</f>
      </c>
      <c r="AT75" s="2137">
        <f>AP75-AS75</f>
      </c>
      <c r="AU75" s="2134">
        <f>MOV_REESTRUTURAÇÃO_CJ_E_FC!$AD38</f>
      </c>
      <c r="AV75" s="2135" t="n">
        <v>0.0</v>
      </c>
      <c r="AW75" s="2135" t="n">
        <v>0.0</v>
      </c>
      <c r="AX75" s="2136">
        <f>AS75+AV75-AW75</f>
      </c>
      <c r="AY75" s="2137">
        <f>AU75-AX75</f>
      </c>
      <c r="AZ75" s="2134">
        <f>MOV_REESTRUTURAÇÃO_CJ_E_FC!$AG38</f>
      </c>
      <c r="BA75" s="2135" t="n">
        <v>0.0</v>
      </c>
      <c r="BB75" s="2135" t="n">
        <v>0.0</v>
      </c>
      <c r="BC75" s="2136">
        <f>AX75+BA75-BB75</f>
      </c>
      <c r="BD75" s="2137">
        <f>AZ75-BC75</f>
      </c>
      <c r="BE75" s="2134">
        <f>MOV_REESTRUTURAÇÃO_CJ_E_FC!$AJ38</f>
      </c>
      <c r="BF75" s="2135" t="n">
        <v>0.0</v>
      </c>
      <c r="BG75" s="2135" t="n">
        <v>0.0</v>
      </c>
      <c r="BH75" s="2136">
        <f>BC75+BF75-BG75</f>
      </c>
      <c r="BI75" s="2137">
        <f>BE75-BH75</f>
      </c>
      <c r="BJ75" s="2134">
        <f>MOV_REESTRUTURAÇÃO_CJ_E_FC!$AM38</f>
      </c>
      <c r="BK75" s="2135" t="n">
        <v>0.0</v>
      </c>
      <c r="BL75" s="2135" t="n">
        <v>0.0</v>
      </c>
      <c r="BM75" s="2136">
        <f>BH75+BK75-BL75</f>
      </c>
      <c r="BN75" s="2137">
        <f>BJ75-BM75</f>
      </c>
      <c r="BO75" s="2134">
        <f>BJ75</f>
      </c>
      <c r="BP75" s="2136">
        <f>BM75</f>
      </c>
      <c r="BQ75" s="2136">
        <f>BN75</f>
      </c>
      <c r="BR75" s="2155" t="n">
        <v>0.0</v>
      </c>
      <c r="BS75" s="2053"/>
      <c r="BT75" s="2140">
        <f>BP75+BQ75</f>
      </c>
      <c r="BU75" s="2140"/>
      <c r="BV75" s="2086"/>
      <c r="BW75" s="2053"/>
      <c r="BX75" s="2022"/>
    </row>
    <row r="76" hidden="true">
      <c r="A76" s="2087" t="s">
        <v>27</v>
      </c>
      <c r="B76" s="2088"/>
      <c r="C76" s="2089"/>
      <c r="D76" s="2090" t="n">
        <v>0.0</v>
      </c>
      <c r="E76" s="2090" t="n">
        <v>0.0</v>
      </c>
      <c r="F76" s="2126">
        <f>D76-E76</f>
      </c>
      <c r="G76" s="2134">
        <f>MOV_REESTRUTURAÇÃO_CJ_E_FC!$F39</f>
      </c>
      <c r="H76" s="2135" t="n">
        <v>0.0</v>
      </c>
      <c r="I76" s="2135" t="n">
        <v>0.0</v>
      </c>
      <c r="J76" s="2094">
        <f>E76+H76-I76</f>
      </c>
      <c r="K76" s="2095">
        <f>G76-J76</f>
      </c>
      <c r="L76" s="2134">
        <f>MOV_REESTRUTURAÇÃO_CJ_E_FC!$I39</f>
      </c>
      <c r="M76" s="2135" t="n">
        <v>0.0</v>
      </c>
      <c r="N76" s="2135" t="n">
        <v>0.0</v>
      </c>
      <c r="O76" s="2094">
        <f>J76+M76-N76</f>
      </c>
      <c r="P76" s="2095">
        <f>L76-O76</f>
      </c>
      <c r="Q76" s="2134">
        <f>MOV_REESTRUTURAÇÃO_CJ_E_FC!$L39</f>
      </c>
      <c r="R76" s="2135" t="n">
        <v>0.0</v>
      </c>
      <c r="S76" s="2135" t="n">
        <v>0.0</v>
      </c>
      <c r="T76" s="2094">
        <f>O76+R76-S76</f>
      </c>
      <c r="U76" s="2095">
        <f>Q76-T76</f>
      </c>
      <c r="V76" s="2134">
        <f>MOV_REESTRUTURAÇÃO_CJ_E_FC!$O39</f>
      </c>
      <c r="W76" s="2135" t="n">
        <v>0.0</v>
      </c>
      <c r="X76" s="2135" t="n">
        <v>0.0</v>
      </c>
      <c r="Y76" s="2094">
        <f>T76+W76-X76</f>
      </c>
      <c r="Z76" s="2095">
        <f>V76-Y76</f>
      </c>
      <c r="AA76" s="2134">
        <f>MOV_REESTRUTURAÇÃO_CJ_E_FC!$R39</f>
      </c>
      <c r="AB76" s="2135" t="n">
        <v>0.0</v>
      </c>
      <c r="AC76" s="2135" t="n">
        <v>0.0</v>
      </c>
      <c r="AD76" s="2094">
        <f>Y76+AB76-AC76</f>
      </c>
      <c r="AE76" s="2095">
        <f>AA76-AD76</f>
      </c>
      <c r="AF76" s="2134">
        <f>MOV_REESTRUTURAÇÃO_CJ_E_FC!$U39</f>
      </c>
      <c r="AG76" s="2135" t="n">
        <v>0.0</v>
      </c>
      <c r="AH76" s="2135" t="n">
        <v>0.0</v>
      </c>
      <c r="AI76" s="2094">
        <f>AD76+AG76-AH76</f>
      </c>
      <c r="AJ76" s="2095">
        <f>AF76-AI76</f>
      </c>
      <c r="AK76" s="2134">
        <f>MOV_REESTRUTURAÇÃO_CJ_E_FC!$X39</f>
      </c>
      <c r="AL76" s="2135" t="n">
        <v>0.0</v>
      </c>
      <c r="AM76" s="2135" t="n">
        <v>0.0</v>
      </c>
      <c r="AN76" s="2094">
        <f>AI76+AL76-AM76</f>
      </c>
      <c r="AO76" s="2095">
        <f>AK76-AN76</f>
      </c>
      <c r="AP76" s="2134">
        <f>MOV_REESTRUTURAÇÃO_CJ_E_FC!$AA39</f>
      </c>
      <c r="AQ76" s="2135" t="n">
        <v>0.0</v>
      </c>
      <c r="AR76" s="2135" t="n">
        <v>0.0</v>
      </c>
      <c r="AS76" s="2094">
        <f>AN76+AQ76-AR76</f>
      </c>
      <c r="AT76" s="2095">
        <f>AP76-AS76</f>
      </c>
      <c r="AU76" s="2134">
        <f>MOV_REESTRUTURAÇÃO_CJ_E_FC!$AD39</f>
      </c>
      <c r="AV76" s="2135" t="n">
        <v>0.0</v>
      </c>
      <c r="AW76" s="2135" t="n">
        <v>0.0</v>
      </c>
      <c r="AX76" s="2094">
        <f>AS76+AV76-AW76</f>
      </c>
      <c r="AY76" s="2095">
        <f>AU76-AX76</f>
      </c>
      <c r="AZ76" s="2134">
        <f>MOV_REESTRUTURAÇÃO_CJ_E_FC!$AG39</f>
      </c>
      <c r="BA76" s="2135" t="n">
        <v>0.0</v>
      </c>
      <c r="BB76" s="2135" t="n">
        <v>0.0</v>
      </c>
      <c r="BC76" s="2094">
        <f>AX76+BA76-BB76</f>
      </c>
      <c r="BD76" s="2095">
        <f>AZ76-BC76</f>
      </c>
      <c r="BE76" s="2134">
        <f>MOV_REESTRUTURAÇÃO_CJ_E_FC!$AJ39</f>
      </c>
      <c r="BF76" s="2135" t="n">
        <v>0.0</v>
      </c>
      <c r="BG76" s="2135" t="n">
        <v>0.0</v>
      </c>
      <c r="BH76" s="2094">
        <f>BC76+BF76-BG76</f>
      </c>
      <c r="BI76" s="2095">
        <f>BE76-BH76</f>
      </c>
      <c r="BJ76" s="2134">
        <f>MOV_REESTRUTURAÇÃO_CJ_E_FC!$AM39</f>
      </c>
      <c r="BK76" s="2135" t="n">
        <v>0.0</v>
      </c>
      <c r="BL76" s="2135" t="n">
        <v>0.0</v>
      </c>
      <c r="BM76" s="2094">
        <f>BH76+BK76-BL76</f>
      </c>
      <c r="BN76" s="2095">
        <f>BJ76-BM76</f>
      </c>
      <c r="BO76" s="2092">
        <f>BJ76</f>
      </c>
      <c r="BP76" s="2136">
        <f>BM76</f>
      </c>
      <c r="BQ76" s="2136">
        <f>BN76</f>
      </c>
      <c r="BR76" s="2155" t="n">
        <v>0.0</v>
      </c>
      <c r="BS76" s="2053"/>
      <c r="BT76" s="2140">
        <f>BP76+BQ76</f>
      </c>
      <c r="BU76" s="2140"/>
      <c r="BV76" s="2086"/>
      <c r="BW76" s="2053"/>
      <c r="BX76" s="2022"/>
    </row>
    <row r="77" hidden="true">
      <c r="A77" s="2087" t="s">
        <v>28</v>
      </c>
      <c r="B77" s="2088"/>
      <c r="C77" s="2089"/>
      <c r="D77" s="2090" t="n">
        <v>0.0</v>
      </c>
      <c r="E77" s="2090" t="n">
        <v>0.0</v>
      </c>
      <c r="F77" s="2126">
        <f>D77-E77</f>
      </c>
      <c r="G77" s="2134">
        <f>MOV_REESTRUTURAÇÃO_CJ_E_FC!$F40</f>
      </c>
      <c r="H77" s="2135" t="n">
        <v>0.0</v>
      </c>
      <c r="I77" s="2135" t="n">
        <v>0.0</v>
      </c>
      <c r="J77" s="2094">
        <f>E77+H77-I77</f>
      </c>
      <c r="K77" s="2095">
        <f>G77-J77</f>
      </c>
      <c r="L77" s="2134">
        <f>MOV_REESTRUTURAÇÃO_CJ_E_FC!$I40</f>
      </c>
      <c r="M77" s="2135" t="n">
        <v>0.0</v>
      </c>
      <c r="N77" s="2135" t="n">
        <v>0.0</v>
      </c>
      <c r="O77" s="2094">
        <f>J77+M77-N77</f>
      </c>
      <c r="P77" s="2095">
        <f>L77-O77</f>
      </c>
      <c r="Q77" s="2134">
        <f>MOV_REESTRUTURAÇÃO_CJ_E_FC!$L40</f>
      </c>
      <c r="R77" s="2135" t="n">
        <v>0.0</v>
      </c>
      <c r="S77" s="2135" t="n">
        <v>0.0</v>
      </c>
      <c r="T77" s="2094">
        <f>O77+R77-S77</f>
      </c>
      <c r="U77" s="2095">
        <f>Q77-T77</f>
      </c>
      <c r="V77" s="2134">
        <f>MOV_REESTRUTURAÇÃO_CJ_E_FC!$O40</f>
      </c>
      <c r="W77" s="2135" t="n">
        <v>0.0</v>
      </c>
      <c r="X77" s="2135" t="n">
        <v>0.0</v>
      </c>
      <c r="Y77" s="2094">
        <f>T77+W77-X77</f>
      </c>
      <c r="Z77" s="2095">
        <f>V77-Y77</f>
      </c>
      <c r="AA77" s="2134">
        <f>MOV_REESTRUTURAÇÃO_CJ_E_FC!$R40</f>
      </c>
      <c r="AB77" s="2135" t="n">
        <v>0.0</v>
      </c>
      <c r="AC77" s="2135" t="n">
        <v>0.0</v>
      </c>
      <c r="AD77" s="2094">
        <f>Y77+AB77-AC77</f>
      </c>
      <c r="AE77" s="2095">
        <f>AA77-AD77</f>
      </c>
      <c r="AF77" s="2134">
        <f>MOV_REESTRUTURAÇÃO_CJ_E_FC!$U40</f>
      </c>
      <c r="AG77" s="2135" t="n">
        <v>0.0</v>
      </c>
      <c r="AH77" s="2135" t="n">
        <v>0.0</v>
      </c>
      <c r="AI77" s="2094">
        <f>AD77+AG77-AH77</f>
      </c>
      <c r="AJ77" s="2095">
        <f>AF77-AI77</f>
      </c>
      <c r="AK77" s="2134">
        <f>MOV_REESTRUTURAÇÃO_CJ_E_FC!$X40</f>
      </c>
      <c r="AL77" s="2135" t="n">
        <v>0.0</v>
      </c>
      <c r="AM77" s="2135" t="n">
        <v>0.0</v>
      </c>
      <c r="AN77" s="2094">
        <f>AI77+AL77-AM77</f>
      </c>
      <c r="AO77" s="2095">
        <f>AK77-AN77</f>
      </c>
      <c r="AP77" s="2134">
        <f>MOV_REESTRUTURAÇÃO_CJ_E_FC!$AA40</f>
      </c>
      <c r="AQ77" s="2135" t="n">
        <v>0.0</v>
      </c>
      <c r="AR77" s="2135" t="n">
        <v>0.0</v>
      </c>
      <c r="AS77" s="2094">
        <f>AN77+AQ77-AR77</f>
      </c>
      <c r="AT77" s="2095">
        <f>AP77-AS77</f>
      </c>
      <c r="AU77" s="2134">
        <f>MOV_REESTRUTURAÇÃO_CJ_E_FC!$AD40</f>
      </c>
      <c r="AV77" s="2135" t="n">
        <v>0.0</v>
      </c>
      <c r="AW77" s="2135" t="n">
        <v>0.0</v>
      </c>
      <c r="AX77" s="2094">
        <f>AS77+AV77-AW77</f>
      </c>
      <c r="AY77" s="2095">
        <f>AU77-AX77</f>
      </c>
      <c r="AZ77" s="2134">
        <f>MOV_REESTRUTURAÇÃO_CJ_E_FC!$AG40</f>
      </c>
      <c r="BA77" s="2135" t="n">
        <v>0.0</v>
      </c>
      <c r="BB77" s="2135" t="n">
        <v>0.0</v>
      </c>
      <c r="BC77" s="2094">
        <f>AX77+BA77-BB77</f>
      </c>
      <c r="BD77" s="2095">
        <f>AZ77-BC77</f>
      </c>
      <c r="BE77" s="2134">
        <f>MOV_REESTRUTURAÇÃO_CJ_E_FC!$AJ40</f>
      </c>
      <c r="BF77" s="2135" t="n">
        <v>0.0</v>
      </c>
      <c r="BG77" s="2135" t="n">
        <v>0.0</v>
      </c>
      <c r="BH77" s="2094">
        <f>BC77+BF77-BG77</f>
      </c>
      <c r="BI77" s="2095">
        <f>BE77-BH77</f>
      </c>
      <c r="BJ77" s="2134">
        <f>MOV_REESTRUTURAÇÃO_CJ_E_FC!$AM40</f>
      </c>
      <c r="BK77" s="2135" t="n">
        <v>0.0</v>
      </c>
      <c r="BL77" s="2135" t="n">
        <v>0.0</v>
      </c>
      <c r="BM77" s="2094">
        <f>BH77+BK77-BL77</f>
      </c>
      <c r="BN77" s="2095">
        <f>BJ77-BM77</f>
      </c>
      <c r="BO77" s="2092">
        <f>BJ77</f>
      </c>
      <c r="BP77" s="2136">
        <f>BM77</f>
      </c>
      <c r="BQ77" s="2136">
        <f>BN77</f>
      </c>
      <c r="BR77" s="2155" t="n">
        <v>0.0</v>
      </c>
      <c r="BS77" s="2053"/>
      <c r="BT77" s="2140">
        <f>BP77+BQ77</f>
      </c>
      <c r="BU77" s="2140"/>
      <c r="BV77" s="2086"/>
      <c r="BW77" s="2053"/>
      <c r="BX77" s="2022"/>
    </row>
    <row r="78" hidden="true">
      <c r="A78" s="2145" t="s">
        <v>29</v>
      </c>
      <c r="B78" s="2146"/>
      <c r="C78" s="2147"/>
      <c r="D78" s="2090" t="n">
        <v>0.0</v>
      </c>
      <c r="E78" s="2090" t="n">
        <v>0.0</v>
      </c>
      <c r="F78" s="2126">
        <f>D78-E78</f>
      </c>
      <c r="G78" s="2134">
        <f>MOV_REESTRUTURAÇÃO_CJ_E_FC!$F41</f>
      </c>
      <c r="H78" s="2135" t="n">
        <v>0.0</v>
      </c>
      <c r="I78" s="2135" t="n">
        <v>0.0</v>
      </c>
      <c r="J78" s="2094">
        <f>E78+H78-I78</f>
      </c>
      <c r="K78" s="2095">
        <f>G78-J78</f>
      </c>
      <c r="L78" s="2134">
        <f>MOV_REESTRUTURAÇÃO_CJ_E_FC!$I41</f>
      </c>
      <c r="M78" s="2135" t="n">
        <v>0.0</v>
      </c>
      <c r="N78" s="2135" t="n">
        <v>0.0</v>
      </c>
      <c r="O78" s="2094">
        <f>J78+M78-N78</f>
      </c>
      <c r="P78" s="2095">
        <f>L78-O78</f>
      </c>
      <c r="Q78" s="2134">
        <f>MOV_REESTRUTURAÇÃO_CJ_E_FC!$L41</f>
      </c>
      <c r="R78" s="2135" t="n">
        <v>0.0</v>
      </c>
      <c r="S78" s="2135" t="n">
        <v>0.0</v>
      </c>
      <c r="T78" s="2094">
        <f>O78+R78-S78</f>
      </c>
      <c r="U78" s="2095">
        <f>Q78-T78</f>
      </c>
      <c r="V78" s="2134">
        <f>MOV_REESTRUTURAÇÃO_CJ_E_FC!$O41</f>
      </c>
      <c r="W78" s="2135" t="n">
        <v>0.0</v>
      </c>
      <c r="X78" s="2135" t="n">
        <v>0.0</v>
      </c>
      <c r="Y78" s="2094">
        <f>T78+W78-X78</f>
      </c>
      <c r="Z78" s="2095">
        <f>V78-Y78</f>
      </c>
      <c r="AA78" s="2134">
        <f>MOV_REESTRUTURAÇÃO_CJ_E_FC!$R41</f>
      </c>
      <c r="AB78" s="2135" t="n">
        <v>0.0</v>
      </c>
      <c r="AC78" s="2135" t="n">
        <v>0.0</v>
      </c>
      <c r="AD78" s="2094">
        <f>Y78+AB78-AC78</f>
      </c>
      <c r="AE78" s="2095">
        <f>AA78-AD78</f>
      </c>
      <c r="AF78" s="2134">
        <f>MOV_REESTRUTURAÇÃO_CJ_E_FC!$U41</f>
      </c>
      <c r="AG78" s="2135" t="n">
        <v>0.0</v>
      </c>
      <c r="AH78" s="2135" t="n">
        <v>0.0</v>
      </c>
      <c r="AI78" s="2094">
        <f>AD78+AG78-AH78</f>
      </c>
      <c r="AJ78" s="2095">
        <f>AF78-AI78</f>
      </c>
      <c r="AK78" s="2134">
        <f>MOV_REESTRUTURAÇÃO_CJ_E_FC!$X41</f>
      </c>
      <c r="AL78" s="2135" t="n">
        <v>0.0</v>
      </c>
      <c r="AM78" s="2135" t="n">
        <v>0.0</v>
      </c>
      <c r="AN78" s="2094">
        <f>AI78+AL78-AM78</f>
      </c>
      <c r="AO78" s="2095">
        <f>AK78-AN78</f>
      </c>
      <c r="AP78" s="2134">
        <f>MOV_REESTRUTURAÇÃO_CJ_E_FC!$AA41</f>
      </c>
      <c r="AQ78" s="2135" t="n">
        <v>0.0</v>
      </c>
      <c r="AR78" s="2135" t="n">
        <v>0.0</v>
      </c>
      <c r="AS78" s="2094">
        <f>AN78+AQ78-AR78</f>
      </c>
      <c r="AT78" s="2095">
        <f>AP78-AS78</f>
      </c>
      <c r="AU78" s="2134">
        <f>MOV_REESTRUTURAÇÃO_CJ_E_FC!$AD41</f>
      </c>
      <c r="AV78" s="2135" t="n">
        <v>0.0</v>
      </c>
      <c r="AW78" s="2135" t="n">
        <v>0.0</v>
      </c>
      <c r="AX78" s="2094">
        <f>AS78+AV78-AW78</f>
      </c>
      <c r="AY78" s="2095">
        <f>AU78-AX78</f>
      </c>
      <c r="AZ78" s="2134">
        <f>MOV_REESTRUTURAÇÃO_CJ_E_FC!$AG41</f>
      </c>
      <c r="BA78" s="2135" t="n">
        <v>0.0</v>
      </c>
      <c r="BB78" s="2135" t="n">
        <v>0.0</v>
      </c>
      <c r="BC78" s="2094">
        <f>AX78+BA78-BB78</f>
      </c>
      <c r="BD78" s="2095">
        <f>AZ78-BC78</f>
      </c>
      <c r="BE78" s="2134">
        <f>MOV_REESTRUTURAÇÃO_CJ_E_FC!$AJ41</f>
      </c>
      <c r="BF78" s="2135" t="n">
        <v>0.0</v>
      </c>
      <c r="BG78" s="2135" t="n">
        <v>0.0</v>
      </c>
      <c r="BH78" s="2094">
        <f>BC78+BF78-BG78</f>
      </c>
      <c r="BI78" s="2095">
        <f>BE78-BH78</f>
      </c>
      <c r="BJ78" s="2134">
        <f>MOV_REESTRUTURAÇÃO_CJ_E_FC!$AM41</f>
      </c>
      <c r="BK78" s="2135" t="n">
        <v>0.0</v>
      </c>
      <c r="BL78" s="2135" t="n">
        <v>0.0</v>
      </c>
      <c r="BM78" s="2094">
        <f>BH78+BK78-BL78</f>
      </c>
      <c r="BN78" s="2095">
        <f>BJ78-BM78</f>
      </c>
      <c r="BO78" s="2092">
        <f>BJ78</f>
      </c>
      <c r="BP78" s="2136">
        <f>BM78</f>
      </c>
      <c r="BQ78" s="2136">
        <f>BN78</f>
      </c>
      <c r="BR78" s="2155" t="n">
        <v>0.0</v>
      </c>
      <c r="BS78" s="2053"/>
      <c r="BT78" s="2140">
        <f>BP78+BQ78</f>
      </c>
      <c r="BU78" s="2140"/>
      <c r="BV78" s="2086"/>
      <c r="BW78" s="2053"/>
      <c r="BX78" s="2022"/>
    </row>
    <row r="79" hidden="true">
      <c r="A79" s="2071" t="s">
        <v>30</v>
      </c>
      <c r="B79" s="2072"/>
      <c r="C79" s="2130"/>
      <c r="D79" s="2110">
        <f>SUM(D75:D78)</f>
      </c>
      <c r="E79" s="2110">
        <f>SUM(E75:E78)</f>
      </c>
      <c r="F79" s="2110">
        <f>SUM(F75:F78)</f>
      </c>
      <c r="G79" s="2110">
        <f>SUM(G75:G78)</f>
      </c>
      <c r="H79" s="2110">
        <f>SUM(H75:H78)</f>
      </c>
      <c r="I79" s="2110">
        <f>SUM(I75:I78)</f>
      </c>
      <c r="J79" s="2110">
        <f>SUM(J75:J78)</f>
      </c>
      <c r="K79" s="2110">
        <f>SUM(K75:K78)</f>
      </c>
      <c r="L79" s="2110">
        <f>SUM(L75:L78)</f>
      </c>
      <c r="M79" s="2110">
        <f>SUM(M75:M78)</f>
      </c>
      <c r="N79" s="2110">
        <f>SUM(N75:N78)</f>
      </c>
      <c r="O79" s="2110">
        <f>SUM(O75:O78)</f>
      </c>
      <c r="P79" s="2110">
        <f>SUM(P75:P78)</f>
      </c>
      <c r="Q79" s="2110">
        <f>SUM(Q75:Q78)</f>
      </c>
      <c r="R79" s="2110">
        <f>SUM(R75:R78)</f>
      </c>
      <c r="S79" s="2110">
        <f>SUM(S75:S78)</f>
      </c>
      <c r="T79" s="2110">
        <f>SUM(T75:T78)</f>
      </c>
      <c r="U79" s="2110">
        <f>SUM(U75:U78)</f>
      </c>
      <c r="V79" s="2110">
        <f>SUM(V75:V78)</f>
      </c>
      <c r="W79" s="2110">
        <f>SUM(W75:W78)</f>
      </c>
      <c r="X79" s="2110">
        <f>SUM(X75:X78)</f>
      </c>
      <c r="Y79" s="2110">
        <f>SUM(Y75:Y78)</f>
      </c>
      <c r="Z79" s="2110">
        <f>SUM(Z75:Z78)</f>
      </c>
      <c r="AA79" s="2110">
        <f>SUM(AA75:AA78)</f>
      </c>
      <c r="AB79" s="2110">
        <f>SUM(AB75:AB78)</f>
      </c>
      <c r="AC79" s="2110">
        <f>SUM(AC75:AC78)</f>
      </c>
      <c r="AD79" s="2110">
        <f>SUM(AD75:AD78)</f>
      </c>
      <c r="AE79" s="2110">
        <f>SUM(AE75:AE78)</f>
      </c>
      <c r="AF79" s="2110">
        <f>SUM(AF75:AF78)</f>
      </c>
      <c r="AG79" s="2110">
        <f>SUM(AG75:AG78)</f>
      </c>
      <c r="AH79" s="2110">
        <f>SUM(AH75:AH78)</f>
      </c>
      <c r="AI79" s="2110">
        <f>SUM(AI75:AI78)</f>
      </c>
      <c r="AJ79" s="2110">
        <f>SUM(AJ75:AJ78)</f>
      </c>
      <c r="AK79" s="2110">
        <f>SUM(AK75:AK78)</f>
      </c>
      <c r="AL79" s="2110">
        <f>SUM(AL75:AL78)</f>
      </c>
      <c r="AM79" s="2110">
        <f>SUM(AM75:AM78)</f>
      </c>
      <c r="AN79" s="2110">
        <f>SUM(AN75:AN78)</f>
      </c>
      <c r="AO79" s="2110">
        <f>SUM(AO75:AO78)</f>
      </c>
      <c r="AP79" s="2110">
        <f>SUM(AP75:AP78)</f>
      </c>
      <c r="AQ79" s="2110">
        <f>SUM(AQ75:AQ78)</f>
      </c>
      <c r="AR79" s="2110">
        <f>SUM(AR75:AR78)</f>
      </c>
      <c r="AS79" s="2110">
        <f>SUM(AS75:AS78)</f>
      </c>
      <c r="AT79" s="2110">
        <f>SUM(AT75:AT78)</f>
      </c>
      <c r="AU79" s="2110">
        <f>SUM(AU75:AU78)</f>
      </c>
      <c r="AV79" s="2110">
        <f>SUM(AV75:AV78)</f>
      </c>
      <c r="AW79" s="2110">
        <f>SUM(AW75:AW78)</f>
      </c>
      <c r="AX79" s="2110">
        <f>SUM(AX75:AX78)</f>
      </c>
      <c r="AY79" s="2110">
        <f>SUM(AY75:AY78)</f>
      </c>
      <c r="AZ79" s="2110">
        <f>SUM(AZ75:AZ78)</f>
      </c>
      <c r="BA79" s="2110">
        <f>SUM(BA75:BA78)</f>
      </c>
      <c r="BB79" s="2110">
        <f>SUM(BB75:BB78)</f>
      </c>
      <c r="BC79" s="2110">
        <f>SUM(BC75:BC78)</f>
      </c>
      <c r="BD79" s="2110">
        <f>SUM(BD75:BD78)</f>
      </c>
      <c r="BE79" s="2110">
        <f>SUM(BE75:BE78)</f>
      </c>
      <c r="BF79" s="2110">
        <f>SUM(BF75:BF78)</f>
      </c>
      <c r="BG79" s="2110">
        <f>SUM(BG75:BG78)</f>
      </c>
      <c r="BH79" s="2110">
        <f>SUM(BH75:BH78)</f>
      </c>
      <c r="BI79" s="2110">
        <f>SUM(BI75:BI78)</f>
      </c>
      <c r="BJ79" s="2110">
        <f>SUM(BJ75:BJ78)</f>
      </c>
      <c r="BK79" s="2110">
        <f>SUM(BK75:BK78)</f>
      </c>
      <c r="BL79" s="2110">
        <f>SUM(BL75:BL78)</f>
      </c>
      <c r="BM79" s="2110">
        <f>SUM(BM75:BM78)</f>
      </c>
      <c r="BN79" s="2110">
        <f>SUM(BN75:BN78)</f>
      </c>
      <c r="BO79" s="2110">
        <f>SUM(BO75:BO78)</f>
      </c>
      <c r="BP79" s="2110">
        <f>SUM(BP75:BP78)</f>
      </c>
      <c r="BQ79" s="2110">
        <f>SUM(BQ75:BQ78)</f>
      </c>
      <c r="BR79" s="2111">
        <f>SUM(BR75:BR78)</f>
      </c>
      <c r="BS79" s="2053"/>
      <c r="BT79" s="2085">
        <f>BP79+BQ79</f>
      </c>
      <c r="BU79" s="2085"/>
      <c r="BV79" s="2086"/>
      <c r="BW79" s="2053"/>
      <c r="BX79" s="2022"/>
    </row>
    <row r="80" hidden="true">
      <c r="A80" s="2075" t="s">
        <v>31</v>
      </c>
      <c r="B80" s="2076"/>
      <c r="C80" s="2077"/>
      <c r="D80" s="2090" t="n">
        <v>0.0</v>
      </c>
      <c r="E80" s="2090" t="n">
        <v>0.0</v>
      </c>
      <c r="F80" s="2126">
        <f>D80-E80</f>
      </c>
      <c r="G80" s="2092">
        <f>MOV_REESTRUTURAÇÃO_CJ_E_FC!$F43</f>
      </c>
      <c r="H80" s="2135" t="n">
        <v>0.0</v>
      </c>
      <c r="I80" s="2135" t="n">
        <v>0.0</v>
      </c>
      <c r="J80" s="2094">
        <f>E80+H80-I80</f>
      </c>
      <c r="K80" s="2095">
        <f>G80-J80</f>
      </c>
      <c r="L80" s="2092">
        <f>MOV_REESTRUTURAÇÃO_CJ_E_FC!$I43</f>
      </c>
      <c r="M80" s="2135" t="n">
        <v>0.0</v>
      </c>
      <c r="N80" s="2135" t="n">
        <v>0.0</v>
      </c>
      <c r="O80" s="2094">
        <f>J80+M80-N80</f>
      </c>
      <c r="P80" s="2095">
        <f>L80-O80</f>
      </c>
      <c r="Q80" s="2092">
        <f>MOV_REESTRUTURAÇÃO_CJ_E_FC!$L43</f>
      </c>
      <c r="R80" s="2135" t="n">
        <v>0.0</v>
      </c>
      <c r="S80" s="2135" t="n">
        <v>0.0</v>
      </c>
      <c r="T80" s="2094">
        <f>O80+R80-S80</f>
      </c>
      <c r="U80" s="2095">
        <f>Q80-T80</f>
      </c>
      <c r="V80" s="2092">
        <f>MOV_REESTRUTURAÇÃO_CJ_E_FC!$O43</f>
      </c>
      <c r="W80" s="2135" t="n">
        <v>0.0</v>
      </c>
      <c r="X80" s="2135" t="n">
        <v>0.0</v>
      </c>
      <c r="Y80" s="2094">
        <f>T80+W80-X80</f>
      </c>
      <c r="Z80" s="2095">
        <f>V80-Y80</f>
      </c>
      <c r="AA80" s="2092">
        <f>MOV_REESTRUTURAÇÃO_CJ_E_FC!$R43</f>
      </c>
      <c r="AB80" s="2135" t="n">
        <v>0.0</v>
      </c>
      <c r="AC80" s="2135" t="n">
        <v>0.0</v>
      </c>
      <c r="AD80" s="2094">
        <f>Y80+AB80-AC80</f>
      </c>
      <c r="AE80" s="2095">
        <f>AA80-AD80</f>
      </c>
      <c r="AF80" s="2092">
        <f>MOV_REESTRUTURAÇÃO_CJ_E_FC!$U43</f>
      </c>
      <c r="AG80" s="2135" t="n">
        <v>0.0</v>
      </c>
      <c r="AH80" s="2135" t="n">
        <v>0.0</v>
      </c>
      <c r="AI80" s="2094">
        <f>AD80+AG80-AH80</f>
      </c>
      <c r="AJ80" s="2095">
        <f>AF80-AI80</f>
      </c>
      <c r="AK80" s="2092">
        <f>MOV_REESTRUTURAÇÃO_CJ_E_FC!$X43</f>
      </c>
      <c r="AL80" s="2135" t="n">
        <v>0.0</v>
      </c>
      <c r="AM80" s="2135" t="n">
        <v>0.0</v>
      </c>
      <c r="AN80" s="2094">
        <f>AI80+AL80-AM80</f>
      </c>
      <c r="AO80" s="2095">
        <f>AK80-AN80</f>
      </c>
      <c r="AP80" s="2092">
        <f>MOV_REESTRUTURAÇÃO_CJ_E_FC!$AA43</f>
      </c>
      <c r="AQ80" s="2135" t="n">
        <v>0.0</v>
      </c>
      <c r="AR80" s="2135" t="n">
        <v>0.0</v>
      </c>
      <c r="AS80" s="2094">
        <f>AN80+AQ80-AR80</f>
      </c>
      <c r="AT80" s="2095">
        <f>AP80-AS80</f>
      </c>
      <c r="AU80" s="2092">
        <f>MOV_REESTRUTURAÇÃO_CJ_E_FC!$AD43</f>
      </c>
      <c r="AV80" s="2135" t="n">
        <v>0.0</v>
      </c>
      <c r="AW80" s="2135" t="n">
        <v>0.0</v>
      </c>
      <c r="AX80" s="2094">
        <f>AS80+AV80-AW80</f>
      </c>
      <c r="AY80" s="2095">
        <f>AU80-AX80</f>
      </c>
      <c r="AZ80" s="2092">
        <f>MOV_REESTRUTURAÇÃO_CJ_E_FC!$AG43</f>
      </c>
      <c r="BA80" s="2135" t="n">
        <v>0.0</v>
      </c>
      <c r="BB80" s="2135" t="n">
        <v>0.0</v>
      </c>
      <c r="BC80" s="2094">
        <f>AX80+BA80-BB80</f>
      </c>
      <c r="BD80" s="2095">
        <f>AZ80-BC80</f>
      </c>
      <c r="BE80" s="2092">
        <f>MOV_REESTRUTURAÇÃO_CJ_E_FC!$AJ43</f>
      </c>
      <c r="BF80" s="2135" t="n">
        <v>0.0</v>
      </c>
      <c r="BG80" s="2135" t="n">
        <v>0.0</v>
      </c>
      <c r="BH80" s="2094">
        <f>BC80+BF80-BG80</f>
      </c>
      <c r="BI80" s="2095">
        <f>BE80-BH80</f>
      </c>
      <c r="BJ80" s="2092">
        <f>MOV_REESTRUTURAÇÃO_CJ_E_FC!$AM43</f>
      </c>
      <c r="BK80" s="2135" t="n">
        <v>0.0</v>
      </c>
      <c r="BL80" s="2135" t="n">
        <v>0.0</v>
      </c>
      <c r="BM80" s="2094">
        <f>BH80+BK80-BL80</f>
      </c>
      <c r="BN80" s="2095">
        <f>BJ80-BM80</f>
      </c>
      <c r="BO80" s="2092">
        <f>BJ80</f>
      </c>
      <c r="BP80" s="2136">
        <f>BM80</f>
      </c>
      <c r="BQ80" s="2136">
        <f>BN80</f>
      </c>
      <c r="BR80" s="2155" t="n">
        <v>0.0</v>
      </c>
      <c r="BS80" s="2053"/>
      <c r="BT80" s="2140">
        <f>BP80+BQ80</f>
      </c>
      <c r="BU80" s="2140"/>
      <c r="BV80" s="2086"/>
      <c r="BW80" s="2053"/>
      <c r="BX80" s="2022"/>
    </row>
    <row r="81" hidden="true">
      <c r="A81" s="2087" t="s">
        <v>32</v>
      </c>
      <c r="B81" s="2088"/>
      <c r="C81" s="2089"/>
      <c r="D81" s="2090" t="n">
        <v>0.0</v>
      </c>
      <c r="E81" s="2090" t="n">
        <v>0.0</v>
      </c>
      <c r="F81" s="2126">
        <f>D81-E81</f>
      </c>
      <c r="G81" s="2092">
        <f>MOV_REESTRUTURAÇÃO_CJ_E_FC!$F44</f>
      </c>
      <c r="H81" s="2135" t="n">
        <v>0.0</v>
      </c>
      <c r="I81" s="2135" t="n">
        <v>0.0</v>
      </c>
      <c r="J81" s="2094">
        <f>E81+H81-I81</f>
      </c>
      <c r="K81" s="2095">
        <f>G81-J81</f>
      </c>
      <c r="L81" s="2092">
        <f>MOV_REESTRUTURAÇÃO_CJ_E_FC!$I44</f>
      </c>
      <c r="M81" s="2135" t="n">
        <v>0.0</v>
      </c>
      <c r="N81" s="2135" t="n">
        <v>0.0</v>
      </c>
      <c r="O81" s="2094">
        <f>J81+M81-N81</f>
      </c>
      <c r="P81" s="2095">
        <f>L81-O81</f>
      </c>
      <c r="Q81" s="2092">
        <f>MOV_REESTRUTURAÇÃO_CJ_E_FC!$L44</f>
      </c>
      <c r="R81" s="2135" t="n">
        <v>0.0</v>
      </c>
      <c r="S81" s="2135" t="n">
        <v>0.0</v>
      </c>
      <c r="T81" s="2094">
        <f>O81+R81-S81</f>
      </c>
      <c r="U81" s="2095">
        <f>Q81-T81</f>
      </c>
      <c r="V81" s="2092">
        <f>MOV_REESTRUTURAÇÃO_CJ_E_FC!$O44</f>
      </c>
      <c r="W81" s="2135" t="n">
        <v>0.0</v>
      </c>
      <c r="X81" s="2135" t="n">
        <v>0.0</v>
      </c>
      <c r="Y81" s="2094">
        <f>T81+W81-X81</f>
      </c>
      <c r="Z81" s="2095">
        <f>V81-Y81</f>
      </c>
      <c r="AA81" s="2092">
        <f>MOV_REESTRUTURAÇÃO_CJ_E_FC!$R44</f>
      </c>
      <c r="AB81" s="2135" t="n">
        <v>0.0</v>
      </c>
      <c r="AC81" s="2135" t="n">
        <v>0.0</v>
      </c>
      <c r="AD81" s="2094">
        <f>Y81+AB81-AC81</f>
      </c>
      <c r="AE81" s="2095">
        <f>AA81-AD81</f>
      </c>
      <c r="AF81" s="2092">
        <f>MOV_REESTRUTURAÇÃO_CJ_E_FC!$U44</f>
      </c>
      <c r="AG81" s="2135" t="n">
        <v>0.0</v>
      </c>
      <c r="AH81" s="2135" t="n">
        <v>0.0</v>
      </c>
      <c r="AI81" s="2094">
        <f>AD81+AG81-AH81</f>
      </c>
      <c r="AJ81" s="2095">
        <f>AF81-AI81</f>
      </c>
      <c r="AK81" s="2092">
        <f>MOV_REESTRUTURAÇÃO_CJ_E_FC!$X44</f>
      </c>
      <c r="AL81" s="2135" t="n">
        <v>0.0</v>
      </c>
      <c r="AM81" s="2135" t="n">
        <v>0.0</v>
      </c>
      <c r="AN81" s="2094">
        <f>AI81+AL81-AM81</f>
      </c>
      <c r="AO81" s="2095">
        <f>AK81-AN81</f>
      </c>
      <c r="AP81" s="2092">
        <f>MOV_REESTRUTURAÇÃO_CJ_E_FC!$AA44</f>
      </c>
      <c r="AQ81" s="2135" t="n">
        <v>0.0</v>
      </c>
      <c r="AR81" s="2135" t="n">
        <v>0.0</v>
      </c>
      <c r="AS81" s="2094">
        <f>AN81+AQ81-AR81</f>
      </c>
      <c r="AT81" s="2095">
        <f>AP81-AS81</f>
      </c>
      <c r="AU81" s="2092">
        <f>MOV_REESTRUTURAÇÃO_CJ_E_FC!$AD44</f>
      </c>
      <c r="AV81" s="2135" t="n">
        <v>0.0</v>
      </c>
      <c r="AW81" s="2135" t="n">
        <v>0.0</v>
      </c>
      <c r="AX81" s="2094">
        <f>AS81+AV81-AW81</f>
      </c>
      <c r="AY81" s="2095">
        <f>AU81-AX81</f>
      </c>
      <c r="AZ81" s="2092">
        <f>MOV_REESTRUTURAÇÃO_CJ_E_FC!$AG44</f>
      </c>
      <c r="BA81" s="2135" t="n">
        <v>0.0</v>
      </c>
      <c r="BB81" s="2135" t="n">
        <v>0.0</v>
      </c>
      <c r="BC81" s="2094">
        <f>AX81+BA81-BB81</f>
      </c>
      <c r="BD81" s="2095">
        <f>AZ81-BC81</f>
      </c>
      <c r="BE81" s="2092">
        <f>MOV_REESTRUTURAÇÃO_CJ_E_FC!$AJ44</f>
      </c>
      <c r="BF81" s="2135" t="n">
        <v>0.0</v>
      </c>
      <c r="BG81" s="2135" t="n">
        <v>0.0</v>
      </c>
      <c r="BH81" s="2094">
        <f>BC81+BF81-BG81</f>
      </c>
      <c r="BI81" s="2095">
        <f>BE81-BH81</f>
      </c>
      <c r="BJ81" s="2092">
        <f>MOV_REESTRUTURAÇÃO_CJ_E_FC!$AM44</f>
      </c>
      <c r="BK81" s="2135" t="n">
        <v>0.0</v>
      </c>
      <c r="BL81" s="2135" t="n">
        <v>0.0</v>
      </c>
      <c r="BM81" s="2094">
        <f>BH81+BK81-BL81</f>
      </c>
      <c r="BN81" s="2095">
        <f>BJ81-BM81</f>
      </c>
      <c r="BO81" s="2092">
        <f>BJ81</f>
      </c>
      <c r="BP81" s="2136">
        <f>BM81</f>
      </c>
      <c r="BQ81" s="2136">
        <f>BN81</f>
      </c>
      <c r="BR81" s="2155" t="n">
        <v>0.0</v>
      </c>
      <c r="BS81" s="2053"/>
      <c r="BT81" s="2140">
        <f>BP81+BQ81</f>
      </c>
      <c r="BU81" s="2140"/>
      <c r="BV81" s="2086"/>
      <c r="BW81" s="2053"/>
      <c r="BX81" s="2022"/>
    </row>
    <row r="82" hidden="true">
      <c r="A82" s="2087" t="s">
        <v>33</v>
      </c>
      <c r="B82" s="2088"/>
      <c r="C82" s="2089"/>
      <c r="D82" s="2090" t="n">
        <v>0.0</v>
      </c>
      <c r="E82" s="2090" t="n">
        <v>0.0</v>
      </c>
      <c r="F82" s="2126">
        <f>D82-E82</f>
      </c>
      <c r="G82" s="2092">
        <f>MOV_REESTRUTURAÇÃO_CJ_E_FC!$F45</f>
      </c>
      <c r="H82" s="2135" t="n">
        <v>0.0</v>
      </c>
      <c r="I82" s="2135" t="n">
        <v>0.0</v>
      </c>
      <c r="J82" s="2094">
        <f>E82+H82-I82</f>
      </c>
      <c r="K82" s="2095">
        <f>G82-J82</f>
      </c>
      <c r="L82" s="2092">
        <f>MOV_REESTRUTURAÇÃO_CJ_E_FC!$I45</f>
      </c>
      <c r="M82" s="2135" t="n">
        <v>0.0</v>
      </c>
      <c r="N82" s="2135" t="n">
        <v>0.0</v>
      </c>
      <c r="O82" s="2094">
        <f>J82+M82-N82</f>
      </c>
      <c r="P82" s="2095">
        <f>L82-O82</f>
      </c>
      <c r="Q82" s="2092">
        <f>MOV_REESTRUTURAÇÃO_CJ_E_FC!$L45</f>
      </c>
      <c r="R82" s="2135" t="n">
        <v>0.0</v>
      </c>
      <c r="S82" s="2135" t="n">
        <v>0.0</v>
      </c>
      <c r="T82" s="2094">
        <f>O82+R82-S82</f>
      </c>
      <c r="U82" s="2095">
        <f>Q82-T82</f>
      </c>
      <c r="V82" s="2092">
        <f>MOV_REESTRUTURAÇÃO_CJ_E_FC!$O45</f>
      </c>
      <c r="W82" s="2135" t="n">
        <v>0.0</v>
      </c>
      <c r="X82" s="2135" t="n">
        <v>0.0</v>
      </c>
      <c r="Y82" s="2094">
        <f>T82+W82-X82</f>
      </c>
      <c r="Z82" s="2095">
        <f>V82-Y82</f>
      </c>
      <c r="AA82" s="2092">
        <f>MOV_REESTRUTURAÇÃO_CJ_E_FC!$R45</f>
      </c>
      <c r="AB82" s="2135" t="n">
        <v>0.0</v>
      </c>
      <c r="AC82" s="2135" t="n">
        <v>0.0</v>
      </c>
      <c r="AD82" s="2094">
        <f>Y82+AB82-AC82</f>
      </c>
      <c r="AE82" s="2095">
        <f>AA82-AD82</f>
      </c>
      <c r="AF82" s="2092">
        <f>MOV_REESTRUTURAÇÃO_CJ_E_FC!$U45</f>
      </c>
      <c r="AG82" s="2135" t="n">
        <v>0.0</v>
      </c>
      <c r="AH82" s="2135" t="n">
        <v>0.0</v>
      </c>
      <c r="AI82" s="2094">
        <f>AD82+AG82-AH82</f>
      </c>
      <c r="AJ82" s="2095">
        <f>AF82-AI82</f>
      </c>
      <c r="AK82" s="2092">
        <f>MOV_REESTRUTURAÇÃO_CJ_E_FC!$X45</f>
      </c>
      <c r="AL82" s="2135" t="n">
        <v>0.0</v>
      </c>
      <c r="AM82" s="2135" t="n">
        <v>0.0</v>
      </c>
      <c r="AN82" s="2094">
        <f>AI82+AL82-AM82</f>
      </c>
      <c r="AO82" s="2095">
        <f>AK82-AN82</f>
      </c>
      <c r="AP82" s="2092">
        <f>MOV_REESTRUTURAÇÃO_CJ_E_FC!$AA45</f>
      </c>
      <c r="AQ82" s="2135" t="n">
        <v>0.0</v>
      </c>
      <c r="AR82" s="2135" t="n">
        <v>0.0</v>
      </c>
      <c r="AS82" s="2094">
        <f>AN82+AQ82-AR82</f>
      </c>
      <c r="AT82" s="2095">
        <f>AP82-AS82</f>
      </c>
      <c r="AU82" s="2092">
        <f>MOV_REESTRUTURAÇÃO_CJ_E_FC!$AD45</f>
      </c>
      <c r="AV82" s="2135" t="n">
        <v>0.0</v>
      </c>
      <c r="AW82" s="2135" t="n">
        <v>0.0</v>
      </c>
      <c r="AX82" s="2094">
        <f>AS82+AV82-AW82</f>
      </c>
      <c r="AY82" s="2095">
        <f>AU82-AX82</f>
      </c>
      <c r="AZ82" s="2092">
        <f>MOV_REESTRUTURAÇÃO_CJ_E_FC!$AG45</f>
      </c>
      <c r="BA82" s="2135" t="n">
        <v>0.0</v>
      </c>
      <c r="BB82" s="2135" t="n">
        <v>0.0</v>
      </c>
      <c r="BC82" s="2094">
        <f>AX82+BA82-BB82</f>
      </c>
      <c r="BD82" s="2095">
        <f>AZ82-BC82</f>
      </c>
      <c r="BE82" s="2092">
        <f>MOV_REESTRUTURAÇÃO_CJ_E_FC!$AJ45</f>
      </c>
      <c r="BF82" s="2135" t="n">
        <v>0.0</v>
      </c>
      <c r="BG82" s="2135" t="n">
        <v>0.0</v>
      </c>
      <c r="BH82" s="2094">
        <f>BC82+BF82-BG82</f>
      </c>
      <c r="BI82" s="2095">
        <f>BE82-BH82</f>
      </c>
      <c r="BJ82" s="2092">
        <f>MOV_REESTRUTURAÇÃO_CJ_E_FC!$AM45</f>
      </c>
      <c r="BK82" s="2135" t="n">
        <v>0.0</v>
      </c>
      <c r="BL82" s="2135" t="n">
        <v>0.0</v>
      </c>
      <c r="BM82" s="2094">
        <f>BH82+BK82-BL82</f>
      </c>
      <c r="BN82" s="2095">
        <f>BJ82-BM82</f>
      </c>
      <c r="BO82" s="2092">
        <f>BJ82</f>
      </c>
      <c r="BP82" s="2136">
        <f>BM82</f>
      </c>
      <c r="BQ82" s="2136">
        <f>BN82</f>
      </c>
      <c r="BR82" s="2155" t="n">
        <v>0.0</v>
      </c>
      <c r="BS82" s="2053"/>
      <c r="BT82" s="2140">
        <f>BP82+BQ82</f>
      </c>
      <c r="BU82" s="2140"/>
      <c r="BV82" s="2086"/>
      <c r="BW82" s="2053"/>
      <c r="BX82" s="2022"/>
    </row>
    <row r="83" hidden="true">
      <c r="A83" s="2087" t="s">
        <v>34</v>
      </c>
      <c r="B83" s="2088"/>
      <c r="C83" s="2089"/>
      <c r="D83" s="2090" t="n">
        <v>0.0</v>
      </c>
      <c r="E83" s="2090" t="n">
        <v>0.0</v>
      </c>
      <c r="F83" s="2126">
        <f>D83-E83</f>
      </c>
      <c r="G83" s="2092">
        <f>MOV_REESTRUTURAÇÃO_CJ_E_FC!$F46</f>
      </c>
      <c r="H83" s="2135" t="n">
        <v>0.0</v>
      </c>
      <c r="I83" s="2135" t="n">
        <v>0.0</v>
      </c>
      <c r="J83" s="2094">
        <f>E83+H83-I83</f>
      </c>
      <c r="K83" s="2095">
        <f>G83-J83</f>
      </c>
      <c r="L83" s="2092">
        <f>MOV_REESTRUTURAÇÃO_CJ_E_FC!$I46</f>
      </c>
      <c r="M83" s="2135" t="n">
        <v>0.0</v>
      </c>
      <c r="N83" s="2135" t="n">
        <v>0.0</v>
      </c>
      <c r="O83" s="2094">
        <f>J83+M83-N83</f>
      </c>
      <c r="P83" s="2095">
        <f>L83-O83</f>
      </c>
      <c r="Q83" s="2092">
        <f>MOV_REESTRUTURAÇÃO_CJ_E_FC!$L46</f>
      </c>
      <c r="R83" s="2135" t="n">
        <v>0.0</v>
      </c>
      <c r="S83" s="2135" t="n">
        <v>0.0</v>
      </c>
      <c r="T83" s="2094">
        <f>O83+R83-S83</f>
      </c>
      <c r="U83" s="2095">
        <f>Q83-T83</f>
      </c>
      <c r="V83" s="2092">
        <f>MOV_REESTRUTURAÇÃO_CJ_E_FC!$O46</f>
      </c>
      <c r="W83" s="2135" t="n">
        <v>0.0</v>
      </c>
      <c r="X83" s="2135" t="n">
        <v>0.0</v>
      </c>
      <c r="Y83" s="2094">
        <f>T83+W83-X83</f>
      </c>
      <c r="Z83" s="2095">
        <f>V83-Y83</f>
      </c>
      <c r="AA83" s="2092">
        <f>MOV_REESTRUTURAÇÃO_CJ_E_FC!$R46</f>
      </c>
      <c r="AB83" s="2135" t="n">
        <v>0.0</v>
      </c>
      <c r="AC83" s="2135" t="n">
        <v>0.0</v>
      </c>
      <c r="AD83" s="2094">
        <f>Y83+AB83-AC83</f>
      </c>
      <c r="AE83" s="2095">
        <f>AA83-AD83</f>
      </c>
      <c r="AF83" s="2092">
        <f>MOV_REESTRUTURAÇÃO_CJ_E_FC!$U46</f>
      </c>
      <c r="AG83" s="2135" t="n">
        <v>0.0</v>
      </c>
      <c r="AH83" s="2135" t="n">
        <v>0.0</v>
      </c>
      <c r="AI83" s="2094">
        <f>AD83+AG83-AH83</f>
      </c>
      <c r="AJ83" s="2095">
        <f>AF83-AI83</f>
      </c>
      <c r="AK83" s="2092">
        <f>MOV_REESTRUTURAÇÃO_CJ_E_FC!$X46</f>
      </c>
      <c r="AL83" s="2135" t="n">
        <v>0.0</v>
      </c>
      <c r="AM83" s="2135" t="n">
        <v>0.0</v>
      </c>
      <c r="AN83" s="2094">
        <f>AI83+AL83-AM83</f>
      </c>
      <c r="AO83" s="2095">
        <f>AK83-AN83</f>
      </c>
      <c r="AP83" s="2092">
        <f>MOV_REESTRUTURAÇÃO_CJ_E_FC!$AA46</f>
      </c>
      <c r="AQ83" s="2135" t="n">
        <v>0.0</v>
      </c>
      <c r="AR83" s="2135" t="n">
        <v>0.0</v>
      </c>
      <c r="AS83" s="2094">
        <f>AN83+AQ83-AR83</f>
      </c>
      <c r="AT83" s="2095">
        <f>AP83-AS83</f>
      </c>
      <c r="AU83" s="2092">
        <f>MOV_REESTRUTURAÇÃO_CJ_E_FC!$AD46</f>
      </c>
      <c r="AV83" s="2135" t="n">
        <v>0.0</v>
      </c>
      <c r="AW83" s="2135" t="n">
        <v>0.0</v>
      </c>
      <c r="AX83" s="2094">
        <f>AS83+AV83-AW83</f>
      </c>
      <c r="AY83" s="2095">
        <f>AU83-AX83</f>
      </c>
      <c r="AZ83" s="2092">
        <f>MOV_REESTRUTURAÇÃO_CJ_E_FC!$AG46</f>
      </c>
      <c r="BA83" s="2135" t="n">
        <v>0.0</v>
      </c>
      <c r="BB83" s="2135" t="n">
        <v>0.0</v>
      </c>
      <c r="BC83" s="2094">
        <f>AX83+BA83-BB83</f>
      </c>
      <c r="BD83" s="2095">
        <f>AZ83-BC83</f>
      </c>
      <c r="BE83" s="2092">
        <f>MOV_REESTRUTURAÇÃO_CJ_E_FC!$AJ46</f>
      </c>
      <c r="BF83" s="2135" t="n">
        <v>0.0</v>
      </c>
      <c r="BG83" s="2135" t="n">
        <v>0.0</v>
      </c>
      <c r="BH83" s="2094">
        <f>BC83+BF83-BG83</f>
      </c>
      <c r="BI83" s="2095">
        <f>BE83-BH83</f>
      </c>
      <c r="BJ83" s="2092">
        <f>MOV_REESTRUTURAÇÃO_CJ_E_FC!$AM46</f>
      </c>
      <c r="BK83" s="2135" t="n">
        <v>0.0</v>
      </c>
      <c r="BL83" s="2135" t="n">
        <v>0.0</v>
      </c>
      <c r="BM83" s="2094">
        <f>BH83+BK83-BL83</f>
      </c>
      <c r="BN83" s="2095">
        <f>BJ83-BM83</f>
      </c>
      <c r="BO83" s="2092">
        <f>BJ83</f>
      </c>
      <c r="BP83" s="2136">
        <f>BM83</f>
      </c>
      <c r="BQ83" s="2136">
        <f>BN83</f>
      </c>
      <c r="BR83" s="2155" t="n">
        <v>0.0</v>
      </c>
      <c r="BS83" s="2053"/>
      <c r="BT83" s="2140">
        <f>BP83+BQ83</f>
      </c>
      <c r="BU83" s="2140"/>
      <c r="BV83" s="2086"/>
      <c r="BW83" s="2053"/>
      <c r="BX83" s="2022"/>
    </row>
    <row r="84" hidden="true">
      <c r="A84" s="2087" t="s">
        <v>35</v>
      </c>
      <c r="B84" s="2088"/>
      <c r="C84" s="2089"/>
      <c r="D84" s="2090" t="n">
        <v>0.0</v>
      </c>
      <c r="E84" s="2090" t="n">
        <v>0.0</v>
      </c>
      <c r="F84" s="2126">
        <f>D84-E84</f>
      </c>
      <c r="G84" s="2092">
        <f>MOV_REESTRUTURAÇÃO_CJ_E_FC!$F47</f>
      </c>
      <c r="H84" s="2135" t="n">
        <v>0.0</v>
      </c>
      <c r="I84" s="2135" t="n">
        <v>0.0</v>
      </c>
      <c r="J84" s="2094">
        <f>E84+H84-I84</f>
      </c>
      <c r="K84" s="2095">
        <f>G84-J84</f>
      </c>
      <c r="L84" s="2092">
        <f>MOV_REESTRUTURAÇÃO_CJ_E_FC!$I47</f>
      </c>
      <c r="M84" s="2135" t="n">
        <v>0.0</v>
      </c>
      <c r="N84" s="2135" t="n">
        <v>0.0</v>
      </c>
      <c r="O84" s="2094">
        <f>J84+M84-N84</f>
      </c>
      <c r="P84" s="2095">
        <f>L84-O84</f>
      </c>
      <c r="Q84" s="2092">
        <f>MOV_REESTRUTURAÇÃO_CJ_E_FC!$L47</f>
      </c>
      <c r="R84" s="2135" t="n">
        <v>0.0</v>
      </c>
      <c r="S84" s="2135" t="n">
        <v>0.0</v>
      </c>
      <c r="T84" s="2094">
        <f>O84+R84-S84</f>
      </c>
      <c r="U84" s="2095">
        <f>Q84-T84</f>
      </c>
      <c r="V84" s="2092">
        <f>MOV_REESTRUTURAÇÃO_CJ_E_FC!$O47</f>
      </c>
      <c r="W84" s="2135" t="n">
        <v>0.0</v>
      </c>
      <c r="X84" s="2135" t="n">
        <v>0.0</v>
      </c>
      <c r="Y84" s="2094">
        <f>T84+W84-X84</f>
      </c>
      <c r="Z84" s="2095">
        <f>V84-Y84</f>
      </c>
      <c r="AA84" s="2092">
        <f>MOV_REESTRUTURAÇÃO_CJ_E_FC!$R47</f>
      </c>
      <c r="AB84" s="2135" t="n">
        <v>0.0</v>
      </c>
      <c r="AC84" s="2135" t="n">
        <v>0.0</v>
      </c>
      <c r="AD84" s="2094">
        <f>Y84+AB84-AC84</f>
      </c>
      <c r="AE84" s="2095">
        <f>AA84-AD84</f>
      </c>
      <c r="AF84" s="2092">
        <f>MOV_REESTRUTURAÇÃO_CJ_E_FC!$U47</f>
      </c>
      <c r="AG84" s="2135" t="n">
        <v>0.0</v>
      </c>
      <c r="AH84" s="2135" t="n">
        <v>0.0</v>
      </c>
      <c r="AI84" s="2094">
        <f>AD84+AG84-AH84</f>
      </c>
      <c r="AJ84" s="2095">
        <f>AF84-AI84</f>
      </c>
      <c r="AK84" s="2092">
        <f>MOV_REESTRUTURAÇÃO_CJ_E_FC!$X47</f>
      </c>
      <c r="AL84" s="2135" t="n">
        <v>0.0</v>
      </c>
      <c r="AM84" s="2135" t="n">
        <v>0.0</v>
      </c>
      <c r="AN84" s="2094">
        <f>AI84+AL84-AM84</f>
      </c>
      <c r="AO84" s="2095">
        <f>AK84-AN84</f>
      </c>
      <c r="AP84" s="2092">
        <f>MOV_REESTRUTURAÇÃO_CJ_E_FC!$AA47</f>
      </c>
      <c r="AQ84" s="2135" t="n">
        <v>0.0</v>
      </c>
      <c r="AR84" s="2135" t="n">
        <v>0.0</v>
      </c>
      <c r="AS84" s="2094">
        <f>AN84+AQ84-AR84</f>
      </c>
      <c r="AT84" s="2095">
        <f>AP84-AS84</f>
      </c>
      <c r="AU84" s="2092">
        <f>MOV_REESTRUTURAÇÃO_CJ_E_FC!$AD47</f>
      </c>
      <c r="AV84" s="2135" t="n">
        <v>0.0</v>
      </c>
      <c r="AW84" s="2135" t="n">
        <v>0.0</v>
      </c>
      <c r="AX84" s="2094">
        <f>AS84+AV84-AW84</f>
      </c>
      <c r="AY84" s="2095">
        <f>AU84-AX84</f>
      </c>
      <c r="AZ84" s="2092">
        <f>MOV_REESTRUTURAÇÃO_CJ_E_FC!$AG47</f>
      </c>
      <c r="BA84" s="2135" t="n">
        <v>0.0</v>
      </c>
      <c r="BB84" s="2135" t="n">
        <v>0.0</v>
      </c>
      <c r="BC84" s="2094">
        <f>AX84+BA84-BB84</f>
      </c>
      <c r="BD84" s="2095">
        <f>AZ84-BC84</f>
      </c>
      <c r="BE84" s="2092">
        <f>MOV_REESTRUTURAÇÃO_CJ_E_FC!$AJ47</f>
      </c>
      <c r="BF84" s="2135" t="n">
        <v>0.0</v>
      </c>
      <c r="BG84" s="2135" t="n">
        <v>0.0</v>
      </c>
      <c r="BH84" s="2094">
        <f>BC84+BF84-BG84</f>
      </c>
      <c r="BI84" s="2095">
        <f>BE84-BH84</f>
      </c>
      <c r="BJ84" s="2092">
        <f>MOV_REESTRUTURAÇÃO_CJ_E_FC!$AM47</f>
      </c>
      <c r="BK84" s="2135" t="n">
        <v>0.0</v>
      </c>
      <c r="BL84" s="2135" t="n">
        <v>0.0</v>
      </c>
      <c r="BM84" s="2094">
        <f>BH84+BK84-BL84</f>
      </c>
      <c r="BN84" s="2095">
        <f>BJ84-BM84</f>
      </c>
      <c r="BO84" s="2092">
        <f>BJ84</f>
      </c>
      <c r="BP84" s="2136">
        <f>BM84</f>
      </c>
      <c r="BQ84" s="2136">
        <f>BN84</f>
      </c>
      <c r="BR84" s="2155" t="n">
        <v>0.0</v>
      </c>
      <c r="BS84" s="2053"/>
      <c r="BT84" s="2140">
        <f>BP84+BQ84</f>
      </c>
      <c r="BU84" s="2140"/>
      <c r="BV84" s="2086"/>
      <c r="BW84" s="2053"/>
      <c r="BX84" s="2022"/>
    </row>
    <row r="85" hidden="true">
      <c r="A85" s="2145" t="s">
        <v>36</v>
      </c>
      <c r="B85" s="2146"/>
      <c r="C85" s="2147"/>
      <c r="D85" s="2162" t="n">
        <v>0.0</v>
      </c>
      <c r="E85" s="2162" t="n">
        <v>0.0</v>
      </c>
      <c r="F85" s="2163">
        <f>D85-E85</f>
      </c>
      <c r="G85" s="2164">
        <f>MOV_REESTRUTURAÇÃO_CJ_E_FC!$F48</f>
      </c>
      <c r="H85" s="2135" t="n">
        <v>0.0</v>
      </c>
      <c r="I85" s="2135" t="n">
        <v>0.0</v>
      </c>
      <c r="J85" s="2165">
        <f>E85+H85-I85</f>
      </c>
      <c r="K85" s="2166">
        <f>G85-J85</f>
      </c>
      <c r="L85" s="2164">
        <f>MOV_REESTRUTURAÇÃO_CJ_E_FC!$I48</f>
      </c>
      <c r="M85" s="2135" t="n">
        <v>0.0</v>
      </c>
      <c r="N85" s="2135" t="n">
        <v>0.0</v>
      </c>
      <c r="O85" s="2165">
        <f>J85+M85-N85</f>
      </c>
      <c r="P85" s="2166">
        <f>L85-O85</f>
      </c>
      <c r="Q85" s="2164">
        <f>MOV_REESTRUTURAÇÃO_CJ_E_FC!$L48</f>
      </c>
      <c r="R85" s="2135" t="n">
        <v>0.0</v>
      </c>
      <c r="S85" s="2135" t="n">
        <v>0.0</v>
      </c>
      <c r="T85" s="2165">
        <f>O85+R85-S85</f>
      </c>
      <c r="U85" s="2166">
        <f>Q85-T85</f>
      </c>
      <c r="V85" s="2164">
        <f>MOV_REESTRUTURAÇÃO_CJ_E_FC!$O48</f>
      </c>
      <c r="W85" s="2135" t="n">
        <v>0.0</v>
      </c>
      <c r="X85" s="2135" t="n">
        <v>0.0</v>
      </c>
      <c r="Y85" s="2165">
        <f>T85+W85-X85</f>
      </c>
      <c r="Z85" s="2166">
        <f>V85-Y85</f>
      </c>
      <c r="AA85" s="2164">
        <f>MOV_REESTRUTURAÇÃO_CJ_E_FC!$R48</f>
      </c>
      <c r="AB85" s="2135" t="n">
        <v>0.0</v>
      </c>
      <c r="AC85" s="2135" t="n">
        <v>0.0</v>
      </c>
      <c r="AD85" s="2165">
        <f>Y85+AB85-AC85</f>
      </c>
      <c r="AE85" s="2166">
        <f>AA85-AD85</f>
      </c>
      <c r="AF85" s="2164">
        <f>MOV_REESTRUTURAÇÃO_CJ_E_FC!$U48</f>
      </c>
      <c r="AG85" s="2135" t="n">
        <v>0.0</v>
      </c>
      <c r="AH85" s="2135" t="n">
        <v>0.0</v>
      </c>
      <c r="AI85" s="2165">
        <f>AD85+AG85-AH85</f>
      </c>
      <c r="AJ85" s="2166">
        <f>AF85-AI85</f>
      </c>
      <c r="AK85" s="2164">
        <f>MOV_REESTRUTURAÇÃO_CJ_E_FC!$X48</f>
      </c>
      <c r="AL85" s="2135" t="n">
        <v>0.0</v>
      </c>
      <c r="AM85" s="2135" t="n">
        <v>0.0</v>
      </c>
      <c r="AN85" s="2165">
        <f>AI85+AL85-AM85</f>
      </c>
      <c r="AO85" s="2166">
        <f>AK85-AN85</f>
      </c>
      <c r="AP85" s="2164">
        <f>MOV_REESTRUTURAÇÃO_CJ_E_FC!$AA48</f>
      </c>
      <c r="AQ85" s="2135" t="n">
        <v>0.0</v>
      </c>
      <c r="AR85" s="2135" t="n">
        <v>0.0</v>
      </c>
      <c r="AS85" s="2165">
        <f>AN85+AQ85-AR85</f>
      </c>
      <c r="AT85" s="2166">
        <f>AP85-AS85</f>
      </c>
      <c r="AU85" s="2164">
        <f>MOV_REESTRUTURAÇÃO_CJ_E_FC!$AD48</f>
      </c>
      <c r="AV85" s="2135" t="n">
        <v>0.0</v>
      </c>
      <c r="AW85" s="2135" t="n">
        <v>0.0</v>
      </c>
      <c r="AX85" s="2165">
        <f>AS85+AV85-AW85</f>
      </c>
      <c r="AY85" s="2166">
        <f>AU85-AX85</f>
      </c>
      <c r="AZ85" s="2164">
        <f>MOV_REESTRUTURAÇÃO_CJ_E_FC!$AG48</f>
      </c>
      <c r="BA85" s="2135" t="n">
        <v>0.0</v>
      </c>
      <c r="BB85" s="2135" t="n">
        <v>0.0</v>
      </c>
      <c r="BC85" s="2165">
        <f>AX85+BA85-BB85</f>
      </c>
      <c r="BD85" s="2166">
        <f>AZ85-BC85</f>
      </c>
      <c r="BE85" s="2164">
        <f>MOV_REESTRUTURAÇÃO_CJ_E_FC!$AJ48</f>
      </c>
      <c r="BF85" s="2135" t="n">
        <v>0.0</v>
      </c>
      <c r="BG85" s="2135" t="n">
        <v>0.0</v>
      </c>
      <c r="BH85" s="2165">
        <f>BC85+BF85-BG85</f>
      </c>
      <c r="BI85" s="2166">
        <f>BE85-BH85</f>
      </c>
      <c r="BJ85" s="2164">
        <f>MOV_REESTRUTURAÇÃO_CJ_E_FC!$AM48</f>
      </c>
      <c r="BK85" s="2135" t="n">
        <v>0.0</v>
      </c>
      <c r="BL85" s="2135" t="n">
        <v>0.0</v>
      </c>
      <c r="BM85" s="2165">
        <f>BH85+BK85-BL85</f>
      </c>
      <c r="BN85" s="2166">
        <f>BJ85-BM85</f>
      </c>
      <c r="BO85" s="2164">
        <f>BJ85</f>
      </c>
      <c r="BP85" s="2136">
        <f>BM85</f>
      </c>
      <c r="BQ85" s="2136">
        <f>BN85</f>
      </c>
      <c r="BR85" s="2155" t="n">
        <v>0.0</v>
      </c>
      <c r="BS85" s="2053"/>
      <c r="BT85" s="2140">
        <f>BP85+BQ85</f>
      </c>
      <c r="BU85" s="2140"/>
      <c r="BV85" s="2086"/>
      <c r="BW85" s="2053"/>
      <c r="BX85" s="2022"/>
    </row>
    <row r="86" hidden="true">
      <c r="A86" s="2071" t="s">
        <v>52</v>
      </c>
      <c r="B86" s="2072"/>
      <c r="C86" s="2130"/>
      <c r="D86" s="2110">
        <f>SUM(D80:D85)</f>
      </c>
      <c r="E86" s="2110">
        <f>SUM(E80:E85)</f>
      </c>
      <c r="F86" s="2110">
        <f>SUM(F80:F85)</f>
      </c>
      <c r="G86" s="2110">
        <f>SUM(G80:G85)</f>
      </c>
      <c r="H86" s="2110">
        <f>SUM(H80:H85)</f>
      </c>
      <c r="I86" s="2110">
        <f>SUM(I80:I85)</f>
      </c>
      <c r="J86" s="2110">
        <f>SUM(J80:J85)</f>
      </c>
      <c r="K86" s="2110">
        <f>SUM(K80:K85)</f>
      </c>
      <c r="L86" s="2110">
        <f>SUM(L80:L85)</f>
      </c>
      <c r="M86" s="2110">
        <f>SUM(M80:M85)</f>
      </c>
      <c r="N86" s="2110">
        <f>SUM(N80:N85)</f>
      </c>
      <c r="O86" s="2110">
        <f>SUM(O80:O85)</f>
      </c>
      <c r="P86" s="2110">
        <f>SUM(P80:P85)</f>
      </c>
      <c r="Q86" s="2110">
        <f>SUM(Q80:Q85)</f>
      </c>
      <c r="R86" s="2110">
        <f>SUM(R80:R85)</f>
      </c>
      <c r="S86" s="2110">
        <f>SUM(S80:S85)</f>
      </c>
      <c r="T86" s="2110">
        <f>SUM(T80:T85)</f>
      </c>
      <c r="U86" s="2110">
        <f>SUM(U80:U85)</f>
      </c>
      <c r="V86" s="2110">
        <f>SUM(V80:V85)</f>
      </c>
      <c r="W86" s="2110">
        <f>SUM(W80:W85)</f>
      </c>
      <c r="X86" s="2110">
        <f>SUM(X80:X85)</f>
      </c>
      <c r="Y86" s="2110">
        <f>SUM(Y80:Y85)</f>
      </c>
      <c r="Z86" s="2110">
        <f>SUM(Z80:Z85)</f>
      </c>
      <c r="AA86" s="2110">
        <f>SUM(AA80:AA85)</f>
      </c>
      <c r="AB86" s="2110">
        <f>SUM(AB80:AB85)</f>
      </c>
      <c r="AC86" s="2110">
        <f>SUM(AC80:AC85)</f>
      </c>
      <c r="AD86" s="2110">
        <f>SUM(AD80:AD85)</f>
      </c>
      <c r="AE86" s="2110">
        <f>SUM(AE80:AE85)</f>
      </c>
      <c r="AF86" s="2110">
        <f>SUM(AF80:AF85)</f>
      </c>
      <c r="AG86" s="2110">
        <f>SUM(AG80:AG85)</f>
      </c>
      <c r="AH86" s="2110">
        <f>SUM(AH80:AH85)</f>
      </c>
      <c r="AI86" s="2110">
        <f>SUM(AI80:AI85)</f>
      </c>
      <c r="AJ86" s="2110">
        <f>SUM(AJ80:AJ85)</f>
      </c>
      <c r="AK86" s="2110">
        <f>SUM(AK80:AK85)</f>
      </c>
      <c r="AL86" s="2110">
        <f>SUM(AL80:AL85)</f>
      </c>
      <c r="AM86" s="2110">
        <f>SUM(AM80:AM85)</f>
      </c>
      <c r="AN86" s="2110">
        <f>SUM(AN80:AN85)</f>
      </c>
      <c r="AO86" s="2110">
        <f>SUM(AO80:AO85)</f>
      </c>
      <c r="AP86" s="2110">
        <f>SUM(AP80:AP85)</f>
      </c>
      <c r="AQ86" s="2110">
        <f>SUM(AQ80:AQ85)</f>
      </c>
      <c r="AR86" s="2110">
        <f>SUM(AR80:AR85)</f>
      </c>
      <c r="AS86" s="2110">
        <f>SUM(AS80:AS85)</f>
      </c>
      <c r="AT86" s="2110">
        <f>SUM(AT80:AT85)</f>
      </c>
      <c r="AU86" s="2110">
        <f>SUM(AU80:AU85)</f>
      </c>
      <c r="AV86" s="2110">
        <f>SUM(AV80:AV85)</f>
      </c>
      <c r="AW86" s="2110">
        <f>SUM(AW80:AW85)</f>
      </c>
      <c r="AX86" s="2110">
        <f>SUM(AX80:AX85)</f>
      </c>
      <c r="AY86" s="2110">
        <f>SUM(AY80:AY85)</f>
      </c>
      <c r="AZ86" s="2110">
        <f>SUM(AZ80:AZ85)</f>
      </c>
      <c r="BA86" s="2110">
        <f>SUM(BA80:BA85)</f>
      </c>
      <c r="BB86" s="2110">
        <f>SUM(BB80:BB85)</f>
      </c>
      <c r="BC86" s="2110">
        <f>SUM(BC80:BC85)</f>
      </c>
      <c r="BD86" s="2110">
        <f>SUM(BD80:BD85)</f>
      </c>
      <c r="BE86" s="2110">
        <f>SUM(BE80:BE85)</f>
      </c>
      <c r="BF86" s="2110">
        <f>SUM(BF80:BF85)</f>
      </c>
      <c r="BG86" s="2110">
        <f>SUM(BG80:BG85)</f>
      </c>
      <c r="BH86" s="2110">
        <f>SUM(BH80:BH85)</f>
      </c>
      <c r="BI86" s="2110">
        <f>SUM(BI80:BI85)</f>
      </c>
      <c r="BJ86" s="2110">
        <f>SUM(BJ80:BJ85)</f>
      </c>
      <c r="BK86" s="2110">
        <f>SUM(BK80:BK85)</f>
      </c>
      <c r="BL86" s="2110">
        <f>SUM(BL80:BL85)</f>
      </c>
      <c r="BM86" s="2110">
        <f>SUM(BM80:BM85)</f>
      </c>
      <c r="BN86" s="2110">
        <f>SUM(BN80:BN85)</f>
      </c>
      <c r="BO86" s="2110">
        <f>SUM(BO80:BO85)</f>
      </c>
      <c r="BP86" s="2110">
        <f>SUM(BP80:BP85)</f>
      </c>
      <c r="BQ86" s="2110">
        <f>SUM(BQ80:BQ85)</f>
      </c>
      <c r="BR86" s="2111">
        <f>SUM(BR80:BR85)</f>
      </c>
      <c r="BS86" s="2053"/>
      <c r="BT86" s="2085">
        <f>BP86+BQ86</f>
      </c>
      <c r="BU86" s="2085"/>
      <c r="BV86" s="2086"/>
      <c r="BW86" s="2053"/>
      <c r="BX86" s="2022"/>
    </row>
    <row r="87" hidden="true">
      <c r="A87" s="2071" t="s">
        <v>258</v>
      </c>
      <c r="B87" s="2072"/>
      <c r="C87" s="2130"/>
      <c r="D87" s="2110">
        <f>D79+D86</f>
      </c>
      <c r="E87" s="2110">
        <f>E79+E86</f>
      </c>
      <c r="F87" s="2110">
        <f>F79+F86</f>
      </c>
      <c r="G87" s="2110">
        <f>G79+G86</f>
      </c>
      <c r="H87" s="2110">
        <f>H79+H86</f>
      </c>
      <c r="I87" s="2110">
        <f>I79+I86</f>
      </c>
      <c r="J87" s="2110">
        <f>J79+J86</f>
      </c>
      <c r="K87" s="2110">
        <f>K79+K86</f>
      </c>
      <c r="L87" s="2110">
        <f>L79+L86</f>
      </c>
      <c r="M87" s="2110">
        <f>M79+M86</f>
      </c>
      <c r="N87" s="2110">
        <f>N79+N86</f>
      </c>
      <c r="O87" s="2110">
        <f>O79+O86</f>
      </c>
      <c r="P87" s="2110">
        <f>P79+P86</f>
      </c>
      <c r="Q87" s="2110">
        <f>Q79+Q86</f>
      </c>
      <c r="R87" s="2110">
        <f>R79+R86</f>
      </c>
      <c r="S87" s="2110">
        <f>S79+S86</f>
      </c>
      <c r="T87" s="2110">
        <f>T79+T86</f>
      </c>
      <c r="U87" s="2110">
        <f>U79+U86</f>
      </c>
      <c r="V87" s="2110">
        <f>V79+V86</f>
      </c>
      <c r="W87" s="2110">
        <f>W79+W86</f>
      </c>
      <c r="X87" s="2110">
        <f>X79+X86</f>
      </c>
      <c r="Y87" s="2110">
        <f>Y79+Y86</f>
      </c>
      <c r="Z87" s="2110">
        <f>Z79+Z86</f>
      </c>
      <c r="AA87" s="2110">
        <f>AA79+AA86</f>
      </c>
      <c r="AB87" s="2110">
        <f>AB79+AB86</f>
      </c>
      <c r="AC87" s="2110">
        <f>AC79+AC86</f>
      </c>
      <c r="AD87" s="2110">
        <f>AD79+AD86</f>
      </c>
      <c r="AE87" s="2110">
        <f>AE79+AE86</f>
      </c>
      <c r="AF87" s="2110">
        <f>AF79+AF86</f>
      </c>
      <c r="AG87" s="2110">
        <f>AG79+AG86</f>
      </c>
      <c r="AH87" s="2110">
        <f>AH79+AH86</f>
      </c>
      <c r="AI87" s="2110">
        <f>AI79+AI86</f>
      </c>
      <c r="AJ87" s="2110">
        <f>AJ79+AJ86</f>
      </c>
      <c r="AK87" s="2110">
        <f>AK79+AK86</f>
      </c>
      <c r="AL87" s="2110">
        <f>AL79+AL86</f>
      </c>
      <c r="AM87" s="2110">
        <f>AM79+AM86</f>
      </c>
      <c r="AN87" s="2110">
        <f>AN79+AN86</f>
      </c>
      <c r="AO87" s="2110">
        <f>AO79+AO86</f>
      </c>
      <c r="AP87" s="2110">
        <f>AP79+AP86</f>
      </c>
      <c r="AQ87" s="2110">
        <f>AQ79+AQ86</f>
      </c>
      <c r="AR87" s="2110">
        <f>AR79+AR86</f>
      </c>
      <c r="AS87" s="2110">
        <f>AS79+AS86</f>
      </c>
      <c r="AT87" s="2110">
        <f>AT79+AT86</f>
      </c>
      <c r="AU87" s="2110">
        <f>AU79+AU86</f>
      </c>
      <c r="AV87" s="2110">
        <f>AV79+AV86</f>
      </c>
      <c r="AW87" s="2110">
        <f>AW79+AW86</f>
      </c>
      <c r="AX87" s="2110">
        <f>AX79+AX86</f>
      </c>
      <c r="AY87" s="2110">
        <f>AY79+AY86</f>
      </c>
      <c r="AZ87" s="2110">
        <f>AZ79+AZ86</f>
      </c>
      <c r="BA87" s="2110">
        <f>BA79+BA86</f>
      </c>
      <c r="BB87" s="2110">
        <f>BB79+BB86</f>
      </c>
      <c r="BC87" s="2110">
        <f>BC79+BC86</f>
      </c>
      <c r="BD87" s="2110">
        <f>BD79+BD86</f>
      </c>
      <c r="BE87" s="2110">
        <f>BE79+BE86</f>
      </c>
      <c r="BF87" s="2110">
        <f>BF79+BF86</f>
      </c>
      <c r="BG87" s="2110">
        <f>BG79+BG86</f>
      </c>
      <c r="BH87" s="2110">
        <f>BH79+BH86</f>
      </c>
      <c r="BI87" s="2110">
        <f>BI79+BI86</f>
      </c>
      <c r="BJ87" s="2110">
        <f>BJ79+BJ86</f>
      </c>
      <c r="BK87" s="2110">
        <f>BK79+BK86</f>
      </c>
      <c r="BL87" s="2110">
        <f>BL79+BL86</f>
      </c>
      <c r="BM87" s="2110">
        <f>BM79+BM86</f>
      </c>
      <c r="BN87" s="2110">
        <f>BN79+BN86</f>
      </c>
      <c r="BO87" s="2110">
        <f>BO79+BO86</f>
      </c>
      <c r="BP87" s="2110">
        <f>BP79+BP86</f>
      </c>
      <c r="BQ87" s="2110">
        <f>BQ79+BQ86</f>
      </c>
      <c r="BR87" s="2111">
        <f>BR79+BR86</f>
      </c>
      <c r="BS87" s="2053"/>
      <c r="BT87" s="2085">
        <f>BP87+BQ87</f>
      </c>
      <c r="BU87" s="2085"/>
      <c r="BV87" s="2086"/>
      <c r="BW87" s="2053"/>
      <c r="BX87" s="2022"/>
    </row>
    <row r="88" hidden="true">
      <c r="A88" s="2071" t="s">
        <v>43</v>
      </c>
      <c r="B88" s="2072"/>
      <c r="C88" s="2072"/>
      <c r="D88" s="2073"/>
      <c r="E88" s="2073"/>
      <c r="F88" s="2073"/>
      <c r="G88" s="2073"/>
      <c r="H88" s="2073"/>
      <c r="I88" s="2073"/>
      <c r="J88" s="2073"/>
      <c r="K88" s="2073"/>
      <c r="L88" s="2073"/>
      <c r="M88" s="2073"/>
      <c r="N88" s="2073"/>
      <c r="O88" s="2073"/>
      <c r="P88" s="2073"/>
      <c r="Q88" s="2073"/>
      <c r="R88" s="2073"/>
      <c r="S88" s="2073"/>
      <c r="T88" s="2073"/>
      <c r="U88" s="2073"/>
      <c r="V88" s="2073"/>
      <c r="W88" s="2073"/>
      <c r="X88" s="2073"/>
      <c r="Y88" s="2073"/>
      <c r="Z88" s="2073"/>
      <c r="AA88" s="2073"/>
      <c r="AB88" s="2073"/>
      <c r="AC88" s="2073"/>
      <c r="AD88" s="2073"/>
      <c r="AE88" s="2073"/>
      <c r="AF88" s="2073"/>
      <c r="AG88" s="2073"/>
      <c r="AH88" s="2073"/>
      <c r="AI88" s="2073"/>
      <c r="AJ88" s="2073"/>
      <c r="AK88" s="2073"/>
      <c r="AL88" s="2073"/>
      <c r="AM88" s="2073"/>
      <c r="AN88" s="2073"/>
      <c r="AO88" s="2073"/>
      <c r="AP88" s="2073"/>
      <c r="AQ88" s="2073"/>
      <c r="AR88" s="2073"/>
      <c r="AS88" s="2073"/>
      <c r="AT88" s="2073"/>
      <c r="AU88" s="2073"/>
      <c r="AV88" s="2073"/>
      <c r="AW88" s="2073"/>
      <c r="AX88" s="2073"/>
      <c r="AY88" s="2073"/>
      <c r="AZ88" s="2073"/>
      <c r="BA88" s="2073"/>
      <c r="BB88" s="2073"/>
      <c r="BC88" s="2073"/>
      <c r="BD88" s="2073"/>
      <c r="BE88" s="2073"/>
      <c r="BF88" s="2073"/>
      <c r="BG88" s="2073"/>
      <c r="BH88" s="2073"/>
      <c r="BI88" s="2073"/>
      <c r="BJ88" s="2073"/>
      <c r="BK88" s="2073"/>
      <c r="BL88" s="2073"/>
      <c r="BM88" s="2073"/>
      <c r="BN88" s="2073"/>
      <c r="BO88" s="2073"/>
      <c r="BP88" s="2073"/>
      <c r="BQ88" s="2073"/>
      <c r="BR88" s="2073"/>
      <c r="BS88" s="2053"/>
      <c r="BT88" s="2074">
        <f>BP88+BQ88</f>
      </c>
      <c r="BU88" s="2074"/>
      <c r="BV88" s="2053"/>
      <c r="BW88" s="2053"/>
      <c r="BX88" s="2022"/>
    </row>
    <row r="89" hidden="true">
      <c r="A89" s="2075" t="s">
        <v>26</v>
      </c>
      <c r="B89" s="2076"/>
      <c r="C89" s="2077"/>
      <c r="D89" s="2078" t="n">
        <v>0.0</v>
      </c>
      <c r="E89" s="2078" t="n">
        <v>0.0</v>
      </c>
      <c r="F89" s="2124">
        <f>D89-E89</f>
      </c>
      <c r="G89" s="2134">
        <f>MOV_REESTRUTURAÇÃO_CJ_E_FC!$F52</f>
      </c>
      <c r="H89" s="2135" t="n">
        <v>0.0</v>
      </c>
      <c r="I89" s="2135" t="n">
        <v>0.0</v>
      </c>
      <c r="J89" s="2136">
        <f>E89+H89-I89</f>
      </c>
      <c r="K89" s="2137">
        <f>G89-J89</f>
      </c>
      <c r="L89" s="2134">
        <f>MOV_REESTRUTURAÇÃO_CJ_E_FC!$I52</f>
      </c>
      <c r="M89" s="2135" t="n">
        <v>0.0</v>
      </c>
      <c r="N89" s="2135" t="n">
        <v>0.0</v>
      </c>
      <c r="O89" s="2136">
        <f>J89+M89-N89</f>
      </c>
      <c r="P89" s="2137">
        <f>L89-O89</f>
      </c>
      <c r="Q89" s="2134">
        <f>MOV_REESTRUTURAÇÃO_CJ_E_FC!$L52</f>
      </c>
      <c r="R89" s="2135" t="n">
        <v>0.0</v>
      </c>
      <c r="S89" s="2135" t="n">
        <v>0.0</v>
      </c>
      <c r="T89" s="2136">
        <f>O89+R89-S89</f>
      </c>
      <c r="U89" s="2137">
        <f>Q89-T89</f>
      </c>
      <c r="V89" s="2134">
        <f>MOV_REESTRUTURAÇÃO_CJ_E_FC!$O52</f>
      </c>
      <c r="W89" s="2135" t="n">
        <v>0.0</v>
      </c>
      <c r="X89" s="2135" t="n">
        <v>0.0</v>
      </c>
      <c r="Y89" s="2136">
        <f>T89+W89-X89</f>
      </c>
      <c r="Z89" s="2137">
        <f>V89-Y89</f>
      </c>
      <c r="AA89" s="2134">
        <f>MOV_REESTRUTURAÇÃO_CJ_E_FC!$R52</f>
      </c>
      <c r="AB89" s="2135" t="n">
        <v>0.0</v>
      </c>
      <c r="AC89" s="2135" t="n">
        <v>0.0</v>
      </c>
      <c r="AD89" s="2136">
        <f>Y89+AB89-AC89</f>
      </c>
      <c r="AE89" s="2137">
        <f>AA89-AD89</f>
      </c>
      <c r="AF89" s="2134">
        <f>MOV_REESTRUTURAÇÃO_CJ_E_FC!$U52</f>
      </c>
      <c r="AG89" s="2135" t="n">
        <v>0.0</v>
      </c>
      <c r="AH89" s="2135" t="n">
        <v>0.0</v>
      </c>
      <c r="AI89" s="2136">
        <f>AD89+AG89-AH89</f>
      </c>
      <c r="AJ89" s="2137">
        <f>AF89-AI89</f>
      </c>
      <c r="AK89" s="2134">
        <f>MOV_REESTRUTURAÇÃO_CJ_E_FC!$X52</f>
      </c>
      <c r="AL89" s="2135" t="n">
        <v>0.0</v>
      </c>
      <c r="AM89" s="2135" t="n">
        <v>0.0</v>
      </c>
      <c r="AN89" s="2136">
        <f>AI89+AL89-AM89</f>
      </c>
      <c r="AO89" s="2137">
        <f>AK89-AN89</f>
      </c>
      <c r="AP89" s="2134">
        <f>MOV_REESTRUTURAÇÃO_CJ_E_FC!$AA52</f>
      </c>
      <c r="AQ89" s="2135" t="n">
        <v>0.0</v>
      </c>
      <c r="AR89" s="2135" t="n">
        <v>0.0</v>
      </c>
      <c r="AS89" s="2136">
        <f>AN89+AQ89-AR89</f>
      </c>
      <c r="AT89" s="2137">
        <f>AP89-AS89</f>
      </c>
      <c r="AU89" s="2134">
        <f>MOV_REESTRUTURAÇÃO_CJ_E_FC!$AD52</f>
      </c>
      <c r="AV89" s="2135" t="n">
        <v>0.0</v>
      </c>
      <c r="AW89" s="2135" t="n">
        <v>0.0</v>
      </c>
      <c r="AX89" s="2136">
        <f>AS89+AV89-AW89</f>
      </c>
      <c r="AY89" s="2137">
        <f>AU89-AX89</f>
      </c>
      <c r="AZ89" s="2134">
        <f>MOV_REESTRUTURAÇÃO_CJ_E_FC!$AG52</f>
      </c>
      <c r="BA89" s="2135" t="n">
        <v>0.0</v>
      </c>
      <c r="BB89" s="2135" t="n">
        <v>0.0</v>
      </c>
      <c r="BC89" s="2136">
        <f>AX89+BA89-BB89</f>
      </c>
      <c r="BD89" s="2137">
        <f>AZ89-BC89</f>
      </c>
      <c r="BE89" s="2134">
        <f>MOV_REESTRUTURAÇÃO_CJ_E_FC!$AJ52</f>
      </c>
      <c r="BF89" s="2135" t="n">
        <v>0.0</v>
      </c>
      <c r="BG89" s="2135" t="n">
        <v>0.0</v>
      </c>
      <c r="BH89" s="2136">
        <f>BC89+BF89-BG89</f>
      </c>
      <c r="BI89" s="2137">
        <f>BE89-BH89</f>
      </c>
      <c r="BJ89" s="2134">
        <f>MOV_REESTRUTURAÇÃO_CJ_E_FC!$AM52</f>
      </c>
      <c r="BK89" s="2135" t="n">
        <v>0.0</v>
      </c>
      <c r="BL89" s="2135" t="n">
        <v>0.0</v>
      </c>
      <c r="BM89" s="2136">
        <f>BH89+BK89-BL89</f>
      </c>
      <c r="BN89" s="2137">
        <f>BJ89-BM89</f>
      </c>
      <c r="BO89" s="2134">
        <f>BJ89</f>
      </c>
      <c r="BP89" s="2136">
        <f>BM89</f>
      </c>
      <c r="BQ89" s="2136">
        <f>BN89</f>
      </c>
      <c r="BR89" s="2155" t="n">
        <v>0.0</v>
      </c>
      <c r="BS89" s="2053"/>
      <c r="BT89" s="2140">
        <f>BP89+BQ89</f>
      </c>
      <c r="BU89" s="2140"/>
      <c r="BV89" s="2086"/>
      <c r="BW89" s="2053"/>
      <c r="BX89" s="2022"/>
    </row>
    <row r="90" hidden="true">
      <c r="A90" s="2087" t="s">
        <v>27</v>
      </c>
      <c r="B90" s="2088"/>
      <c r="C90" s="2089"/>
      <c r="D90" s="2090" t="n">
        <v>0.0</v>
      </c>
      <c r="E90" s="2090" t="n">
        <v>0.0</v>
      </c>
      <c r="F90" s="2126">
        <f>D90-E90</f>
      </c>
      <c r="G90" s="2134">
        <f>MOV_REESTRUTURAÇÃO_CJ_E_FC!$F53</f>
      </c>
      <c r="H90" s="2135" t="n">
        <v>0.0</v>
      </c>
      <c r="I90" s="2135" t="n">
        <v>0.0</v>
      </c>
      <c r="J90" s="2094">
        <f>E90+H90-I90</f>
      </c>
      <c r="K90" s="2095">
        <f>G90-J90</f>
      </c>
      <c r="L90" s="2134">
        <f>MOV_REESTRUTURAÇÃO_CJ_E_FC!$I53</f>
      </c>
      <c r="M90" s="2135" t="n">
        <v>0.0</v>
      </c>
      <c r="N90" s="2135" t="n">
        <v>0.0</v>
      </c>
      <c r="O90" s="2094">
        <f>J90+M90-N90</f>
      </c>
      <c r="P90" s="2095">
        <f>L90-O90</f>
      </c>
      <c r="Q90" s="2134">
        <f>MOV_REESTRUTURAÇÃO_CJ_E_FC!$L53</f>
      </c>
      <c r="R90" s="2135" t="n">
        <v>0.0</v>
      </c>
      <c r="S90" s="2135" t="n">
        <v>0.0</v>
      </c>
      <c r="T90" s="2094">
        <f>O90+R90-S90</f>
      </c>
      <c r="U90" s="2095">
        <f>Q90-T90</f>
      </c>
      <c r="V90" s="2134">
        <f>MOV_REESTRUTURAÇÃO_CJ_E_FC!$O53</f>
      </c>
      <c r="W90" s="2135" t="n">
        <v>0.0</v>
      </c>
      <c r="X90" s="2135" t="n">
        <v>0.0</v>
      </c>
      <c r="Y90" s="2094">
        <f>T90+W90-X90</f>
      </c>
      <c r="Z90" s="2095">
        <f>V90-Y90</f>
      </c>
      <c r="AA90" s="2134">
        <f>MOV_REESTRUTURAÇÃO_CJ_E_FC!$R53</f>
      </c>
      <c r="AB90" s="2135" t="n">
        <v>0.0</v>
      </c>
      <c r="AC90" s="2135" t="n">
        <v>0.0</v>
      </c>
      <c r="AD90" s="2094">
        <f>Y90+AB90-AC90</f>
      </c>
      <c r="AE90" s="2095">
        <f>AA90-AD90</f>
      </c>
      <c r="AF90" s="2134">
        <f>MOV_REESTRUTURAÇÃO_CJ_E_FC!$U53</f>
      </c>
      <c r="AG90" s="2135" t="n">
        <v>0.0</v>
      </c>
      <c r="AH90" s="2135" t="n">
        <v>0.0</v>
      </c>
      <c r="AI90" s="2094">
        <f>AD90+AG90-AH90</f>
      </c>
      <c r="AJ90" s="2095">
        <f>AF90-AI90</f>
      </c>
      <c r="AK90" s="2134">
        <f>MOV_REESTRUTURAÇÃO_CJ_E_FC!$X53</f>
      </c>
      <c r="AL90" s="2135" t="n">
        <v>0.0</v>
      </c>
      <c r="AM90" s="2135" t="n">
        <v>0.0</v>
      </c>
      <c r="AN90" s="2094">
        <f>AI90+AL90-AM90</f>
      </c>
      <c r="AO90" s="2095">
        <f>AK90-AN90</f>
      </c>
      <c r="AP90" s="2134">
        <f>MOV_REESTRUTURAÇÃO_CJ_E_FC!$AA53</f>
      </c>
      <c r="AQ90" s="2135" t="n">
        <v>0.0</v>
      </c>
      <c r="AR90" s="2135" t="n">
        <v>0.0</v>
      </c>
      <c r="AS90" s="2094">
        <f>AN90+AQ90-AR90</f>
      </c>
      <c r="AT90" s="2095">
        <f>AP90-AS90</f>
      </c>
      <c r="AU90" s="2134">
        <f>MOV_REESTRUTURAÇÃO_CJ_E_FC!$AD53</f>
      </c>
      <c r="AV90" s="2135" t="n">
        <v>0.0</v>
      </c>
      <c r="AW90" s="2135" t="n">
        <v>0.0</v>
      </c>
      <c r="AX90" s="2094">
        <f>AS90+AV90-AW90</f>
      </c>
      <c r="AY90" s="2095">
        <f>AU90-AX90</f>
      </c>
      <c r="AZ90" s="2134">
        <f>MOV_REESTRUTURAÇÃO_CJ_E_FC!$AG53</f>
      </c>
      <c r="BA90" s="2135" t="n">
        <v>0.0</v>
      </c>
      <c r="BB90" s="2135" t="n">
        <v>0.0</v>
      </c>
      <c r="BC90" s="2094">
        <f>AX90+BA90-BB90</f>
      </c>
      <c r="BD90" s="2095">
        <f>AZ90-BC90</f>
      </c>
      <c r="BE90" s="2134">
        <f>MOV_REESTRUTURAÇÃO_CJ_E_FC!$AJ53</f>
      </c>
      <c r="BF90" s="2135" t="n">
        <v>0.0</v>
      </c>
      <c r="BG90" s="2135" t="n">
        <v>0.0</v>
      </c>
      <c r="BH90" s="2094">
        <f>BC90+BF90-BG90</f>
      </c>
      <c r="BI90" s="2095">
        <f>BE90-BH90</f>
      </c>
      <c r="BJ90" s="2134">
        <f>MOV_REESTRUTURAÇÃO_CJ_E_FC!$AM53</f>
      </c>
      <c r="BK90" s="2135" t="n">
        <v>0.0</v>
      </c>
      <c r="BL90" s="2135" t="n">
        <v>0.0</v>
      </c>
      <c r="BM90" s="2094">
        <f>BH90+BK90-BL90</f>
      </c>
      <c r="BN90" s="2095">
        <f>BJ90-BM90</f>
      </c>
      <c r="BO90" s="2092">
        <f>BJ90</f>
      </c>
      <c r="BP90" s="2136">
        <f>BM90</f>
      </c>
      <c r="BQ90" s="2136">
        <f>BN90</f>
      </c>
      <c r="BR90" s="2155" t="n">
        <v>0.0</v>
      </c>
      <c r="BS90" s="2053"/>
      <c r="BT90" s="2140">
        <f>BP90+BQ90</f>
      </c>
      <c r="BU90" s="2140"/>
      <c r="BV90" s="2086"/>
      <c r="BW90" s="2053"/>
      <c r="BX90" s="2022"/>
    </row>
    <row r="91" hidden="true">
      <c r="A91" s="2087" t="s">
        <v>28</v>
      </c>
      <c r="B91" s="2088"/>
      <c r="C91" s="2089"/>
      <c r="D91" s="2090" t="n">
        <v>0.0</v>
      </c>
      <c r="E91" s="2090" t="n">
        <v>0.0</v>
      </c>
      <c r="F91" s="2126">
        <f>D91-E91</f>
      </c>
      <c r="G91" s="2134">
        <f>MOV_REESTRUTURAÇÃO_CJ_E_FC!$F54</f>
      </c>
      <c r="H91" s="2135" t="n">
        <v>0.0</v>
      </c>
      <c r="I91" s="2135" t="n">
        <v>0.0</v>
      </c>
      <c r="J91" s="2094">
        <f>E91+H91-I91</f>
      </c>
      <c r="K91" s="2095">
        <f>G91-J91</f>
      </c>
      <c r="L91" s="2134">
        <f>MOV_REESTRUTURAÇÃO_CJ_E_FC!$I54</f>
      </c>
      <c r="M91" s="2135" t="n">
        <v>0.0</v>
      </c>
      <c r="N91" s="2135" t="n">
        <v>0.0</v>
      </c>
      <c r="O91" s="2094">
        <f>J91+M91-N91</f>
      </c>
      <c r="P91" s="2095">
        <f>L91-O91</f>
      </c>
      <c r="Q91" s="2134">
        <f>MOV_REESTRUTURAÇÃO_CJ_E_FC!$L54</f>
      </c>
      <c r="R91" s="2135" t="n">
        <v>0.0</v>
      </c>
      <c r="S91" s="2135" t="n">
        <v>0.0</v>
      </c>
      <c r="T91" s="2094">
        <f>O91+R91-S91</f>
      </c>
      <c r="U91" s="2095">
        <f>Q91-T91</f>
      </c>
      <c r="V91" s="2134">
        <f>MOV_REESTRUTURAÇÃO_CJ_E_FC!$O54</f>
      </c>
      <c r="W91" s="2135" t="n">
        <v>0.0</v>
      </c>
      <c r="X91" s="2135" t="n">
        <v>0.0</v>
      </c>
      <c r="Y91" s="2094">
        <f>T91+W91-X91</f>
      </c>
      <c r="Z91" s="2095">
        <f>V91-Y91</f>
      </c>
      <c r="AA91" s="2134">
        <f>MOV_REESTRUTURAÇÃO_CJ_E_FC!$R54</f>
      </c>
      <c r="AB91" s="2135" t="n">
        <v>0.0</v>
      </c>
      <c r="AC91" s="2135" t="n">
        <v>0.0</v>
      </c>
      <c r="AD91" s="2094">
        <f>Y91+AB91-AC91</f>
      </c>
      <c r="AE91" s="2095">
        <f>AA91-AD91</f>
      </c>
      <c r="AF91" s="2134">
        <f>MOV_REESTRUTURAÇÃO_CJ_E_FC!$U54</f>
      </c>
      <c r="AG91" s="2135" t="n">
        <v>0.0</v>
      </c>
      <c r="AH91" s="2135" t="n">
        <v>0.0</v>
      </c>
      <c r="AI91" s="2094">
        <f>AD91+AG91-AH91</f>
      </c>
      <c r="AJ91" s="2095">
        <f>AF91-AI91</f>
      </c>
      <c r="AK91" s="2134">
        <f>MOV_REESTRUTURAÇÃO_CJ_E_FC!$X54</f>
      </c>
      <c r="AL91" s="2135" t="n">
        <v>0.0</v>
      </c>
      <c r="AM91" s="2135" t="n">
        <v>0.0</v>
      </c>
      <c r="AN91" s="2094">
        <f>AI91+AL91-AM91</f>
      </c>
      <c r="AO91" s="2095">
        <f>AK91-AN91</f>
      </c>
      <c r="AP91" s="2134">
        <f>MOV_REESTRUTURAÇÃO_CJ_E_FC!$AA54</f>
      </c>
      <c r="AQ91" s="2135" t="n">
        <v>0.0</v>
      </c>
      <c r="AR91" s="2135" t="n">
        <v>0.0</v>
      </c>
      <c r="AS91" s="2094">
        <f>AN91+AQ91-AR91</f>
      </c>
      <c r="AT91" s="2095">
        <f>AP91-AS91</f>
      </c>
      <c r="AU91" s="2134">
        <f>MOV_REESTRUTURAÇÃO_CJ_E_FC!$AD54</f>
      </c>
      <c r="AV91" s="2135" t="n">
        <v>0.0</v>
      </c>
      <c r="AW91" s="2135" t="n">
        <v>0.0</v>
      </c>
      <c r="AX91" s="2094">
        <f>AS91+AV91-AW91</f>
      </c>
      <c r="AY91" s="2095">
        <f>AU91-AX91</f>
      </c>
      <c r="AZ91" s="2134">
        <f>MOV_REESTRUTURAÇÃO_CJ_E_FC!$AG54</f>
      </c>
      <c r="BA91" s="2135" t="n">
        <v>0.0</v>
      </c>
      <c r="BB91" s="2135" t="n">
        <v>0.0</v>
      </c>
      <c r="BC91" s="2094">
        <f>AX91+BA91-BB91</f>
      </c>
      <c r="BD91" s="2095">
        <f>AZ91-BC91</f>
      </c>
      <c r="BE91" s="2134">
        <f>MOV_REESTRUTURAÇÃO_CJ_E_FC!$AJ54</f>
      </c>
      <c r="BF91" s="2135" t="n">
        <v>0.0</v>
      </c>
      <c r="BG91" s="2135" t="n">
        <v>0.0</v>
      </c>
      <c r="BH91" s="2094">
        <f>BC91+BF91-BG91</f>
      </c>
      <c r="BI91" s="2095">
        <f>BE91-BH91</f>
      </c>
      <c r="BJ91" s="2134">
        <f>MOV_REESTRUTURAÇÃO_CJ_E_FC!$AM54</f>
      </c>
      <c r="BK91" s="2135" t="n">
        <v>0.0</v>
      </c>
      <c r="BL91" s="2135" t="n">
        <v>0.0</v>
      </c>
      <c r="BM91" s="2094">
        <f>BH91+BK91-BL91</f>
      </c>
      <c r="BN91" s="2095">
        <f>BJ91-BM91</f>
      </c>
      <c r="BO91" s="2092">
        <f>BJ91</f>
      </c>
      <c r="BP91" s="2136">
        <f>BM91</f>
      </c>
      <c r="BQ91" s="2136">
        <f>BN91</f>
      </c>
      <c r="BR91" s="2155" t="n">
        <v>0.0</v>
      </c>
      <c r="BS91" s="2053"/>
      <c r="BT91" s="2140">
        <f>BP91+BQ91</f>
      </c>
      <c r="BU91" s="2140"/>
      <c r="BV91" s="2086"/>
      <c r="BW91" s="2053"/>
      <c r="BX91" s="2022"/>
    </row>
    <row r="92" hidden="true">
      <c r="A92" s="2145" t="s">
        <v>29</v>
      </c>
      <c r="B92" s="2146"/>
      <c r="C92" s="2147"/>
      <c r="D92" s="2090" t="n">
        <v>0.0</v>
      </c>
      <c r="E92" s="2090" t="n">
        <v>0.0</v>
      </c>
      <c r="F92" s="2126">
        <f>D92-E92</f>
      </c>
      <c r="G92" s="2134">
        <f>MOV_REESTRUTURAÇÃO_CJ_E_FC!$F55</f>
      </c>
      <c r="H92" s="2135" t="n">
        <v>0.0</v>
      </c>
      <c r="I92" s="2135" t="n">
        <v>0.0</v>
      </c>
      <c r="J92" s="2094">
        <f>E92+H92-I92</f>
      </c>
      <c r="K92" s="2095">
        <f>G92-J92</f>
      </c>
      <c r="L92" s="2134">
        <f>MOV_REESTRUTURAÇÃO_CJ_E_FC!$I55</f>
      </c>
      <c r="M92" s="2135" t="n">
        <v>0.0</v>
      </c>
      <c r="N92" s="2135" t="n">
        <v>0.0</v>
      </c>
      <c r="O92" s="2094">
        <f>J92+M92-N92</f>
      </c>
      <c r="P92" s="2095">
        <f>L92-O92</f>
      </c>
      <c r="Q92" s="2134">
        <f>MOV_REESTRUTURAÇÃO_CJ_E_FC!$L55</f>
      </c>
      <c r="R92" s="2135" t="n">
        <v>0.0</v>
      </c>
      <c r="S92" s="2135" t="n">
        <v>0.0</v>
      </c>
      <c r="T92" s="2094">
        <f>O92+R92-S92</f>
      </c>
      <c r="U92" s="2095">
        <f>Q92-T92</f>
      </c>
      <c r="V92" s="2134">
        <f>MOV_REESTRUTURAÇÃO_CJ_E_FC!$O55</f>
      </c>
      <c r="W92" s="2135" t="n">
        <v>0.0</v>
      </c>
      <c r="X92" s="2135" t="n">
        <v>0.0</v>
      </c>
      <c r="Y92" s="2094">
        <f>T92+W92-X92</f>
      </c>
      <c r="Z92" s="2095">
        <f>V92-Y92</f>
      </c>
      <c r="AA92" s="2134">
        <f>MOV_REESTRUTURAÇÃO_CJ_E_FC!$R55</f>
      </c>
      <c r="AB92" s="2135" t="n">
        <v>0.0</v>
      </c>
      <c r="AC92" s="2135" t="n">
        <v>0.0</v>
      </c>
      <c r="AD92" s="2094">
        <f>Y92+AB92-AC92</f>
      </c>
      <c r="AE92" s="2095">
        <f>AA92-AD92</f>
      </c>
      <c r="AF92" s="2134">
        <f>MOV_REESTRUTURAÇÃO_CJ_E_FC!$U55</f>
      </c>
      <c r="AG92" s="2135" t="n">
        <v>0.0</v>
      </c>
      <c r="AH92" s="2135" t="n">
        <v>0.0</v>
      </c>
      <c r="AI92" s="2094">
        <f>AD92+AG92-AH92</f>
      </c>
      <c r="AJ92" s="2095">
        <f>AF92-AI92</f>
      </c>
      <c r="AK92" s="2134">
        <f>MOV_REESTRUTURAÇÃO_CJ_E_FC!$X55</f>
      </c>
      <c r="AL92" s="2135" t="n">
        <v>0.0</v>
      </c>
      <c r="AM92" s="2135" t="n">
        <v>0.0</v>
      </c>
      <c r="AN92" s="2094">
        <f>AI92+AL92-AM92</f>
      </c>
      <c r="AO92" s="2095">
        <f>AK92-AN92</f>
      </c>
      <c r="AP92" s="2134">
        <f>MOV_REESTRUTURAÇÃO_CJ_E_FC!$AA55</f>
      </c>
      <c r="AQ92" s="2135" t="n">
        <v>0.0</v>
      </c>
      <c r="AR92" s="2135" t="n">
        <v>0.0</v>
      </c>
      <c r="AS92" s="2094">
        <f>AN92+AQ92-AR92</f>
      </c>
      <c r="AT92" s="2095">
        <f>AP92-AS92</f>
      </c>
      <c r="AU92" s="2134">
        <f>MOV_REESTRUTURAÇÃO_CJ_E_FC!$AD55</f>
      </c>
      <c r="AV92" s="2135" t="n">
        <v>0.0</v>
      </c>
      <c r="AW92" s="2135" t="n">
        <v>0.0</v>
      </c>
      <c r="AX92" s="2094">
        <f>AS92+AV92-AW92</f>
      </c>
      <c r="AY92" s="2095">
        <f>AU92-AX92</f>
      </c>
      <c r="AZ92" s="2134">
        <f>MOV_REESTRUTURAÇÃO_CJ_E_FC!$AG55</f>
      </c>
      <c r="BA92" s="2135" t="n">
        <v>0.0</v>
      </c>
      <c r="BB92" s="2135" t="n">
        <v>0.0</v>
      </c>
      <c r="BC92" s="2094">
        <f>AX92+BA92-BB92</f>
      </c>
      <c r="BD92" s="2095">
        <f>AZ92-BC92</f>
      </c>
      <c r="BE92" s="2134">
        <f>MOV_REESTRUTURAÇÃO_CJ_E_FC!$AJ55</f>
      </c>
      <c r="BF92" s="2135" t="n">
        <v>0.0</v>
      </c>
      <c r="BG92" s="2135" t="n">
        <v>0.0</v>
      </c>
      <c r="BH92" s="2094">
        <f>BC92+BF92-BG92</f>
      </c>
      <c r="BI92" s="2095">
        <f>BE92-BH92</f>
      </c>
      <c r="BJ92" s="2134">
        <f>MOV_REESTRUTURAÇÃO_CJ_E_FC!$AM55</f>
      </c>
      <c r="BK92" s="2135" t="n">
        <v>0.0</v>
      </c>
      <c r="BL92" s="2135" t="n">
        <v>0.0</v>
      </c>
      <c r="BM92" s="2094">
        <f>BH92+BK92-BL92</f>
      </c>
      <c r="BN92" s="2095">
        <f>BJ92-BM92</f>
      </c>
      <c r="BO92" s="2092">
        <f>BJ92</f>
      </c>
      <c r="BP92" s="2136">
        <f>BM92</f>
      </c>
      <c r="BQ92" s="2136">
        <f>BN92</f>
      </c>
      <c r="BR92" s="2155" t="n">
        <v>0.0</v>
      </c>
      <c r="BS92" s="2053"/>
      <c r="BT92" s="2140">
        <f>BP92+BQ92</f>
      </c>
      <c r="BU92" s="2140"/>
      <c r="BV92" s="2086"/>
      <c r="BW92" s="2053"/>
      <c r="BX92" s="2022"/>
    </row>
    <row r="93" hidden="true">
      <c r="A93" s="2071" t="s">
        <v>30</v>
      </c>
      <c r="B93" s="2072"/>
      <c r="C93" s="2130"/>
      <c r="D93" s="2110">
        <f>SUM(D89:D92)</f>
      </c>
      <c r="E93" s="2110">
        <f>SUM(E89:E92)</f>
      </c>
      <c r="F93" s="2110">
        <f>SUM(F89:F92)</f>
      </c>
      <c r="G93" s="2110">
        <f>SUM(G89:G92)</f>
      </c>
      <c r="H93" s="2110">
        <f>SUM(H89:H92)</f>
      </c>
      <c r="I93" s="2110">
        <f>SUM(I89:I92)</f>
      </c>
      <c r="J93" s="2110">
        <f>SUM(J89:J92)</f>
      </c>
      <c r="K93" s="2110">
        <f>SUM(K89:K92)</f>
      </c>
      <c r="L93" s="2110">
        <f>SUM(L89:L92)</f>
      </c>
      <c r="M93" s="2110">
        <f>SUM(M89:M92)</f>
      </c>
      <c r="N93" s="2110">
        <f>SUM(N89:N92)</f>
      </c>
      <c r="O93" s="2110">
        <f>SUM(O89:O92)</f>
      </c>
      <c r="P93" s="2110">
        <f>SUM(P89:P92)</f>
      </c>
      <c r="Q93" s="2110">
        <f>SUM(Q89:Q92)</f>
      </c>
      <c r="R93" s="2110">
        <f>SUM(R89:R92)</f>
      </c>
      <c r="S93" s="2110">
        <f>SUM(S89:S92)</f>
      </c>
      <c r="T93" s="2110">
        <f>SUM(T89:T92)</f>
      </c>
      <c r="U93" s="2110">
        <f>SUM(U89:U92)</f>
      </c>
      <c r="V93" s="2110">
        <f>SUM(V89:V92)</f>
      </c>
      <c r="W93" s="2110">
        <f>SUM(W89:W92)</f>
      </c>
      <c r="X93" s="2110">
        <f>SUM(X89:X92)</f>
      </c>
      <c r="Y93" s="2110">
        <f>SUM(Y89:Y92)</f>
      </c>
      <c r="Z93" s="2110">
        <f>SUM(Z89:Z92)</f>
      </c>
      <c r="AA93" s="2110">
        <f>SUM(AA89:AA92)</f>
      </c>
      <c r="AB93" s="2110">
        <f>SUM(AB89:AB92)</f>
      </c>
      <c r="AC93" s="2110">
        <f>SUM(AC89:AC92)</f>
      </c>
      <c r="AD93" s="2110">
        <f>SUM(AD89:AD92)</f>
      </c>
      <c r="AE93" s="2110">
        <f>SUM(AE89:AE92)</f>
      </c>
      <c r="AF93" s="2110">
        <f>SUM(AF89:AF92)</f>
      </c>
      <c r="AG93" s="2110">
        <f>SUM(AG89:AG92)</f>
      </c>
      <c r="AH93" s="2110">
        <f>SUM(AH89:AH92)</f>
      </c>
      <c r="AI93" s="2110">
        <f>SUM(AI89:AI92)</f>
      </c>
      <c r="AJ93" s="2110">
        <f>SUM(AJ89:AJ92)</f>
      </c>
      <c r="AK93" s="2110">
        <f>SUM(AK89:AK92)</f>
      </c>
      <c r="AL93" s="2110">
        <f>SUM(AL89:AL92)</f>
      </c>
      <c r="AM93" s="2110">
        <f>SUM(AM89:AM92)</f>
      </c>
      <c r="AN93" s="2110">
        <f>SUM(AN89:AN92)</f>
      </c>
      <c r="AO93" s="2110">
        <f>SUM(AO89:AO92)</f>
      </c>
      <c r="AP93" s="2110">
        <f>SUM(AP89:AP92)</f>
      </c>
      <c r="AQ93" s="2110">
        <f>SUM(AQ89:AQ92)</f>
      </c>
      <c r="AR93" s="2110">
        <f>SUM(AR89:AR92)</f>
      </c>
      <c r="AS93" s="2110">
        <f>SUM(AS89:AS92)</f>
      </c>
      <c r="AT93" s="2110">
        <f>SUM(AT89:AT92)</f>
      </c>
      <c r="AU93" s="2110">
        <f>SUM(AU89:AU92)</f>
      </c>
      <c r="AV93" s="2110">
        <f>SUM(AV89:AV92)</f>
      </c>
      <c r="AW93" s="2110">
        <f>SUM(AW89:AW92)</f>
      </c>
      <c r="AX93" s="2110">
        <f>SUM(AX89:AX92)</f>
      </c>
      <c r="AY93" s="2110">
        <f>SUM(AY89:AY92)</f>
      </c>
      <c r="AZ93" s="2110">
        <f>SUM(AZ89:AZ92)</f>
      </c>
      <c r="BA93" s="2110">
        <f>SUM(BA89:BA92)</f>
      </c>
      <c r="BB93" s="2110">
        <f>SUM(BB89:BB92)</f>
      </c>
      <c r="BC93" s="2110">
        <f>SUM(BC89:BC92)</f>
      </c>
      <c r="BD93" s="2110">
        <f>SUM(BD89:BD92)</f>
      </c>
      <c r="BE93" s="2110">
        <f>SUM(BE89:BE92)</f>
      </c>
      <c r="BF93" s="2110">
        <f>SUM(BF89:BF92)</f>
      </c>
      <c r="BG93" s="2110">
        <f>SUM(BG89:BG92)</f>
      </c>
      <c r="BH93" s="2110">
        <f>SUM(BH89:BH92)</f>
      </c>
      <c r="BI93" s="2110">
        <f>SUM(BI89:BI92)</f>
      </c>
      <c r="BJ93" s="2110">
        <f>SUM(BJ89:BJ92)</f>
      </c>
      <c r="BK93" s="2110">
        <f>SUM(BK89:BK92)</f>
      </c>
      <c r="BL93" s="2110">
        <f>SUM(BL89:BL92)</f>
      </c>
      <c r="BM93" s="2110">
        <f>SUM(BM89:BM92)</f>
      </c>
      <c r="BN93" s="2110">
        <f>SUM(BN89:BN92)</f>
      </c>
      <c r="BO93" s="2110">
        <f>SUM(BO89:BO92)</f>
      </c>
      <c r="BP93" s="2110">
        <f>SUM(BP89:BP92)</f>
      </c>
      <c r="BQ93" s="2110">
        <f>SUM(BQ89:BQ92)</f>
      </c>
      <c r="BR93" s="2111">
        <f>SUM(BR89:BR92)</f>
      </c>
      <c r="BS93" s="2053"/>
      <c r="BT93" s="2085">
        <f>BP93+BQ93</f>
      </c>
      <c r="BU93" s="2085"/>
      <c r="BV93" s="2086"/>
      <c r="BW93" s="2053"/>
      <c r="BX93" s="2022"/>
    </row>
    <row r="94" hidden="true">
      <c r="A94" s="2075" t="s">
        <v>31</v>
      </c>
      <c r="B94" s="2076"/>
      <c r="C94" s="2077"/>
      <c r="D94" s="2090" t="n">
        <v>0.0</v>
      </c>
      <c r="E94" s="2090" t="n">
        <v>0.0</v>
      </c>
      <c r="F94" s="2126">
        <f>D94-E94</f>
      </c>
      <c r="G94" s="2092">
        <f>MOV_REESTRUTURAÇÃO_CJ_E_FC!$F57</f>
      </c>
      <c r="H94" s="2135" t="n">
        <v>0.0</v>
      </c>
      <c r="I94" s="2135" t="n">
        <v>0.0</v>
      </c>
      <c r="J94" s="2094">
        <f>E94+H94-I94</f>
      </c>
      <c r="K94" s="2095">
        <f>G94-J94</f>
      </c>
      <c r="L94" s="2092">
        <f>MOV_REESTRUTURAÇÃO_CJ_E_FC!$I57</f>
      </c>
      <c r="M94" s="2135" t="n">
        <v>0.0</v>
      </c>
      <c r="N94" s="2135" t="n">
        <v>0.0</v>
      </c>
      <c r="O94" s="2094">
        <f>J94+M94-N94</f>
      </c>
      <c r="P94" s="2095">
        <f>L94-O94</f>
      </c>
      <c r="Q94" s="2092">
        <f>MOV_REESTRUTURAÇÃO_CJ_E_FC!$L57</f>
      </c>
      <c r="R94" s="2135" t="n">
        <v>0.0</v>
      </c>
      <c r="S94" s="2135" t="n">
        <v>0.0</v>
      </c>
      <c r="T94" s="2094">
        <f>O94+R94-S94</f>
      </c>
      <c r="U94" s="2095">
        <f>Q94-T94</f>
      </c>
      <c r="V94" s="2092">
        <f>MOV_REESTRUTURAÇÃO_CJ_E_FC!$O57</f>
      </c>
      <c r="W94" s="2135" t="n">
        <v>0.0</v>
      </c>
      <c r="X94" s="2135" t="n">
        <v>0.0</v>
      </c>
      <c r="Y94" s="2094">
        <f>T94+W94-X94</f>
      </c>
      <c r="Z94" s="2095">
        <f>V94-Y94</f>
      </c>
      <c r="AA94" s="2092">
        <f>MOV_REESTRUTURAÇÃO_CJ_E_FC!$R57</f>
      </c>
      <c r="AB94" s="2135" t="n">
        <v>0.0</v>
      </c>
      <c r="AC94" s="2135" t="n">
        <v>0.0</v>
      </c>
      <c r="AD94" s="2094">
        <f>Y94+AB94-AC94</f>
      </c>
      <c r="AE94" s="2095">
        <f>AA94-AD94</f>
      </c>
      <c r="AF94" s="2092">
        <f>MOV_REESTRUTURAÇÃO_CJ_E_FC!$U57</f>
      </c>
      <c r="AG94" s="2135" t="n">
        <v>0.0</v>
      </c>
      <c r="AH94" s="2135" t="n">
        <v>0.0</v>
      </c>
      <c r="AI94" s="2094">
        <f>AD94+AG94-AH94</f>
      </c>
      <c r="AJ94" s="2095">
        <f>AF94-AI94</f>
      </c>
      <c r="AK94" s="2092">
        <f>MOV_REESTRUTURAÇÃO_CJ_E_FC!$X57</f>
      </c>
      <c r="AL94" s="2135" t="n">
        <v>0.0</v>
      </c>
      <c r="AM94" s="2135" t="n">
        <v>0.0</v>
      </c>
      <c r="AN94" s="2094">
        <f>AI94+AL94-AM94</f>
      </c>
      <c r="AO94" s="2095">
        <f>AK94-AN94</f>
      </c>
      <c r="AP94" s="2092">
        <f>MOV_REESTRUTURAÇÃO_CJ_E_FC!$AA57</f>
      </c>
      <c r="AQ94" s="2135" t="n">
        <v>0.0</v>
      </c>
      <c r="AR94" s="2135" t="n">
        <v>0.0</v>
      </c>
      <c r="AS94" s="2094">
        <f>AN94+AQ94-AR94</f>
      </c>
      <c r="AT94" s="2095">
        <f>AP94-AS94</f>
      </c>
      <c r="AU94" s="2092">
        <f>MOV_REESTRUTURAÇÃO_CJ_E_FC!$AD57</f>
      </c>
      <c r="AV94" s="2135" t="n">
        <v>0.0</v>
      </c>
      <c r="AW94" s="2135" t="n">
        <v>0.0</v>
      </c>
      <c r="AX94" s="2094">
        <f>AS94+AV94-AW94</f>
      </c>
      <c r="AY94" s="2095">
        <f>AU94-AX94</f>
      </c>
      <c r="AZ94" s="2092">
        <f>MOV_REESTRUTURAÇÃO_CJ_E_FC!$AG57</f>
      </c>
      <c r="BA94" s="2135" t="n">
        <v>0.0</v>
      </c>
      <c r="BB94" s="2135" t="n">
        <v>0.0</v>
      </c>
      <c r="BC94" s="2094">
        <f>AX94+BA94-BB94</f>
      </c>
      <c r="BD94" s="2095">
        <f>AZ94-BC94</f>
      </c>
      <c r="BE94" s="2092">
        <f>MOV_REESTRUTURAÇÃO_CJ_E_FC!$AJ57</f>
      </c>
      <c r="BF94" s="2135" t="n">
        <v>0.0</v>
      </c>
      <c r="BG94" s="2135" t="n">
        <v>0.0</v>
      </c>
      <c r="BH94" s="2094">
        <f>BC94+BF94-BG94</f>
      </c>
      <c r="BI94" s="2095">
        <f>BE94-BH94</f>
      </c>
      <c r="BJ94" s="2092">
        <f>MOV_REESTRUTURAÇÃO_CJ_E_FC!$AM57</f>
      </c>
      <c r="BK94" s="2135" t="n">
        <v>0.0</v>
      </c>
      <c r="BL94" s="2135" t="n">
        <v>0.0</v>
      </c>
      <c r="BM94" s="2094">
        <f>BH94+BK94-BL94</f>
      </c>
      <c r="BN94" s="2095">
        <f>BJ94-BM94</f>
      </c>
      <c r="BO94" s="2092">
        <f>BJ94</f>
      </c>
      <c r="BP94" s="2136">
        <f>BM94</f>
      </c>
      <c r="BQ94" s="2136">
        <f>BN94</f>
      </c>
      <c r="BR94" s="2155" t="n">
        <v>0.0</v>
      </c>
      <c r="BS94" s="2053"/>
      <c r="BT94" s="2140">
        <f>BP94+BQ94</f>
      </c>
      <c r="BU94" s="2140"/>
      <c r="BV94" s="2086"/>
      <c r="BW94" s="2053"/>
      <c r="BX94" s="2022"/>
    </row>
    <row r="95" hidden="true">
      <c r="A95" s="2087" t="s">
        <v>32</v>
      </c>
      <c r="B95" s="2088"/>
      <c r="C95" s="2089"/>
      <c r="D95" s="2090" t="n">
        <v>0.0</v>
      </c>
      <c r="E95" s="2090" t="n">
        <v>0.0</v>
      </c>
      <c r="F95" s="2126">
        <f>D95-E95</f>
      </c>
      <c r="G95" s="2092">
        <f>MOV_REESTRUTURAÇÃO_CJ_E_FC!$F58</f>
      </c>
      <c r="H95" s="2135" t="n">
        <v>0.0</v>
      </c>
      <c r="I95" s="2135" t="n">
        <v>0.0</v>
      </c>
      <c r="J95" s="2094">
        <f>E95+H95-I95</f>
      </c>
      <c r="K95" s="2095">
        <f>G95-J95</f>
      </c>
      <c r="L95" s="2092">
        <f>MOV_REESTRUTURAÇÃO_CJ_E_FC!$I58</f>
      </c>
      <c r="M95" s="2135" t="n">
        <v>0.0</v>
      </c>
      <c r="N95" s="2135" t="n">
        <v>0.0</v>
      </c>
      <c r="O95" s="2094">
        <f>J95+M95-N95</f>
      </c>
      <c r="P95" s="2095">
        <f>L95-O95</f>
      </c>
      <c r="Q95" s="2092">
        <f>MOV_REESTRUTURAÇÃO_CJ_E_FC!$L58</f>
      </c>
      <c r="R95" s="2135" t="n">
        <v>0.0</v>
      </c>
      <c r="S95" s="2135" t="n">
        <v>0.0</v>
      </c>
      <c r="T95" s="2094">
        <f>O95+R95-S95</f>
      </c>
      <c r="U95" s="2095">
        <f>Q95-T95</f>
      </c>
      <c r="V95" s="2092">
        <f>MOV_REESTRUTURAÇÃO_CJ_E_FC!$O58</f>
      </c>
      <c r="W95" s="2135" t="n">
        <v>0.0</v>
      </c>
      <c r="X95" s="2135" t="n">
        <v>0.0</v>
      </c>
      <c r="Y95" s="2094">
        <f>T95+W95-X95</f>
      </c>
      <c r="Z95" s="2095">
        <f>V95-Y95</f>
      </c>
      <c r="AA95" s="2092">
        <f>MOV_REESTRUTURAÇÃO_CJ_E_FC!$R58</f>
      </c>
      <c r="AB95" s="2135" t="n">
        <v>0.0</v>
      </c>
      <c r="AC95" s="2135" t="n">
        <v>0.0</v>
      </c>
      <c r="AD95" s="2094">
        <f>Y95+AB95-AC95</f>
      </c>
      <c r="AE95" s="2095">
        <f>AA95-AD95</f>
      </c>
      <c r="AF95" s="2092">
        <f>MOV_REESTRUTURAÇÃO_CJ_E_FC!$U58</f>
      </c>
      <c r="AG95" s="2135" t="n">
        <v>0.0</v>
      </c>
      <c r="AH95" s="2135" t="n">
        <v>0.0</v>
      </c>
      <c r="AI95" s="2094">
        <f>AD95+AG95-AH95</f>
      </c>
      <c r="AJ95" s="2095">
        <f>AF95-AI95</f>
      </c>
      <c r="AK95" s="2092">
        <f>MOV_REESTRUTURAÇÃO_CJ_E_FC!$X58</f>
      </c>
      <c r="AL95" s="2135" t="n">
        <v>0.0</v>
      </c>
      <c r="AM95" s="2135" t="n">
        <v>0.0</v>
      </c>
      <c r="AN95" s="2094">
        <f>AI95+AL95-AM95</f>
      </c>
      <c r="AO95" s="2095">
        <f>AK95-AN95</f>
      </c>
      <c r="AP95" s="2092">
        <f>MOV_REESTRUTURAÇÃO_CJ_E_FC!$AA58</f>
      </c>
      <c r="AQ95" s="2135" t="n">
        <v>0.0</v>
      </c>
      <c r="AR95" s="2135" t="n">
        <v>0.0</v>
      </c>
      <c r="AS95" s="2094">
        <f>AN95+AQ95-AR95</f>
      </c>
      <c r="AT95" s="2095">
        <f>AP95-AS95</f>
      </c>
      <c r="AU95" s="2092">
        <f>MOV_REESTRUTURAÇÃO_CJ_E_FC!$AD58</f>
      </c>
      <c r="AV95" s="2135" t="n">
        <v>0.0</v>
      </c>
      <c r="AW95" s="2135" t="n">
        <v>0.0</v>
      </c>
      <c r="AX95" s="2094">
        <f>AS95+AV95-AW95</f>
      </c>
      <c r="AY95" s="2095">
        <f>AU95-AX95</f>
      </c>
      <c r="AZ95" s="2092">
        <f>MOV_REESTRUTURAÇÃO_CJ_E_FC!$AG58</f>
      </c>
      <c r="BA95" s="2135" t="n">
        <v>0.0</v>
      </c>
      <c r="BB95" s="2135" t="n">
        <v>0.0</v>
      </c>
      <c r="BC95" s="2094">
        <f>AX95+BA95-BB95</f>
      </c>
      <c r="BD95" s="2095">
        <f>AZ95-BC95</f>
      </c>
      <c r="BE95" s="2092">
        <f>MOV_REESTRUTURAÇÃO_CJ_E_FC!$AJ58</f>
      </c>
      <c r="BF95" s="2135" t="n">
        <v>0.0</v>
      </c>
      <c r="BG95" s="2135" t="n">
        <v>0.0</v>
      </c>
      <c r="BH95" s="2094">
        <f>BC95+BF95-BG95</f>
      </c>
      <c r="BI95" s="2095">
        <f>BE95-BH95</f>
      </c>
      <c r="BJ95" s="2092">
        <f>MOV_REESTRUTURAÇÃO_CJ_E_FC!$AM58</f>
      </c>
      <c r="BK95" s="2135" t="n">
        <v>0.0</v>
      </c>
      <c r="BL95" s="2135" t="n">
        <v>0.0</v>
      </c>
      <c r="BM95" s="2094">
        <f>BH95+BK95-BL95</f>
      </c>
      <c r="BN95" s="2095">
        <f>BJ95-BM95</f>
      </c>
      <c r="BO95" s="2092">
        <f>BJ95</f>
      </c>
      <c r="BP95" s="2136">
        <f>BM95</f>
      </c>
      <c r="BQ95" s="2136">
        <f>BN95</f>
      </c>
      <c r="BR95" s="2155" t="n">
        <v>0.0</v>
      </c>
      <c r="BS95" s="2053"/>
      <c r="BT95" s="2140">
        <f>BP95+BQ95</f>
      </c>
      <c r="BU95" s="2140"/>
      <c r="BV95" s="2086"/>
      <c r="BW95" s="2053"/>
      <c r="BX95" s="2022"/>
    </row>
    <row r="96" hidden="true">
      <c r="A96" s="2087" t="s">
        <v>33</v>
      </c>
      <c r="B96" s="2088"/>
      <c r="C96" s="2089"/>
      <c r="D96" s="2090" t="n">
        <v>0.0</v>
      </c>
      <c r="E96" s="2090" t="n">
        <v>0.0</v>
      </c>
      <c r="F96" s="2126">
        <f>D96-E96</f>
      </c>
      <c r="G96" s="2092">
        <f>MOV_REESTRUTURAÇÃO_CJ_E_FC!$F59</f>
      </c>
      <c r="H96" s="2135" t="n">
        <v>0.0</v>
      </c>
      <c r="I96" s="2135" t="n">
        <v>0.0</v>
      </c>
      <c r="J96" s="2094">
        <f>E96+H96-I96</f>
      </c>
      <c r="K96" s="2095">
        <f>G96-J96</f>
      </c>
      <c r="L96" s="2092">
        <f>MOV_REESTRUTURAÇÃO_CJ_E_FC!$I59</f>
      </c>
      <c r="M96" s="2135" t="n">
        <v>0.0</v>
      </c>
      <c r="N96" s="2135" t="n">
        <v>0.0</v>
      </c>
      <c r="O96" s="2094">
        <f>J96+M96-N96</f>
      </c>
      <c r="P96" s="2095">
        <f>L96-O96</f>
      </c>
      <c r="Q96" s="2092">
        <f>MOV_REESTRUTURAÇÃO_CJ_E_FC!$L59</f>
      </c>
      <c r="R96" s="2135" t="n">
        <v>0.0</v>
      </c>
      <c r="S96" s="2135" t="n">
        <v>0.0</v>
      </c>
      <c r="T96" s="2094">
        <f>O96+R96-S96</f>
      </c>
      <c r="U96" s="2095">
        <f>Q96-T96</f>
      </c>
      <c r="V96" s="2092">
        <f>MOV_REESTRUTURAÇÃO_CJ_E_FC!$O59</f>
      </c>
      <c r="W96" s="2135" t="n">
        <v>0.0</v>
      </c>
      <c r="X96" s="2135" t="n">
        <v>0.0</v>
      </c>
      <c r="Y96" s="2094">
        <f>T96+W96-X96</f>
      </c>
      <c r="Z96" s="2095">
        <f>V96-Y96</f>
      </c>
      <c r="AA96" s="2092">
        <f>MOV_REESTRUTURAÇÃO_CJ_E_FC!$R59</f>
      </c>
      <c r="AB96" s="2135" t="n">
        <v>0.0</v>
      </c>
      <c r="AC96" s="2135" t="n">
        <v>0.0</v>
      </c>
      <c r="AD96" s="2094">
        <f>Y96+AB96-AC96</f>
      </c>
      <c r="AE96" s="2095">
        <f>AA96-AD96</f>
      </c>
      <c r="AF96" s="2092">
        <f>MOV_REESTRUTURAÇÃO_CJ_E_FC!$U59</f>
      </c>
      <c r="AG96" s="2135" t="n">
        <v>0.0</v>
      </c>
      <c r="AH96" s="2135" t="n">
        <v>0.0</v>
      </c>
      <c r="AI96" s="2094">
        <f>AD96+AG96-AH96</f>
      </c>
      <c r="AJ96" s="2095">
        <f>AF96-AI96</f>
      </c>
      <c r="AK96" s="2092">
        <f>MOV_REESTRUTURAÇÃO_CJ_E_FC!$X59</f>
      </c>
      <c r="AL96" s="2135" t="n">
        <v>0.0</v>
      </c>
      <c r="AM96" s="2135" t="n">
        <v>0.0</v>
      </c>
      <c r="AN96" s="2094">
        <f>AI96+AL96-AM96</f>
      </c>
      <c r="AO96" s="2095">
        <f>AK96-AN96</f>
      </c>
      <c r="AP96" s="2092">
        <f>MOV_REESTRUTURAÇÃO_CJ_E_FC!$AA59</f>
      </c>
      <c r="AQ96" s="2135" t="n">
        <v>0.0</v>
      </c>
      <c r="AR96" s="2135" t="n">
        <v>0.0</v>
      </c>
      <c r="AS96" s="2094">
        <f>AN96+AQ96-AR96</f>
      </c>
      <c r="AT96" s="2095">
        <f>AP96-AS96</f>
      </c>
      <c r="AU96" s="2092">
        <f>MOV_REESTRUTURAÇÃO_CJ_E_FC!$AD59</f>
      </c>
      <c r="AV96" s="2135" t="n">
        <v>0.0</v>
      </c>
      <c r="AW96" s="2135" t="n">
        <v>0.0</v>
      </c>
      <c r="AX96" s="2094">
        <f>AS96+AV96-AW96</f>
      </c>
      <c r="AY96" s="2095">
        <f>AU96-AX96</f>
      </c>
      <c r="AZ96" s="2092">
        <f>MOV_REESTRUTURAÇÃO_CJ_E_FC!$AG59</f>
      </c>
      <c r="BA96" s="2135" t="n">
        <v>0.0</v>
      </c>
      <c r="BB96" s="2135" t="n">
        <v>0.0</v>
      </c>
      <c r="BC96" s="2094">
        <f>AX96+BA96-BB96</f>
      </c>
      <c r="BD96" s="2095">
        <f>AZ96-BC96</f>
      </c>
      <c r="BE96" s="2092">
        <f>MOV_REESTRUTURAÇÃO_CJ_E_FC!$AJ59</f>
      </c>
      <c r="BF96" s="2135" t="n">
        <v>0.0</v>
      </c>
      <c r="BG96" s="2135" t="n">
        <v>0.0</v>
      </c>
      <c r="BH96" s="2094">
        <f>BC96+BF96-BG96</f>
      </c>
      <c r="BI96" s="2095">
        <f>BE96-BH96</f>
      </c>
      <c r="BJ96" s="2092">
        <f>MOV_REESTRUTURAÇÃO_CJ_E_FC!$AM59</f>
      </c>
      <c r="BK96" s="2135" t="n">
        <v>0.0</v>
      </c>
      <c r="BL96" s="2135" t="n">
        <v>0.0</v>
      </c>
      <c r="BM96" s="2094">
        <f>BH96+BK96-BL96</f>
      </c>
      <c r="BN96" s="2095">
        <f>BJ96-BM96</f>
      </c>
      <c r="BO96" s="2092">
        <f>BJ96</f>
      </c>
      <c r="BP96" s="2136">
        <f>BM96</f>
      </c>
      <c r="BQ96" s="2136">
        <f>BN96</f>
      </c>
      <c r="BR96" s="2155" t="n">
        <v>0.0</v>
      </c>
      <c r="BS96" s="2053"/>
      <c r="BT96" s="2140">
        <f>BP96+BQ96</f>
      </c>
      <c r="BU96" s="2140"/>
      <c r="BV96" s="2086"/>
      <c r="BW96" s="2053"/>
      <c r="BX96" s="2022"/>
    </row>
    <row r="97" hidden="true">
      <c r="A97" s="2087" t="s">
        <v>34</v>
      </c>
      <c r="B97" s="2088"/>
      <c r="C97" s="2089"/>
      <c r="D97" s="2090" t="n">
        <v>0.0</v>
      </c>
      <c r="E97" s="2090" t="n">
        <v>0.0</v>
      </c>
      <c r="F97" s="2126">
        <f>D97-E97</f>
      </c>
      <c r="G97" s="2092">
        <f>MOV_REESTRUTURAÇÃO_CJ_E_FC!$F60</f>
      </c>
      <c r="H97" s="2135" t="n">
        <v>0.0</v>
      </c>
      <c r="I97" s="2135" t="n">
        <v>0.0</v>
      </c>
      <c r="J97" s="2094">
        <f>E97+H97-I97</f>
      </c>
      <c r="K97" s="2095">
        <f>G97-J97</f>
      </c>
      <c r="L97" s="2092">
        <f>MOV_REESTRUTURAÇÃO_CJ_E_FC!$I60</f>
      </c>
      <c r="M97" s="2135" t="n">
        <v>0.0</v>
      </c>
      <c r="N97" s="2135" t="n">
        <v>0.0</v>
      </c>
      <c r="O97" s="2094">
        <f>J97+M97-N97</f>
      </c>
      <c r="P97" s="2095">
        <f>L97-O97</f>
      </c>
      <c r="Q97" s="2092">
        <f>MOV_REESTRUTURAÇÃO_CJ_E_FC!$L60</f>
      </c>
      <c r="R97" s="2135" t="n">
        <v>0.0</v>
      </c>
      <c r="S97" s="2135" t="n">
        <v>0.0</v>
      </c>
      <c r="T97" s="2094">
        <f>O97+R97-S97</f>
      </c>
      <c r="U97" s="2095">
        <f>Q97-T97</f>
      </c>
      <c r="V97" s="2092">
        <f>MOV_REESTRUTURAÇÃO_CJ_E_FC!$O60</f>
      </c>
      <c r="W97" s="2135" t="n">
        <v>0.0</v>
      </c>
      <c r="X97" s="2135" t="n">
        <v>0.0</v>
      </c>
      <c r="Y97" s="2094">
        <f>T97+W97-X97</f>
      </c>
      <c r="Z97" s="2095">
        <f>V97-Y97</f>
      </c>
      <c r="AA97" s="2092">
        <f>MOV_REESTRUTURAÇÃO_CJ_E_FC!$R60</f>
      </c>
      <c r="AB97" s="2135" t="n">
        <v>0.0</v>
      </c>
      <c r="AC97" s="2135" t="n">
        <v>0.0</v>
      </c>
      <c r="AD97" s="2094">
        <f>Y97+AB97-AC97</f>
      </c>
      <c r="AE97" s="2095">
        <f>AA97-AD97</f>
      </c>
      <c r="AF97" s="2092">
        <f>MOV_REESTRUTURAÇÃO_CJ_E_FC!$U60</f>
      </c>
      <c r="AG97" s="2135" t="n">
        <v>0.0</v>
      </c>
      <c r="AH97" s="2135" t="n">
        <v>0.0</v>
      </c>
      <c r="AI97" s="2094">
        <f>AD97+AG97-AH97</f>
      </c>
      <c r="AJ97" s="2095">
        <f>AF97-AI97</f>
      </c>
      <c r="AK97" s="2092">
        <f>MOV_REESTRUTURAÇÃO_CJ_E_FC!$X60</f>
      </c>
      <c r="AL97" s="2135" t="n">
        <v>0.0</v>
      </c>
      <c r="AM97" s="2135" t="n">
        <v>0.0</v>
      </c>
      <c r="AN97" s="2094">
        <f>AI97+AL97-AM97</f>
      </c>
      <c r="AO97" s="2095">
        <f>AK97-AN97</f>
      </c>
      <c r="AP97" s="2092">
        <f>MOV_REESTRUTURAÇÃO_CJ_E_FC!$AA60</f>
      </c>
      <c r="AQ97" s="2135" t="n">
        <v>0.0</v>
      </c>
      <c r="AR97" s="2135" t="n">
        <v>0.0</v>
      </c>
      <c r="AS97" s="2094">
        <f>AN97+AQ97-AR97</f>
      </c>
      <c r="AT97" s="2095">
        <f>AP97-AS97</f>
      </c>
      <c r="AU97" s="2092">
        <f>MOV_REESTRUTURAÇÃO_CJ_E_FC!$AD60</f>
      </c>
      <c r="AV97" s="2135" t="n">
        <v>0.0</v>
      </c>
      <c r="AW97" s="2135" t="n">
        <v>0.0</v>
      </c>
      <c r="AX97" s="2094">
        <f>AS97+AV97-AW97</f>
      </c>
      <c r="AY97" s="2095">
        <f>AU97-AX97</f>
      </c>
      <c r="AZ97" s="2092">
        <f>MOV_REESTRUTURAÇÃO_CJ_E_FC!$AG60</f>
      </c>
      <c r="BA97" s="2135" t="n">
        <v>0.0</v>
      </c>
      <c r="BB97" s="2135" t="n">
        <v>0.0</v>
      </c>
      <c r="BC97" s="2094">
        <f>AX97+BA97-BB97</f>
      </c>
      <c r="BD97" s="2095">
        <f>AZ97-BC97</f>
      </c>
      <c r="BE97" s="2092">
        <f>MOV_REESTRUTURAÇÃO_CJ_E_FC!$AJ60</f>
      </c>
      <c r="BF97" s="2135" t="n">
        <v>0.0</v>
      </c>
      <c r="BG97" s="2135" t="n">
        <v>0.0</v>
      </c>
      <c r="BH97" s="2094">
        <f>BC97+BF97-BG97</f>
      </c>
      <c r="BI97" s="2095">
        <f>BE97-BH97</f>
      </c>
      <c r="BJ97" s="2092">
        <f>MOV_REESTRUTURAÇÃO_CJ_E_FC!$AM60</f>
      </c>
      <c r="BK97" s="2135" t="n">
        <v>0.0</v>
      </c>
      <c r="BL97" s="2135" t="n">
        <v>0.0</v>
      </c>
      <c r="BM97" s="2094">
        <f>BH97+BK97-BL97</f>
      </c>
      <c r="BN97" s="2095">
        <f>BJ97-BM97</f>
      </c>
      <c r="BO97" s="2092">
        <f>BJ97</f>
      </c>
      <c r="BP97" s="2136">
        <f>BM97</f>
      </c>
      <c r="BQ97" s="2136">
        <f>BN97</f>
      </c>
      <c r="BR97" s="2155" t="n">
        <v>0.0</v>
      </c>
      <c r="BS97" s="2053"/>
      <c r="BT97" s="2140">
        <f>BP97+BQ97</f>
      </c>
      <c r="BU97" s="2140"/>
      <c r="BV97" s="2086"/>
      <c r="BW97" s="2053"/>
      <c r="BX97" s="2022"/>
    </row>
    <row r="98" hidden="true">
      <c r="A98" s="2087" t="s">
        <v>35</v>
      </c>
      <c r="B98" s="2088"/>
      <c r="C98" s="2089"/>
      <c r="D98" s="2090" t="n">
        <v>0.0</v>
      </c>
      <c r="E98" s="2090" t="n">
        <v>0.0</v>
      </c>
      <c r="F98" s="2126">
        <f>D98-E98</f>
      </c>
      <c r="G98" s="2092">
        <f>MOV_REESTRUTURAÇÃO_CJ_E_FC!$F61</f>
      </c>
      <c r="H98" s="2135" t="n">
        <v>0.0</v>
      </c>
      <c r="I98" s="2135" t="n">
        <v>0.0</v>
      </c>
      <c r="J98" s="2094">
        <f>E98+H98-I98</f>
      </c>
      <c r="K98" s="2095">
        <f>G98-J98</f>
      </c>
      <c r="L98" s="2092">
        <f>MOV_REESTRUTURAÇÃO_CJ_E_FC!$I61</f>
      </c>
      <c r="M98" s="2135" t="n">
        <v>0.0</v>
      </c>
      <c r="N98" s="2135" t="n">
        <v>0.0</v>
      </c>
      <c r="O98" s="2094">
        <f>J98+M98-N98</f>
      </c>
      <c r="P98" s="2095">
        <f>L98-O98</f>
      </c>
      <c r="Q98" s="2092">
        <f>MOV_REESTRUTURAÇÃO_CJ_E_FC!$L61</f>
      </c>
      <c r="R98" s="2135" t="n">
        <v>0.0</v>
      </c>
      <c r="S98" s="2135" t="n">
        <v>0.0</v>
      </c>
      <c r="T98" s="2094">
        <f>O98+R98-S98</f>
      </c>
      <c r="U98" s="2095">
        <f>Q98-T98</f>
      </c>
      <c r="V98" s="2092">
        <f>MOV_REESTRUTURAÇÃO_CJ_E_FC!$O61</f>
      </c>
      <c r="W98" s="2135" t="n">
        <v>0.0</v>
      </c>
      <c r="X98" s="2135" t="n">
        <v>0.0</v>
      </c>
      <c r="Y98" s="2094">
        <f>T98+W98-X98</f>
      </c>
      <c r="Z98" s="2095">
        <f>V98-Y98</f>
      </c>
      <c r="AA98" s="2092">
        <f>MOV_REESTRUTURAÇÃO_CJ_E_FC!$R61</f>
      </c>
      <c r="AB98" s="2135" t="n">
        <v>0.0</v>
      </c>
      <c r="AC98" s="2135" t="n">
        <v>0.0</v>
      </c>
      <c r="AD98" s="2094">
        <f>Y98+AB98-AC98</f>
      </c>
      <c r="AE98" s="2095">
        <f>AA98-AD98</f>
      </c>
      <c r="AF98" s="2092">
        <f>MOV_REESTRUTURAÇÃO_CJ_E_FC!$U61</f>
      </c>
      <c r="AG98" s="2135" t="n">
        <v>0.0</v>
      </c>
      <c r="AH98" s="2135" t="n">
        <v>0.0</v>
      </c>
      <c r="AI98" s="2094">
        <f>AD98+AG98-AH98</f>
      </c>
      <c r="AJ98" s="2095">
        <f>AF98-AI98</f>
      </c>
      <c r="AK98" s="2092">
        <f>MOV_REESTRUTURAÇÃO_CJ_E_FC!$X61</f>
      </c>
      <c r="AL98" s="2135" t="n">
        <v>0.0</v>
      </c>
      <c r="AM98" s="2135" t="n">
        <v>0.0</v>
      </c>
      <c r="AN98" s="2094">
        <f>AI98+AL98-AM98</f>
      </c>
      <c r="AO98" s="2095">
        <f>AK98-AN98</f>
      </c>
      <c r="AP98" s="2092">
        <f>MOV_REESTRUTURAÇÃO_CJ_E_FC!$AA61</f>
      </c>
      <c r="AQ98" s="2135" t="n">
        <v>0.0</v>
      </c>
      <c r="AR98" s="2135" t="n">
        <v>0.0</v>
      </c>
      <c r="AS98" s="2094">
        <f>AN98+AQ98-AR98</f>
      </c>
      <c r="AT98" s="2095">
        <f>AP98-AS98</f>
      </c>
      <c r="AU98" s="2092">
        <f>MOV_REESTRUTURAÇÃO_CJ_E_FC!$AD61</f>
      </c>
      <c r="AV98" s="2135" t="n">
        <v>0.0</v>
      </c>
      <c r="AW98" s="2135" t="n">
        <v>0.0</v>
      </c>
      <c r="AX98" s="2094">
        <f>AS98+AV98-AW98</f>
      </c>
      <c r="AY98" s="2095">
        <f>AU98-AX98</f>
      </c>
      <c r="AZ98" s="2092">
        <f>MOV_REESTRUTURAÇÃO_CJ_E_FC!$AG61</f>
      </c>
      <c r="BA98" s="2135" t="n">
        <v>0.0</v>
      </c>
      <c r="BB98" s="2135" t="n">
        <v>0.0</v>
      </c>
      <c r="BC98" s="2094">
        <f>AX98+BA98-BB98</f>
      </c>
      <c r="BD98" s="2095">
        <f>AZ98-BC98</f>
      </c>
      <c r="BE98" s="2092">
        <f>MOV_REESTRUTURAÇÃO_CJ_E_FC!$AJ61</f>
      </c>
      <c r="BF98" s="2135" t="n">
        <v>0.0</v>
      </c>
      <c r="BG98" s="2135" t="n">
        <v>0.0</v>
      </c>
      <c r="BH98" s="2094">
        <f>BC98+BF98-BG98</f>
      </c>
      <c r="BI98" s="2095">
        <f>BE98-BH98</f>
      </c>
      <c r="BJ98" s="2092">
        <f>MOV_REESTRUTURAÇÃO_CJ_E_FC!$AM61</f>
      </c>
      <c r="BK98" s="2135" t="n">
        <v>0.0</v>
      </c>
      <c r="BL98" s="2135" t="n">
        <v>0.0</v>
      </c>
      <c r="BM98" s="2094">
        <f>BH98+BK98-BL98</f>
      </c>
      <c r="BN98" s="2095">
        <f>BJ98-BM98</f>
      </c>
      <c r="BO98" s="2092">
        <f>BJ98</f>
      </c>
      <c r="BP98" s="2136">
        <f>BM98</f>
      </c>
      <c r="BQ98" s="2136">
        <f>BN98</f>
      </c>
      <c r="BR98" s="2155" t="n">
        <v>0.0</v>
      </c>
      <c r="BS98" s="2053"/>
      <c r="BT98" s="2140">
        <f>BP98+BQ98</f>
      </c>
      <c r="BU98" s="2140"/>
      <c r="BV98" s="2086"/>
      <c r="BW98" s="2053"/>
      <c r="BX98" s="2022"/>
    </row>
    <row r="99" hidden="true">
      <c r="A99" s="2145" t="s">
        <v>36</v>
      </c>
      <c r="B99" s="2146"/>
      <c r="C99" s="2147"/>
      <c r="D99" s="2162" t="n">
        <v>0.0</v>
      </c>
      <c r="E99" s="2162" t="n">
        <v>0.0</v>
      </c>
      <c r="F99" s="2163">
        <f>D99-E99</f>
      </c>
      <c r="G99" s="2164">
        <f>MOV_REESTRUTURAÇÃO_CJ_E_FC!$F62</f>
      </c>
      <c r="H99" s="2135" t="n">
        <v>0.0</v>
      </c>
      <c r="I99" s="2135" t="n">
        <v>0.0</v>
      </c>
      <c r="J99" s="2165">
        <f>E99+H99-I99</f>
      </c>
      <c r="K99" s="2166">
        <f>G99-J99</f>
      </c>
      <c r="L99" s="2164">
        <f>MOV_REESTRUTURAÇÃO_CJ_E_FC!$I62</f>
      </c>
      <c r="M99" s="2135" t="n">
        <v>0.0</v>
      </c>
      <c r="N99" s="2135" t="n">
        <v>0.0</v>
      </c>
      <c r="O99" s="2165">
        <f>J99+M99-N99</f>
      </c>
      <c r="P99" s="2166">
        <f>L99-O99</f>
      </c>
      <c r="Q99" s="2164">
        <f>MOV_REESTRUTURAÇÃO_CJ_E_FC!$L62</f>
      </c>
      <c r="R99" s="2135" t="n">
        <v>0.0</v>
      </c>
      <c r="S99" s="2135" t="n">
        <v>0.0</v>
      </c>
      <c r="T99" s="2165">
        <f>O99+R99-S99</f>
      </c>
      <c r="U99" s="2166">
        <f>Q99-T99</f>
      </c>
      <c r="V99" s="2164">
        <f>MOV_REESTRUTURAÇÃO_CJ_E_FC!$O62</f>
      </c>
      <c r="W99" s="2135" t="n">
        <v>0.0</v>
      </c>
      <c r="X99" s="2135" t="n">
        <v>0.0</v>
      </c>
      <c r="Y99" s="2165">
        <f>T99+W99-X99</f>
      </c>
      <c r="Z99" s="2166">
        <f>V99-Y99</f>
      </c>
      <c r="AA99" s="2164">
        <f>MOV_REESTRUTURAÇÃO_CJ_E_FC!$R62</f>
      </c>
      <c r="AB99" s="2135" t="n">
        <v>0.0</v>
      </c>
      <c r="AC99" s="2135" t="n">
        <v>0.0</v>
      </c>
      <c r="AD99" s="2165">
        <f>Y99+AB99-AC99</f>
      </c>
      <c r="AE99" s="2166">
        <f>AA99-AD99</f>
      </c>
      <c r="AF99" s="2164">
        <f>MOV_REESTRUTURAÇÃO_CJ_E_FC!$U62</f>
      </c>
      <c r="AG99" s="2135" t="n">
        <v>0.0</v>
      </c>
      <c r="AH99" s="2135" t="n">
        <v>0.0</v>
      </c>
      <c r="AI99" s="2165">
        <f>AD99+AG99-AH99</f>
      </c>
      <c r="AJ99" s="2166">
        <f>AF99-AI99</f>
      </c>
      <c r="AK99" s="2164">
        <f>MOV_REESTRUTURAÇÃO_CJ_E_FC!$X62</f>
      </c>
      <c r="AL99" s="2135" t="n">
        <v>0.0</v>
      </c>
      <c r="AM99" s="2135" t="n">
        <v>0.0</v>
      </c>
      <c r="AN99" s="2165">
        <f>AI99+AL99-AM99</f>
      </c>
      <c r="AO99" s="2166">
        <f>AK99-AN99</f>
      </c>
      <c r="AP99" s="2164">
        <f>MOV_REESTRUTURAÇÃO_CJ_E_FC!$AA62</f>
      </c>
      <c r="AQ99" s="2135" t="n">
        <v>0.0</v>
      </c>
      <c r="AR99" s="2135" t="n">
        <v>0.0</v>
      </c>
      <c r="AS99" s="2165">
        <f>AN99+AQ99-AR99</f>
      </c>
      <c r="AT99" s="2166">
        <f>AP99-AS99</f>
      </c>
      <c r="AU99" s="2164">
        <f>MOV_REESTRUTURAÇÃO_CJ_E_FC!$AD62</f>
      </c>
      <c r="AV99" s="2135" t="n">
        <v>0.0</v>
      </c>
      <c r="AW99" s="2135" t="n">
        <v>0.0</v>
      </c>
      <c r="AX99" s="2165">
        <f>AS99+AV99-AW99</f>
      </c>
      <c r="AY99" s="2166">
        <f>AU99-AX99</f>
      </c>
      <c r="AZ99" s="2164">
        <f>MOV_REESTRUTURAÇÃO_CJ_E_FC!$AG62</f>
      </c>
      <c r="BA99" s="2135" t="n">
        <v>0.0</v>
      </c>
      <c r="BB99" s="2135" t="n">
        <v>0.0</v>
      </c>
      <c r="BC99" s="2165">
        <f>AX99+BA99-BB99</f>
      </c>
      <c r="BD99" s="2166">
        <f>AZ99-BC99</f>
      </c>
      <c r="BE99" s="2164">
        <f>MOV_REESTRUTURAÇÃO_CJ_E_FC!$AJ62</f>
      </c>
      <c r="BF99" s="2135" t="n">
        <v>0.0</v>
      </c>
      <c r="BG99" s="2135" t="n">
        <v>0.0</v>
      </c>
      <c r="BH99" s="2165">
        <f>BC99+BF99-BG99</f>
      </c>
      <c r="BI99" s="2166">
        <f>BE99-BH99</f>
      </c>
      <c r="BJ99" s="2164">
        <f>MOV_REESTRUTURAÇÃO_CJ_E_FC!$AM62</f>
      </c>
      <c r="BK99" s="2135" t="n">
        <v>0.0</v>
      </c>
      <c r="BL99" s="2135" t="n">
        <v>0.0</v>
      </c>
      <c r="BM99" s="2165">
        <f>BH99+BK99-BL99</f>
      </c>
      <c r="BN99" s="2166">
        <f>BJ99-BM99</f>
      </c>
      <c r="BO99" s="2164">
        <f>BJ99</f>
      </c>
      <c r="BP99" s="2136">
        <f>BM99</f>
      </c>
      <c r="BQ99" s="2136">
        <f>BN99</f>
      </c>
      <c r="BR99" s="2155" t="n">
        <v>0.0</v>
      </c>
      <c r="BS99" s="2053"/>
      <c r="BT99" s="2140">
        <f>BP99+BQ99</f>
      </c>
      <c r="BU99" s="2140"/>
      <c r="BV99" s="2086"/>
      <c r="BW99" s="2053"/>
      <c r="BX99" s="2022"/>
    </row>
    <row r="100" hidden="true">
      <c r="A100" s="2071" t="s">
        <v>52</v>
      </c>
      <c r="B100" s="2072"/>
      <c r="C100" s="2130"/>
      <c r="D100" s="2110">
        <f>SUM(D94:D99)</f>
      </c>
      <c r="E100" s="2110">
        <f>SUM(E94:E99)</f>
      </c>
      <c r="F100" s="2110">
        <f>SUM(F94:F99)</f>
      </c>
      <c r="G100" s="2110">
        <f>SUM(G94:G99)</f>
      </c>
      <c r="H100" s="2110">
        <f>SUM(H94:H99)</f>
      </c>
      <c r="I100" s="2110">
        <f>SUM(I94:I99)</f>
      </c>
      <c r="J100" s="2110">
        <f>SUM(J94:J99)</f>
      </c>
      <c r="K100" s="2110">
        <f>SUM(K94:K99)</f>
      </c>
      <c r="L100" s="2110">
        <f>SUM(L94:L99)</f>
      </c>
      <c r="M100" s="2110">
        <f>SUM(M94:M99)</f>
      </c>
      <c r="N100" s="2110">
        <f>SUM(N94:N99)</f>
      </c>
      <c r="O100" s="2110">
        <f>SUM(O94:O99)</f>
      </c>
      <c r="P100" s="2110">
        <f>SUM(P94:P99)</f>
      </c>
      <c r="Q100" s="2110">
        <f>SUM(Q94:Q99)</f>
      </c>
      <c r="R100" s="2110">
        <f>SUM(R94:R99)</f>
      </c>
      <c r="S100" s="2110">
        <f>SUM(S94:S99)</f>
      </c>
      <c r="T100" s="2110">
        <f>SUM(T94:T99)</f>
      </c>
      <c r="U100" s="2110">
        <f>SUM(U94:U99)</f>
      </c>
      <c r="V100" s="2110">
        <f>SUM(V94:V99)</f>
      </c>
      <c r="W100" s="2110">
        <f>SUM(W94:W99)</f>
      </c>
      <c r="X100" s="2110">
        <f>SUM(X94:X99)</f>
      </c>
      <c r="Y100" s="2110">
        <f>SUM(Y94:Y99)</f>
      </c>
      <c r="Z100" s="2110">
        <f>SUM(Z94:Z99)</f>
      </c>
      <c r="AA100" s="2110">
        <f>SUM(AA94:AA99)</f>
      </c>
      <c r="AB100" s="2110">
        <f>SUM(AB94:AB99)</f>
      </c>
      <c r="AC100" s="2110">
        <f>SUM(AC94:AC99)</f>
      </c>
      <c r="AD100" s="2110">
        <f>SUM(AD94:AD99)</f>
      </c>
      <c r="AE100" s="2110">
        <f>SUM(AE94:AE99)</f>
      </c>
      <c r="AF100" s="2110">
        <f>SUM(AF94:AF99)</f>
      </c>
      <c r="AG100" s="2110">
        <f>SUM(AG94:AG99)</f>
      </c>
      <c r="AH100" s="2110">
        <f>SUM(AH94:AH99)</f>
      </c>
      <c r="AI100" s="2110">
        <f>SUM(AI94:AI99)</f>
      </c>
      <c r="AJ100" s="2110">
        <f>SUM(AJ94:AJ99)</f>
      </c>
      <c r="AK100" s="2110">
        <f>SUM(AK94:AK99)</f>
      </c>
      <c r="AL100" s="2110">
        <f>SUM(AL94:AL99)</f>
      </c>
      <c r="AM100" s="2110">
        <f>SUM(AM94:AM99)</f>
      </c>
      <c r="AN100" s="2110">
        <f>SUM(AN94:AN99)</f>
      </c>
      <c r="AO100" s="2110">
        <f>SUM(AO94:AO99)</f>
      </c>
      <c r="AP100" s="2110">
        <f>SUM(AP94:AP99)</f>
      </c>
      <c r="AQ100" s="2110">
        <f>SUM(AQ94:AQ99)</f>
      </c>
      <c r="AR100" s="2110">
        <f>SUM(AR94:AR99)</f>
      </c>
      <c r="AS100" s="2110">
        <f>SUM(AS94:AS99)</f>
      </c>
      <c r="AT100" s="2110">
        <f>SUM(AT94:AT99)</f>
      </c>
      <c r="AU100" s="2110">
        <f>SUM(AU94:AU99)</f>
      </c>
      <c r="AV100" s="2110">
        <f>SUM(AV94:AV99)</f>
      </c>
      <c r="AW100" s="2110">
        <f>SUM(AW94:AW99)</f>
      </c>
      <c r="AX100" s="2110">
        <f>SUM(AX94:AX99)</f>
      </c>
      <c r="AY100" s="2110">
        <f>SUM(AY94:AY99)</f>
      </c>
      <c r="AZ100" s="2110">
        <f>SUM(AZ94:AZ99)</f>
      </c>
      <c r="BA100" s="2110">
        <f>SUM(BA94:BA99)</f>
      </c>
      <c r="BB100" s="2110">
        <f>SUM(BB94:BB99)</f>
      </c>
      <c r="BC100" s="2110">
        <f>SUM(BC94:BC99)</f>
      </c>
      <c r="BD100" s="2110">
        <f>SUM(BD94:BD99)</f>
      </c>
      <c r="BE100" s="2110">
        <f>SUM(BE94:BE99)</f>
      </c>
      <c r="BF100" s="2110">
        <f>SUM(BF94:BF99)</f>
      </c>
      <c r="BG100" s="2110">
        <f>SUM(BG94:BG99)</f>
      </c>
      <c r="BH100" s="2110">
        <f>SUM(BH94:BH99)</f>
      </c>
      <c r="BI100" s="2110">
        <f>SUM(BI94:BI99)</f>
      </c>
      <c r="BJ100" s="2110">
        <f>SUM(BJ94:BJ99)</f>
      </c>
      <c r="BK100" s="2110">
        <f>SUM(BK94:BK99)</f>
      </c>
      <c r="BL100" s="2110">
        <f>SUM(BL94:BL99)</f>
      </c>
      <c r="BM100" s="2110">
        <f>SUM(BM94:BM99)</f>
      </c>
      <c r="BN100" s="2110">
        <f>SUM(BN94:BN99)</f>
      </c>
      <c r="BO100" s="2110">
        <f>SUM(BO94:BO99)</f>
      </c>
      <c r="BP100" s="2110">
        <f>SUM(BP94:BP99)</f>
      </c>
      <c r="BQ100" s="2110">
        <f>SUM(BQ94:BQ99)</f>
      </c>
      <c r="BR100" s="2111">
        <f>SUM(BR94:BR99)</f>
      </c>
      <c r="BS100" s="2053"/>
      <c r="BT100" s="2085">
        <f>BP100+BQ100</f>
      </c>
      <c r="BU100" s="2085"/>
      <c r="BV100" s="2086"/>
      <c r="BW100" s="2053"/>
      <c r="BX100" s="2022"/>
    </row>
    <row r="101" hidden="true">
      <c r="A101" s="2071" t="s">
        <v>259</v>
      </c>
      <c r="B101" s="2072"/>
      <c r="C101" s="2130"/>
      <c r="D101" s="2110">
        <f>D93+D100</f>
      </c>
      <c r="E101" s="2110">
        <f>E93+E100</f>
      </c>
      <c r="F101" s="2110">
        <f>F93+F100</f>
      </c>
      <c r="G101" s="2110">
        <f>G93+G100</f>
      </c>
      <c r="H101" s="2110">
        <f>H93+H100</f>
      </c>
      <c r="I101" s="2110">
        <f>I93+I100</f>
      </c>
      <c r="J101" s="2110">
        <f>J93+J100</f>
      </c>
      <c r="K101" s="2110">
        <f>K93+K100</f>
      </c>
      <c r="L101" s="2110">
        <f>L93+L100</f>
      </c>
      <c r="M101" s="2110">
        <f>M93+M100</f>
      </c>
      <c r="N101" s="2110">
        <f>N93+N100</f>
      </c>
      <c r="O101" s="2110">
        <f>O93+O100</f>
      </c>
      <c r="P101" s="2110">
        <f>P93+P100</f>
      </c>
      <c r="Q101" s="2110">
        <f>Q93+Q100</f>
      </c>
      <c r="R101" s="2110">
        <f>R93+R100</f>
      </c>
      <c r="S101" s="2110">
        <f>S93+S100</f>
      </c>
      <c r="T101" s="2110">
        <f>T93+T100</f>
      </c>
      <c r="U101" s="2110">
        <f>U93+U100</f>
      </c>
      <c r="V101" s="2110">
        <f>V93+V100</f>
      </c>
      <c r="W101" s="2110">
        <f>W93+W100</f>
      </c>
      <c r="X101" s="2110">
        <f>X93+X100</f>
      </c>
      <c r="Y101" s="2110">
        <f>Y93+Y100</f>
      </c>
      <c r="Z101" s="2110">
        <f>Z93+Z100</f>
      </c>
      <c r="AA101" s="2110">
        <f>AA93+AA100</f>
      </c>
      <c r="AB101" s="2110">
        <f>AB93+AB100</f>
      </c>
      <c r="AC101" s="2110">
        <f>AC93+AC100</f>
      </c>
      <c r="AD101" s="2110">
        <f>AD93+AD100</f>
      </c>
      <c r="AE101" s="2110">
        <f>AE93+AE100</f>
      </c>
      <c r="AF101" s="2110">
        <f>AF93+AF100</f>
      </c>
      <c r="AG101" s="2110">
        <f>AG93+AG100</f>
      </c>
      <c r="AH101" s="2110">
        <f>AH93+AH100</f>
      </c>
      <c r="AI101" s="2110">
        <f>AI93+AI100</f>
      </c>
      <c r="AJ101" s="2110">
        <f>AJ93+AJ100</f>
      </c>
      <c r="AK101" s="2110">
        <f>AK93+AK100</f>
      </c>
      <c r="AL101" s="2110">
        <f>AL93+AL100</f>
      </c>
      <c r="AM101" s="2110">
        <f>AM93+AM100</f>
      </c>
      <c r="AN101" s="2110">
        <f>AN93+AN100</f>
      </c>
      <c r="AO101" s="2110">
        <f>AO93+AO100</f>
      </c>
      <c r="AP101" s="2110">
        <f>AP93+AP100</f>
      </c>
      <c r="AQ101" s="2110">
        <f>AQ93+AQ100</f>
      </c>
      <c r="AR101" s="2110">
        <f>AR93+AR100</f>
      </c>
      <c r="AS101" s="2110">
        <f>AS93+AS100</f>
      </c>
      <c r="AT101" s="2110">
        <f>AT93+AT100</f>
      </c>
      <c r="AU101" s="2110">
        <f>AU93+AU100</f>
      </c>
      <c r="AV101" s="2110">
        <f>AV93+AV100</f>
      </c>
      <c r="AW101" s="2110">
        <f>AW93+AW100</f>
      </c>
      <c r="AX101" s="2110">
        <f>AX93+AX100</f>
      </c>
      <c r="AY101" s="2110">
        <f>AY93+AY100</f>
      </c>
      <c r="AZ101" s="2110">
        <f>AZ93+AZ100</f>
      </c>
      <c r="BA101" s="2110">
        <f>BA93+BA100</f>
      </c>
      <c r="BB101" s="2110">
        <f>BB93+BB100</f>
      </c>
      <c r="BC101" s="2110">
        <f>BC93+BC100</f>
      </c>
      <c r="BD101" s="2110">
        <f>BD93+BD100</f>
      </c>
      <c r="BE101" s="2110">
        <f>BE93+BE100</f>
      </c>
      <c r="BF101" s="2110">
        <f>BF93+BF100</f>
      </c>
      <c r="BG101" s="2110">
        <f>BG93+BG100</f>
      </c>
      <c r="BH101" s="2110">
        <f>BH93+BH100</f>
      </c>
      <c r="BI101" s="2110">
        <f>BI93+BI100</f>
      </c>
      <c r="BJ101" s="2110">
        <f>BJ93+BJ100</f>
      </c>
      <c r="BK101" s="2110">
        <f>BK93+BK100</f>
      </c>
      <c r="BL101" s="2110">
        <f>BL93+BL100</f>
      </c>
      <c r="BM101" s="2110">
        <f>BM93+BM100</f>
      </c>
      <c r="BN101" s="2110">
        <f>BN93+BN100</f>
      </c>
      <c r="BO101" s="2110">
        <f>BO93+BO100</f>
      </c>
      <c r="BP101" s="2110">
        <f>BP93+BP100</f>
      </c>
      <c r="BQ101" s="2110">
        <f>BQ93+BQ100</f>
      </c>
      <c r="BR101" s="2111">
        <f>BR93+BR100</f>
      </c>
      <c r="BS101" s="2053"/>
      <c r="BT101" s="2085">
        <f>BP101+BQ101</f>
      </c>
      <c r="BU101" s="2085"/>
      <c r="BV101" s="2086"/>
      <c r="BW101" s="2053"/>
      <c r="BX101" s="2022"/>
    </row>
    <row r="102" hidden="true">
      <c r="A102" s="2071" t="s">
        <v>45</v>
      </c>
      <c r="B102" s="2072"/>
      <c r="C102" s="2072"/>
      <c r="D102" s="2073"/>
      <c r="E102" s="2073"/>
      <c r="F102" s="2073"/>
      <c r="G102" s="2073"/>
      <c r="H102" s="2073"/>
      <c r="I102" s="2073"/>
      <c r="J102" s="2073"/>
      <c r="K102" s="2073"/>
      <c r="L102" s="2073"/>
      <c r="M102" s="2073"/>
      <c r="N102" s="2073"/>
      <c r="O102" s="2073"/>
      <c r="P102" s="2073"/>
      <c r="Q102" s="2073"/>
      <c r="R102" s="2073"/>
      <c r="S102" s="2073"/>
      <c r="T102" s="2073"/>
      <c r="U102" s="2073"/>
      <c r="V102" s="2073"/>
      <c r="W102" s="2073"/>
      <c r="X102" s="2073"/>
      <c r="Y102" s="2073"/>
      <c r="Z102" s="2073"/>
      <c r="AA102" s="2073"/>
      <c r="AB102" s="2073"/>
      <c r="AC102" s="2073"/>
      <c r="AD102" s="2073"/>
      <c r="AE102" s="2073"/>
      <c r="AF102" s="2073"/>
      <c r="AG102" s="2073"/>
      <c r="AH102" s="2073"/>
      <c r="AI102" s="2073"/>
      <c r="AJ102" s="2073"/>
      <c r="AK102" s="2073"/>
      <c r="AL102" s="2073"/>
      <c r="AM102" s="2073"/>
      <c r="AN102" s="2073"/>
      <c r="AO102" s="2073"/>
      <c r="AP102" s="2073"/>
      <c r="AQ102" s="2073"/>
      <c r="AR102" s="2073"/>
      <c r="AS102" s="2073"/>
      <c r="AT102" s="2073"/>
      <c r="AU102" s="2073"/>
      <c r="AV102" s="2073"/>
      <c r="AW102" s="2073"/>
      <c r="AX102" s="2073"/>
      <c r="AY102" s="2073"/>
      <c r="AZ102" s="2073"/>
      <c r="BA102" s="2073"/>
      <c r="BB102" s="2073"/>
      <c r="BC102" s="2073"/>
      <c r="BD102" s="2073"/>
      <c r="BE102" s="2073"/>
      <c r="BF102" s="2073"/>
      <c r="BG102" s="2073"/>
      <c r="BH102" s="2073"/>
      <c r="BI102" s="2073"/>
      <c r="BJ102" s="2073"/>
      <c r="BK102" s="2073"/>
      <c r="BL102" s="2073"/>
      <c r="BM102" s="2073"/>
      <c r="BN102" s="2073"/>
      <c r="BO102" s="2073"/>
      <c r="BP102" s="2073"/>
      <c r="BQ102" s="2073"/>
      <c r="BR102" s="2073"/>
      <c r="BS102" s="2053"/>
      <c r="BT102" s="2074">
        <f>BP102+BQ102</f>
      </c>
      <c r="BU102" s="2074"/>
      <c r="BV102" s="2053"/>
      <c r="BW102" s="2053"/>
      <c r="BX102" s="2022"/>
    </row>
    <row r="103" hidden="true">
      <c r="A103" s="2075" t="s">
        <v>26</v>
      </c>
      <c r="B103" s="2076"/>
      <c r="C103" s="2077"/>
      <c r="D103" s="2078" t="n">
        <v>0.0</v>
      </c>
      <c r="E103" s="2078" t="n">
        <v>0.0</v>
      </c>
      <c r="F103" s="2124">
        <f>D103-E103</f>
      </c>
      <c r="G103" s="2134">
        <f>MOV_REESTRUTURAÇÃO_CJ_E_FC!$F66</f>
      </c>
      <c r="H103" s="2135" t="n">
        <v>0.0</v>
      </c>
      <c r="I103" s="2135" t="n">
        <v>0.0</v>
      </c>
      <c r="J103" s="2136">
        <f>E103+H103-I103</f>
      </c>
      <c r="K103" s="2137">
        <f>G103-J103</f>
      </c>
      <c r="L103" s="2134">
        <f>MOV_REESTRUTURAÇÃO_CJ_E_FC!$I66</f>
      </c>
      <c r="M103" s="2135" t="n">
        <v>0.0</v>
      </c>
      <c r="N103" s="2135" t="n">
        <v>0.0</v>
      </c>
      <c r="O103" s="2136">
        <f>J103+M103-N103</f>
      </c>
      <c r="P103" s="2137">
        <f>L103-O103</f>
      </c>
      <c r="Q103" s="2134">
        <f>MOV_REESTRUTURAÇÃO_CJ_E_FC!$L66</f>
      </c>
      <c r="R103" s="2135" t="n">
        <v>0.0</v>
      </c>
      <c r="S103" s="2135" t="n">
        <v>0.0</v>
      </c>
      <c r="T103" s="2136">
        <f>O103+R103-S103</f>
      </c>
      <c r="U103" s="2137">
        <f>Q103-T103</f>
      </c>
      <c r="V103" s="2134">
        <f>MOV_REESTRUTURAÇÃO_CJ_E_FC!$O66</f>
      </c>
      <c r="W103" s="2135" t="n">
        <v>0.0</v>
      </c>
      <c r="X103" s="2135" t="n">
        <v>0.0</v>
      </c>
      <c r="Y103" s="2136">
        <f>T103+W103-X103</f>
      </c>
      <c r="Z103" s="2137">
        <f>V103-Y103</f>
      </c>
      <c r="AA103" s="2134">
        <f>MOV_REESTRUTURAÇÃO_CJ_E_FC!$R66</f>
      </c>
      <c r="AB103" s="2135" t="n">
        <v>0.0</v>
      </c>
      <c r="AC103" s="2135" t="n">
        <v>0.0</v>
      </c>
      <c r="AD103" s="2136">
        <f>Y103+AB103-AC103</f>
      </c>
      <c r="AE103" s="2137">
        <f>AA103-AD103</f>
      </c>
      <c r="AF103" s="2134">
        <f>MOV_REESTRUTURAÇÃO_CJ_E_FC!$U66</f>
      </c>
      <c r="AG103" s="2135" t="n">
        <v>0.0</v>
      </c>
      <c r="AH103" s="2135" t="n">
        <v>0.0</v>
      </c>
      <c r="AI103" s="2136">
        <f>AD103+AG103-AH103</f>
      </c>
      <c r="AJ103" s="2137">
        <f>AF103-AI103</f>
      </c>
      <c r="AK103" s="2134">
        <f>MOV_REESTRUTURAÇÃO_CJ_E_FC!$X66</f>
      </c>
      <c r="AL103" s="2135" t="n">
        <v>0.0</v>
      </c>
      <c r="AM103" s="2135" t="n">
        <v>0.0</v>
      </c>
      <c r="AN103" s="2136">
        <f>AI103+AL103-AM103</f>
      </c>
      <c r="AO103" s="2137">
        <f>AK103-AN103</f>
      </c>
      <c r="AP103" s="2134">
        <f>MOV_REESTRUTURAÇÃO_CJ_E_FC!$AA66</f>
      </c>
      <c r="AQ103" s="2135" t="n">
        <v>0.0</v>
      </c>
      <c r="AR103" s="2135" t="n">
        <v>0.0</v>
      </c>
      <c r="AS103" s="2136">
        <f>AN103+AQ103-AR103</f>
      </c>
      <c r="AT103" s="2137">
        <f>AP103-AS103</f>
      </c>
      <c r="AU103" s="2134">
        <f>MOV_REESTRUTURAÇÃO_CJ_E_FC!$AD66</f>
      </c>
      <c r="AV103" s="2135" t="n">
        <v>0.0</v>
      </c>
      <c r="AW103" s="2135" t="n">
        <v>0.0</v>
      </c>
      <c r="AX103" s="2136">
        <f>AS103+AV103-AW103</f>
      </c>
      <c r="AY103" s="2137">
        <f>AU103-AX103</f>
      </c>
      <c r="AZ103" s="2134">
        <f>MOV_REESTRUTURAÇÃO_CJ_E_FC!$AG66</f>
      </c>
      <c r="BA103" s="2135" t="n">
        <v>0.0</v>
      </c>
      <c r="BB103" s="2135" t="n">
        <v>0.0</v>
      </c>
      <c r="BC103" s="2136">
        <f>AX103+BA103-BB103</f>
      </c>
      <c r="BD103" s="2137">
        <f>AZ103-BC103</f>
      </c>
      <c r="BE103" s="2134">
        <f>MOV_REESTRUTURAÇÃO_CJ_E_FC!$AJ66</f>
      </c>
      <c r="BF103" s="2135" t="n">
        <v>0.0</v>
      </c>
      <c r="BG103" s="2135" t="n">
        <v>0.0</v>
      </c>
      <c r="BH103" s="2136">
        <f>BC103+BF103-BG103</f>
      </c>
      <c r="BI103" s="2137">
        <f>BE103-BH103</f>
      </c>
      <c r="BJ103" s="2134">
        <f>MOV_REESTRUTURAÇÃO_CJ_E_FC!$AM66</f>
      </c>
      <c r="BK103" s="2135" t="n">
        <v>0.0</v>
      </c>
      <c r="BL103" s="2135" t="n">
        <v>0.0</v>
      </c>
      <c r="BM103" s="2136">
        <f>BH103+BK103-BL103</f>
      </c>
      <c r="BN103" s="2137">
        <f>BJ103-BM103</f>
      </c>
      <c r="BO103" s="2134">
        <f>BJ103</f>
      </c>
      <c r="BP103" s="2136">
        <f>BM103</f>
      </c>
      <c r="BQ103" s="2136">
        <f>BN103</f>
      </c>
      <c r="BR103" s="2155" t="n">
        <v>0.0</v>
      </c>
      <c r="BS103" s="2053"/>
      <c r="BT103" s="2140">
        <f>BP103+BQ103</f>
      </c>
      <c r="BU103" s="2140"/>
      <c r="BV103" s="2086"/>
      <c r="BW103" s="2053"/>
      <c r="BX103" s="2022"/>
    </row>
    <row r="104" hidden="true">
      <c r="A104" s="2087" t="s">
        <v>27</v>
      </c>
      <c r="B104" s="2088"/>
      <c r="C104" s="2089"/>
      <c r="D104" s="2090" t="n">
        <v>0.0</v>
      </c>
      <c r="E104" s="2090" t="n">
        <v>0.0</v>
      </c>
      <c r="F104" s="2126">
        <f>D104-E104</f>
      </c>
      <c r="G104" s="2134">
        <f>MOV_REESTRUTURAÇÃO_CJ_E_FC!$F67</f>
      </c>
      <c r="H104" s="2135" t="n">
        <v>0.0</v>
      </c>
      <c r="I104" s="2135" t="n">
        <v>0.0</v>
      </c>
      <c r="J104" s="2094">
        <f>E104+H104-I104</f>
      </c>
      <c r="K104" s="2095">
        <f>G104-J104</f>
      </c>
      <c r="L104" s="2134">
        <f>MOV_REESTRUTURAÇÃO_CJ_E_FC!$I67</f>
      </c>
      <c r="M104" s="2135" t="n">
        <v>0.0</v>
      </c>
      <c r="N104" s="2135" t="n">
        <v>0.0</v>
      </c>
      <c r="O104" s="2094">
        <f>J104+M104-N104</f>
      </c>
      <c r="P104" s="2095">
        <f>L104-O104</f>
      </c>
      <c r="Q104" s="2134">
        <f>MOV_REESTRUTURAÇÃO_CJ_E_FC!$L67</f>
      </c>
      <c r="R104" s="2135" t="n">
        <v>0.0</v>
      </c>
      <c r="S104" s="2135" t="n">
        <v>0.0</v>
      </c>
      <c r="T104" s="2094">
        <f>O104+R104-S104</f>
      </c>
      <c r="U104" s="2095">
        <f>Q104-T104</f>
      </c>
      <c r="V104" s="2134">
        <f>MOV_REESTRUTURAÇÃO_CJ_E_FC!$O67</f>
      </c>
      <c r="W104" s="2135" t="n">
        <v>0.0</v>
      </c>
      <c r="X104" s="2135" t="n">
        <v>0.0</v>
      </c>
      <c r="Y104" s="2094">
        <f>T104+W104-X104</f>
      </c>
      <c r="Z104" s="2095">
        <f>V104-Y104</f>
      </c>
      <c r="AA104" s="2134">
        <f>MOV_REESTRUTURAÇÃO_CJ_E_FC!$R67</f>
      </c>
      <c r="AB104" s="2135" t="n">
        <v>0.0</v>
      </c>
      <c r="AC104" s="2135" t="n">
        <v>0.0</v>
      </c>
      <c r="AD104" s="2094">
        <f>Y104+AB104-AC104</f>
      </c>
      <c r="AE104" s="2095">
        <f>AA104-AD104</f>
      </c>
      <c r="AF104" s="2134">
        <f>MOV_REESTRUTURAÇÃO_CJ_E_FC!$U67</f>
      </c>
      <c r="AG104" s="2135" t="n">
        <v>0.0</v>
      </c>
      <c r="AH104" s="2135" t="n">
        <v>0.0</v>
      </c>
      <c r="AI104" s="2094">
        <f>AD104+AG104-AH104</f>
      </c>
      <c r="AJ104" s="2095">
        <f>AF104-AI104</f>
      </c>
      <c r="AK104" s="2134">
        <f>MOV_REESTRUTURAÇÃO_CJ_E_FC!$X67</f>
      </c>
      <c r="AL104" s="2135" t="n">
        <v>0.0</v>
      </c>
      <c r="AM104" s="2135" t="n">
        <v>0.0</v>
      </c>
      <c r="AN104" s="2094">
        <f>AI104+AL104-AM104</f>
      </c>
      <c r="AO104" s="2095">
        <f>AK104-AN104</f>
      </c>
      <c r="AP104" s="2134">
        <f>MOV_REESTRUTURAÇÃO_CJ_E_FC!$AA67</f>
      </c>
      <c r="AQ104" s="2135" t="n">
        <v>0.0</v>
      </c>
      <c r="AR104" s="2135" t="n">
        <v>0.0</v>
      </c>
      <c r="AS104" s="2094">
        <f>AN104+AQ104-AR104</f>
      </c>
      <c r="AT104" s="2095">
        <f>AP104-AS104</f>
      </c>
      <c r="AU104" s="2134">
        <f>MOV_REESTRUTURAÇÃO_CJ_E_FC!$AD67</f>
      </c>
      <c r="AV104" s="2135" t="n">
        <v>0.0</v>
      </c>
      <c r="AW104" s="2135" t="n">
        <v>0.0</v>
      </c>
      <c r="AX104" s="2094">
        <f>AS104+AV104-AW104</f>
      </c>
      <c r="AY104" s="2095">
        <f>AU104-AX104</f>
      </c>
      <c r="AZ104" s="2134">
        <f>MOV_REESTRUTURAÇÃO_CJ_E_FC!$AG67</f>
      </c>
      <c r="BA104" s="2135" t="n">
        <v>0.0</v>
      </c>
      <c r="BB104" s="2135" t="n">
        <v>0.0</v>
      </c>
      <c r="BC104" s="2094">
        <f>AX104+BA104-BB104</f>
      </c>
      <c r="BD104" s="2095">
        <f>AZ104-BC104</f>
      </c>
      <c r="BE104" s="2134">
        <f>MOV_REESTRUTURAÇÃO_CJ_E_FC!$AJ67</f>
      </c>
      <c r="BF104" s="2135" t="n">
        <v>0.0</v>
      </c>
      <c r="BG104" s="2135" t="n">
        <v>0.0</v>
      </c>
      <c r="BH104" s="2094">
        <f>BC104+BF104-BG104</f>
      </c>
      <c r="BI104" s="2095">
        <f>BE104-BH104</f>
      </c>
      <c r="BJ104" s="2134">
        <f>MOV_REESTRUTURAÇÃO_CJ_E_FC!$AM67</f>
      </c>
      <c r="BK104" s="2135" t="n">
        <v>0.0</v>
      </c>
      <c r="BL104" s="2135" t="n">
        <v>0.0</v>
      </c>
      <c r="BM104" s="2094">
        <f>BH104+BK104-BL104</f>
      </c>
      <c r="BN104" s="2095">
        <f>BJ104-BM104</f>
      </c>
      <c r="BO104" s="2092">
        <f>BJ104</f>
      </c>
      <c r="BP104" s="2136">
        <f>BM104</f>
      </c>
      <c r="BQ104" s="2136">
        <f>BN104</f>
      </c>
      <c r="BR104" s="2155" t="n">
        <v>0.0</v>
      </c>
      <c r="BS104" s="2053"/>
      <c r="BT104" s="2140">
        <f>BP104+BQ104</f>
      </c>
      <c r="BU104" s="2140"/>
      <c r="BV104" s="2086"/>
      <c r="BW104" s="2053"/>
      <c r="BX104" s="2022"/>
    </row>
    <row r="105" hidden="true">
      <c r="A105" s="2087" t="s">
        <v>28</v>
      </c>
      <c r="B105" s="2088"/>
      <c r="C105" s="2089"/>
      <c r="D105" s="2090" t="n">
        <v>0.0</v>
      </c>
      <c r="E105" s="2090" t="n">
        <v>0.0</v>
      </c>
      <c r="F105" s="2126">
        <f>D105-E105</f>
      </c>
      <c r="G105" s="2134">
        <f>MOV_REESTRUTURAÇÃO_CJ_E_FC!$F68</f>
      </c>
      <c r="H105" s="2135" t="n">
        <v>0.0</v>
      </c>
      <c r="I105" s="2135" t="n">
        <v>0.0</v>
      </c>
      <c r="J105" s="2094">
        <f>E105+H105-I105</f>
      </c>
      <c r="K105" s="2095">
        <f>G105-J105</f>
      </c>
      <c r="L105" s="2134">
        <f>MOV_REESTRUTURAÇÃO_CJ_E_FC!$I68</f>
      </c>
      <c r="M105" s="2135" t="n">
        <v>0.0</v>
      </c>
      <c r="N105" s="2135" t="n">
        <v>0.0</v>
      </c>
      <c r="O105" s="2094">
        <f>J105+M105-N105</f>
      </c>
      <c r="P105" s="2095">
        <f>L105-O105</f>
      </c>
      <c r="Q105" s="2134">
        <f>MOV_REESTRUTURAÇÃO_CJ_E_FC!$L68</f>
      </c>
      <c r="R105" s="2135" t="n">
        <v>0.0</v>
      </c>
      <c r="S105" s="2135" t="n">
        <v>0.0</v>
      </c>
      <c r="T105" s="2094">
        <f>O105+R105-S105</f>
      </c>
      <c r="U105" s="2095">
        <f>Q105-T105</f>
      </c>
      <c r="V105" s="2134">
        <f>MOV_REESTRUTURAÇÃO_CJ_E_FC!$O68</f>
      </c>
      <c r="W105" s="2135" t="n">
        <v>0.0</v>
      </c>
      <c r="X105" s="2135" t="n">
        <v>0.0</v>
      </c>
      <c r="Y105" s="2094">
        <f>T105+W105-X105</f>
      </c>
      <c r="Z105" s="2095">
        <f>V105-Y105</f>
      </c>
      <c r="AA105" s="2134">
        <f>MOV_REESTRUTURAÇÃO_CJ_E_FC!$R68</f>
      </c>
      <c r="AB105" s="2135" t="n">
        <v>0.0</v>
      </c>
      <c r="AC105" s="2135" t="n">
        <v>0.0</v>
      </c>
      <c r="AD105" s="2094">
        <f>Y105+AB105-AC105</f>
      </c>
      <c r="AE105" s="2095">
        <f>AA105-AD105</f>
      </c>
      <c r="AF105" s="2134">
        <f>MOV_REESTRUTURAÇÃO_CJ_E_FC!$U68</f>
      </c>
      <c r="AG105" s="2135" t="n">
        <v>0.0</v>
      </c>
      <c r="AH105" s="2135" t="n">
        <v>0.0</v>
      </c>
      <c r="AI105" s="2094">
        <f>AD105+AG105-AH105</f>
      </c>
      <c r="AJ105" s="2095">
        <f>AF105-AI105</f>
      </c>
      <c r="AK105" s="2134">
        <f>MOV_REESTRUTURAÇÃO_CJ_E_FC!$X68</f>
      </c>
      <c r="AL105" s="2135" t="n">
        <v>0.0</v>
      </c>
      <c r="AM105" s="2135" t="n">
        <v>0.0</v>
      </c>
      <c r="AN105" s="2094">
        <f>AI105+AL105-AM105</f>
      </c>
      <c r="AO105" s="2095">
        <f>AK105-AN105</f>
      </c>
      <c r="AP105" s="2134">
        <f>MOV_REESTRUTURAÇÃO_CJ_E_FC!$AA68</f>
      </c>
      <c r="AQ105" s="2135" t="n">
        <v>0.0</v>
      </c>
      <c r="AR105" s="2135" t="n">
        <v>0.0</v>
      </c>
      <c r="AS105" s="2094">
        <f>AN105+AQ105-AR105</f>
      </c>
      <c r="AT105" s="2095">
        <f>AP105-AS105</f>
      </c>
      <c r="AU105" s="2134">
        <f>MOV_REESTRUTURAÇÃO_CJ_E_FC!$AD68</f>
      </c>
      <c r="AV105" s="2135" t="n">
        <v>0.0</v>
      </c>
      <c r="AW105" s="2135" t="n">
        <v>0.0</v>
      </c>
      <c r="AX105" s="2094">
        <f>AS105+AV105-AW105</f>
      </c>
      <c r="AY105" s="2095">
        <f>AU105-AX105</f>
      </c>
      <c r="AZ105" s="2134">
        <f>MOV_REESTRUTURAÇÃO_CJ_E_FC!$AG68</f>
      </c>
      <c r="BA105" s="2135" t="n">
        <v>0.0</v>
      </c>
      <c r="BB105" s="2135" t="n">
        <v>0.0</v>
      </c>
      <c r="BC105" s="2094">
        <f>AX105+BA105-BB105</f>
      </c>
      <c r="BD105" s="2095">
        <f>AZ105-BC105</f>
      </c>
      <c r="BE105" s="2134">
        <f>MOV_REESTRUTURAÇÃO_CJ_E_FC!$AJ68</f>
      </c>
      <c r="BF105" s="2135" t="n">
        <v>0.0</v>
      </c>
      <c r="BG105" s="2135" t="n">
        <v>0.0</v>
      </c>
      <c r="BH105" s="2094">
        <f>BC105+BF105-BG105</f>
      </c>
      <c r="BI105" s="2095">
        <f>BE105-BH105</f>
      </c>
      <c r="BJ105" s="2134">
        <f>MOV_REESTRUTURAÇÃO_CJ_E_FC!$AM68</f>
      </c>
      <c r="BK105" s="2135" t="n">
        <v>0.0</v>
      </c>
      <c r="BL105" s="2135" t="n">
        <v>0.0</v>
      </c>
      <c r="BM105" s="2094">
        <f>BH105+BK105-BL105</f>
      </c>
      <c r="BN105" s="2095">
        <f>BJ105-BM105</f>
      </c>
      <c r="BO105" s="2092">
        <f>BJ105</f>
      </c>
      <c r="BP105" s="2136">
        <f>BM105</f>
      </c>
      <c r="BQ105" s="2136">
        <f>BN105</f>
      </c>
      <c r="BR105" s="2155" t="n">
        <v>0.0</v>
      </c>
      <c r="BS105" s="2053"/>
      <c r="BT105" s="2140">
        <f>BP105+BQ105</f>
      </c>
      <c r="BU105" s="2140"/>
      <c r="BV105" s="2086"/>
      <c r="BW105" s="2053"/>
      <c r="BX105" s="2022"/>
    </row>
    <row r="106" hidden="true">
      <c r="A106" s="2145" t="s">
        <v>29</v>
      </c>
      <c r="B106" s="2146"/>
      <c r="C106" s="2147"/>
      <c r="D106" s="2090" t="n">
        <v>0.0</v>
      </c>
      <c r="E106" s="2090" t="n">
        <v>0.0</v>
      </c>
      <c r="F106" s="2126">
        <f>D106-E106</f>
      </c>
      <c r="G106" s="2134">
        <f>MOV_REESTRUTURAÇÃO_CJ_E_FC!$F69</f>
      </c>
      <c r="H106" s="2135" t="n">
        <v>0.0</v>
      </c>
      <c r="I106" s="2135" t="n">
        <v>0.0</v>
      </c>
      <c r="J106" s="2094">
        <f>E106+H106-I106</f>
      </c>
      <c r="K106" s="2095">
        <f>G106-J106</f>
      </c>
      <c r="L106" s="2134">
        <f>MOV_REESTRUTURAÇÃO_CJ_E_FC!$I69</f>
      </c>
      <c r="M106" s="2135" t="n">
        <v>0.0</v>
      </c>
      <c r="N106" s="2135" t="n">
        <v>0.0</v>
      </c>
      <c r="O106" s="2094">
        <f>J106+M106-N106</f>
      </c>
      <c r="P106" s="2095">
        <f>L106-O106</f>
      </c>
      <c r="Q106" s="2134">
        <f>MOV_REESTRUTURAÇÃO_CJ_E_FC!$L69</f>
      </c>
      <c r="R106" s="2135" t="n">
        <v>0.0</v>
      </c>
      <c r="S106" s="2135" t="n">
        <v>0.0</v>
      </c>
      <c r="T106" s="2094">
        <f>O106+R106-S106</f>
      </c>
      <c r="U106" s="2095">
        <f>Q106-T106</f>
      </c>
      <c r="V106" s="2134">
        <f>MOV_REESTRUTURAÇÃO_CJ_E_FC!$O69</f>
      </c>
      <c r="W106" s="2135" t="n">
        <v>0.0</v>
      </c>
      <c r="X106" s="2135" t="n">
        <v>0.0</v>
      </c>
      <c r="Y106" s="2094">
        <f>T106+W106-X106</f>
      </c>
      <c r="Z106" s="2095">
        <f>V106-Y106</f>
      </c>
      <c r="AA106" s="2134">
        <f>MOV_REESTRUTURAÇÃO_CJ_E_FC!$R69</f>
      </c>
      <c r="AB106" s="2135" t="n">
        <v>0.0</v>
      </c>
      <c r="AC106" s="2135" t="n">
        <v>0.0</v>
      </c>
      <c r="AD106" s="2094">
        <f>Y106+AB106-AC106</f>
      </c>
      <c r="AE106" s="2095">
        <f>AA106-AD106</f>
      </c>
      <c r="AF106" s="2134">
        <f>MOV_REESTRUTURAÇÃO_CJ_E_FC!$U69</f>
      </c>
      <c r="AG106" s="2135" t="n">
        <v>0.0</v>
      </c>
      <c r="AH106" s="2135" t="n">
        <v>0.0</v>
      </c>
      <c r="AI106" s="2094">
        <f>AD106+AG106-AH106</f>
      </c>
      <c r="AJ106" s="2095">
        <f>AF106-AI106</f>
      </c>
      <c r="AK106" s="2134">
        <f>MOV_REESTRUTURAÇÃO_CJ_E_FC!$X69</f>
      </c>
      <c r="AL106" s="2135" t="n">
        <v>0.0</v>
      </c>
      <c r="AM106" s="2135" t="n">
        <v>0.0</v>
      </c>
      <c r="AN106" s="2094">
        <f>AI106+AL106-AM106</f>
      </c>
      <c r="AO106" s="2095">
        <f>AK106-AN106</f>
      </c>
      <c r="AP106" s="2134">
        <f>MOV_REESTRUTURAÇÃO_CJ_E_FC!$AA69</f>
      </c>
      <c r="AQ106" s="2135" t="n">
        <v>0.0</v>
      </c>
      <c r="AR106" s="2135" t="n">
        <v>0.0</v>
      </c>
      <c r="AS106" s="2094">
        <f>AN106+AQ106-AR106</f>
      </c>
      <c r="AT106" s="2095">
        <f>AP106-AS106</f>
      </c>
      <c r="AU106" s="2134">
        <f>MOV_REESTRUTURAÇÃO_CJ_E_FC!$AD69</f>
      </c>
      <c r="AV106" s="2135" t="n">
        <v>0.0</v>
      </c>
      <c r="AW106" s="2135" t="n">
        <v>0.0</v>
      </c>
      <c r="AX106" s="2094">
        <f>AS106+AV106-AW106</f>
      </c>
      <c r="AY106" s="2095">
        <f>AU106-AX106</f>
      </c>
      <c r="AZ106" s="2134">
        <f>MOV_REESTRUTURAÇÃO_CJ_E_FC!$AG69</f>
      </c>
      <c r="BA106" s="2135" t="n">
        <v>0.0</v>
      </c>
      <c r="BB106" s="2135" t="n">
        <v>0.0</v>
      </c>
      <c r="BC106" s="2094">
        <f>AX106+BA106-BB106</f>
      </c>
      <c r="BD106" s="2095">
        <f>AZ106-BC106</f>
      </c>
      <c r="BE106" s="2134">
        <f>MOV_REESTRUTURAÇÃO_CJ_E_FC!$AJ69</f>
      </c>
      <c r="BF106" s="2135" t="n">
        <v>0.0</v>
      </c>
      <c r="BG106" s="2135" t="n">
        <v>0.0</v>
      </c>
      <c r="BH106" s="2094">
        <f>BC106+BF106-BG106</f>
      </c>
      <c r="BI106" s="2095">
        <f>BE106-BH106</f>
      </c>
      <c r="BJ106" s="2134">
        <f>MOV_REESTRUTURAÇÃO_CJ_E_FC!$AM69</f>
      </c>
      <c r="BK106" s="2135" t="n">
        <v>0.0</v>
      </c>
      <c r="BL106" s="2135" t="n">
        <v>0.0</v>
      </c>
      <c r="BM106" s="2094">
        <f>BH106+BK106-BL106</f>
      </c>
      <c r="BN106" s="2095">
        <f>BJ106-BM106</f>
      </c>
      <c r="BO106" s="2092">
        <f>BJ106</f>
      </c>
      <c r="BP106" s="2136">
        <f>BM106</f>
      </c>
      <c r="BQ106" s="2136">
        <f>BN106</f>
      </c>
      <c r="BR106" s="2155" t="n">
        <v>0.0</v>
      </c>
      <c r="BS106" s="2053"/>
      <c r="BT106" s="2140">
        <f>BP106+BQ106</f>
      </c>
      <c r="BU106" s="2140"/>
      <c r="BV106" s="2086"/>
      <c r="BW106" s="2053"/>
      <c r="BX106" s="2022"/>
    </row>
    <row r="107" hidden="true">
      <c r="A107" s="2071" t="s">
        <v>30</v>
      </c>
      <c r="B107" s="2072"/>
      <c r="C107" s="2130"/>
      <c r="D107" s="2110">
        <f>SUM(D103:D106)</f>
      </c>
      <c r="E107" s="2110">
        <f>SUM(E103:E106)</f>
      </c>
      <c r="F107" s="2110">
        <f>SUM(F103:F106)</f>
      </c>
      <c r="G107" s="2110">
        <f>SUM(G103:G106)</f>
      </c>
      <c r="H107" s="2110">
        <f>SUM(H103:H106)</f>
      </c>
      <c r="I107" s="2110">
        <f>SUM(I103:I106)</f>
      </c>
      <c r="J107" s="2110">
        <f>SUM(J103:J106)</f>
      </c>
      <c r="K107" s="2110">
        <f>SUM(K103:K106)</f>
      </c>
      <c r="L107" s="2110">
        <f>SUM(L103:L106)</f>
      </c>
      <c r="M107" s="2110">
        <f>SUM(M103:M106)</f>
      </c>
      <c r="N107" s="2110">
        <f>SUM(N103:N106)</f>
      </c>
      <c r="O107" s="2110">
        <f>SUM(O103:O106)</f>
      </c>
      <c r="P107" s="2110">
        <f>SUM(P103:P106)</f>
      </c>
      <c r="Q107" s="2110">
        <f>SUM(Q103:Q106)</f>
      </c>
      <c r="R107" s="2110">
        <f>SUM(R103:R106)</f>
      </c>
      <c r="S107" s="2110">
        <f>SUM(S103:S106)</f>
      </c>
      <c r="T107" s="2110">
        <f>SUM(T103:T106)</f>
      </c>
      <c r="U107" s="2110">
        <f>SUM(U103:U106)</f>
      </c>
      <c r="V107" s="2110">
        <f>SUM(V103:V106)</f>
      </c>
      <c r="W107" s="2110">
        <f>SUM(W103:W106)</f>
      </c>
      <c r="X107" s="2110">
        <f>SUM(X103:X106)</f>
      </c>
      <c r="Y107" s="2110">
        <f>SUM(Y103:Y106)</f>
      </c>
      <c r="Z107" s="2110">
        <f>SUM(Z103:Z106)</f>
      </c>
      <c r="AA107" s="2110">
        <f>SUM(AA103:AA106)</f>
      </c>
      <c r="AB107" s="2110">
        <f>SUM(AB103:AB106)</f>
      </c>
      <c r="AC107" s="2110">
        <f>SUM(AC103:AC106)</f>
      </c>
      <c r="AD107" s="2110">
        <f>SUM(AD103:AD106)</f>
      </c>
      <c r="AE107" s="2110">
        <f>SUM(AE103:AE106)</f>
      </c>
      <c r="AF107" s="2110">
        <f>SUM(AF103:AF106)</f>
      </c>
      <c r="AG107" s="2110">
        <f>SUM(AG103:AG106)</f>
      </c>
      <c r="AH107" s="2110">
        <f>SUM(AH103:AH106)</f>
      </c>
      <c r="AI107" s="2110">
        <f>SUM(AI103:AI106)</f>
      </c>
      <c r="AJ107" s="2110">
        <f>SUM(AJ103:AJ106)</f>
      </c>
      <c r="AK107" s="2110">
        <f>SUM(AK103:AK106)</f>
      </c>
      <c r="AL107" s="2110">
        <f>SUM(AL103:AL106)</f>
      </c>
      <c r="AM107" s="2110">
        <f>SUM(AM103:AM106)</f>
      </c>
      <c r="AN107" s="2110">
        <f>SUM(AN103:AN106)</f>
      </c>
      <c r="AO107" s="2110">
        <f>SUM(AO103:AO106)</f>
      </c>
      <c r="AP107" s="2110">
        <f>SUM(AP103:AP106)</f>
      </c>
      <c r="AQ107" s="2110">
        <f>SUM(AQ103:AQ106)</f>
      </c>
      <c r="AR107" s="2110">
        <f>SUM(AR103:AR106)</f>
      </c>
      <c r="AS107" s="2110">
        <f>SUM(AS103:AS106)</f>
      </c>
      <c r="AT107" s="2110">
        <f>SUM(AT103:AT106)</f>
      </c>
      <c r="AU107" s="2110">
        <f>SUM(AU103:AU106)</f>
      </c>
      <c r="AV107" s="2110">
        <f>SUM(AV103:AV106)</f>
      </c>
      <c r="AW107" s="2110">
        <f>SUM(AW103:AW106)</f>
      </c>
      <c r="AX107" s="2110">
        <f>SUM(AX103:AX106)</f>
      </c>
      <c r="AY107" s="2110">
        <f>SUM(AY103:AY106)</f>
      </c>
      <c r="AZ107" s="2110">
        <f>SUM(AZ103:AZ106)</f>
      </c>
      <c r="BA107" s="2110">
        <f>SUM(BA103:BA106)</f>
      </c>
      <c r="BB107" s="2110">
        <f>SUM(BB103:BB106)</f>
      </c>
      <c r="BC107" s="2110">
        <f>SUM(BC103:BC106)</f>
      </c>
      <c r="BD107" s="2110">
        <f>SUM(BD103:BD106)</f>
      </c>
      <c r="BE107" s="2110">
        <f>SUM(BE103:BE106)</f>
      </c>
      <c r="BF107" s="2110">
        <f>SUM(BF103:BF106)</f>
      </c>
      <c r="BG107" s="2110">
        <f>SUM(BG103:BG106)</f>
      </c>
      <c r="BH107" s="2110">
        <f>SUM(BH103:BH106)</f>
      </c>
      <c r="BI107" s="2110">
        <f>SUM(BI103:BI106)</f>
      </c>
      <c r="BJ107" s="2110">
        <f>SUM(BJ103:BJ106)</f>
      </c>
      <c r="BK107" s="2110">
        <f>SUM(BK103:BK106)</f>
      </c>
      <c r="BL107" s="2110">
        <f>SUM(BL103:BL106)</f>
      </c>
      <c r="BM107" s="2110">
        <f>SUM(BM103:BM106)</f>
      </c>
      <c r="BN107" s="2110">
        <f>SUM(BN103:BN106)</f>
      </c>
      <c r="BO107" s="2110">
        <f>SUM(BO103:BO106)</f>
      </c>
      <c r="BP107" s="2110">
        <f>SUM(BP103:BP106)</f>
      </c>
      <c r="BQ107" s="2110">
        <f>SUM(BQ103:BQ106)</f>
      </c>
      <c r="BR107" s="2111">
        <f>SUM(BR103:BR106)</f>
      </c>
      <c r="BS107" s="2053"/>
      <c r="BT107" s="2085">
        <f>BP107+BQ107</f>
      </c>
      <c r="BU107" s="2085"/>
      <c r="BV107" s="2086"/>
      <c r="BW107" s="2053"/>
      <c r="BX107" s="2022"/>
    </row>
    <row r="108" hidden="true">
      <c r="A108" s="2075" t="s">
        <v>31</v>
      </c>
      <c r="B108" s="2076"/>
      <c r="C108" s="2077"/>
      <c r="D108" s="2090" t="n">
        <v>0.0</v>
      </c>
      <c r="E108" s="2090" t="n">
        <v>0.0</v>
      </c>
      <c r="F108" s="2126">
        <f>D108-E108</f>
      </c>
      <c r="G108" s="2092">
        <f>MOV_REESTRUTURAÇÃO_CJ_E_FC!$F71</f>
      </c>
      <c r="H108" s="2135" t="n">
        <v>0.0</v>
      </c>
      <c r="I108" s="2135" t="n">
        <v>0.0</v>
      </c>
      <c r="J108" s="2094">
        <f>E108+H108-I108</f>
      </c>
      <c r="K108" s="2095">
        <f>G108-J108</f>
      </c>
      <c r="L108" s="2092">
        <f>MOV_REESTRUTURAÇÃO_CJ_E_FC!$I71</f>
      </c>
      <c r="M108" s="2135" t="n">
        <v>0.0</v>
      </c>
      <c r="N108" s="2135" t="n">
        <v>0.0</v>
      </c>
      <c r="O108" s="2094">
        <f>J108+M108-N108</f>
      </c>
      <c r="P108" s="2095">
        <f>L108-O108</f>
      </c>
      <c r="Q108" s="2092">
        <f>MOV_REESTRUTURAÇÃO_CJ_E_FC!$L71</f>
      </c>
      <c r="R108" s="2135" t="n">
        <v>0.0</v>
      </c>
      <c r="S108" s="2135" t="n">
        <v>0.0</v>
      </c>
      <c r="T108" s="2094">
        <f>O108+R108-S108</f>
      </c>
      <c r="U108" s="2095">
        <f>Q108-T108</f>
      </c>
      <c r="V108" s="2092">
        <f>MOV_REESTRUTURAÇÃO_CJ_E_FC!$O71</f>
      </c>
      <c r="W108" s="2135" t="n">
        <v>0.0</v>
      </c>
      <c r="X108" s="2135" t="n">
        <v>0.0</v>
      </c>
      <c r="Y108" s="2094">
        <f>T108+W108-X108</f>
      </c>
      <c r="Z108" s="2095">
        <f>V108-Y108</f>
      </c>
      <c r="AA108" s="2092">
        <f>MOV_REESTRUTURAÇÃO_CJ_E_FC!$R71</f>
      </c>
      <c r="AB108" s="2135" t="n">
        <v>0.0</v>
      </c>
      <c r="AC108" s="2135" t="n">
        <v>0.0</v>
      </c>
      <c r="AD108" s="2094">
        <f>Y108+AB108-AC108</f>
      </c>
      <c r="AE108" s="2095">
        <f>AA108-AD108</f>
      </c>
      <c r="AF108" s="2092">
        <f>MOV_REESTRUTURAÇÃO_CJ_E_FC!$U71</f>
      </c>
      <c r="AG108" s="2135" t="n">
        <v>0.0</v>
      </c>
      <c r="AH108" s="2135" t="n">
        <v>0.0</v>
      </c>
      <c r="AI108" s="2094">
        <f>AD108+AG108-AH108</f>
      </c>
      <c r="AJ108" s="2095">
        <f>AF108-AI108</f>
      </c>
      <c r="AK108" s="2092">
        <f>MOV_REESTRUTURAÇÃO_CJ_E_FC!$X71</f>
      </c>
      <c r="AL108" s="2135" t="n">
        <v>0.0</v>
      </c>
      <c r="AM108" s="2135" t="n">
        <v>0.0</v>
      </c>
      <c r="AN108" s="2094">
        <f>AI108+AL108-AM108</f>
      </c>
      <c r="AO108" s="2095">
        <f>AK108-AN108</f>
      </c>
      <c r="AP108" s="2092">
        <f>MOV_REESTRUTURAÇÃO_CJ_E_FC!$AA71</f>
      </c>
      <c r="AQ108" s="2135" t="n">
        <v>0.0</v>
      </c>
      <c r="AR108" s="2135" t="n">
        <v>0.0</v>
      </c>
      <c r="AS108" s="2094">
        <f>AN108+AQ108-AR108</f>
      </c>
      <c r="AT108" s="2095">
        <f>AP108-AS108</f>
      </c>
      <c r="AU108" s="2092">
        <f>MOV_REESTRUTURAÇÃO_CJ_E_FC!$AD71</f>
      </c>
      <c r="AV108" s="2135" t="n">
        <v>0.0</v>
      </c>
      <c r="AW108" s="2135" t="n">
        <v>0.0</v>
      </c>
      <c r="AX108" s="2094">
        <f>AS108+AV108-AW108</f>
      </c>
      <c r="AY108" s="2095">
        <f>AU108-AX108</f>
      </c>
      <c r="AZ108" s="2092">
        <f>MOV_REESTRUTURAÇÃO_CJ_E_FC!$AG71</f>
      </c>
      <c r="BA108" s="2135" t="n">
        <v>0.0</v>
      </c>
      <c r="BB108" s="2135" t="n">
        <v>0.0</v>
      </c>
      <c r="BC108" s="2094">
        <f>AX108+BA108-BB108</f>
      </c>
      <c r="BD108" s="2095">
        <f>AZ108-BC108</f>
      </c>
      <c r="BE108" s="2092">
        <f>MOV_REESTRUTURAÇÃO_CJ_E_FC!$AJ71</f>
      </c>
      <c r="BF108" s="2135" t="n">
        <v>0.0</v>
      </c>
      <c r="BG108" s="2135" t="n">
        <v>0.0</v>
      </c>
      <c r="BH108" s="2094">
        <f>BC108+BF108-BG108</f>
      </c>
      <c r="BI108" s="2095">
        <f>BE108-BH108</f>
      </c>
      <c r="BJ108" s="2092">
        <f>MOV_REESTRUTURAÇÃO_CJ_E_FC!$AM71</f>
      </c>
      <c r="BK108" s="2135" t="n">
        <v>0.0</v>
      </c>
      <c r="BL108" s="2135" t="n">
        <v>0.0</v>
      </c>
      <c r="BM108" s="2094">
        <f>BH108+BK108-BL108</f>
      </c>
      <c r="BN108" s="2095">
        <f>BJ108-BM108</f>
      </c>
      <c r="BO108" s="2092">
        <f>BJ108</f>
      </c>
      <c r="BP108" s="2136">
        <f>BM108</f>
      </c>
      <c r="BQ108" s="2136">
        <f>BN108</f>
      </c>
      <c r="BR108" s="2155" t="n">
        <v>0.0</v>
      </c>
      <c r="BS108" s="2053"/>
      <c r="BT108" s="2140">
        <f>BP108+BQ108</f>
      </c>
      <c r="BU108" s="2140"/>
      <c r="BV108" s="2086"/>
      <c r="BW108" s="2053"/>
      <c r="BX108" s="2022"/>
    </row>
    <row r="109" hidden="true">
      <c r="A109" s="2087" t="s">
        <v>32</v>
      </c>
      <c r="B109" s="2088"/>
      <c r="C109" s="2089"/>
      <c r="D109" s="2090" t="n">
        <v>0.0</v>
      </c>
      <c r="E109" s="2090" t="n">
        <v>0.0</v>
      </c>
      <c r="F109" s="2126">
        <f>D109-E109</f>
      </c>
      <c r="G109" s="2092">
        <f>MOV_REESTRUTURAÇÃO_CJ_E_FC!$F72</f>
      </c>
      <c r="H109" s="2135" t="n">
        <v>0.0</v>
      </c>
      <c r="I109" s="2135" t="n">
        <v>0.0</v>
      </c>
      <c r="J109" s="2094">
        <f>E109+H109-I109</f>
      </c>
      <c r="K109" s="2095">
        <f>G109-J109</f>
      </c>
      <c r="L109" s="2092">
        <f>MOV_REESTRUTURAÇÃO_CJ_E_FC!$I72</f>
      </c>
      <c r="M109" s="2135" t="n">
        <v>0.0</v>
      </c>
      <c r="N109" s="2135" t="n">
        <v>0.0</v>
      </c>
      <c r="O109" s="2094">
        <f>J109+M109-N109</f>
      </c>
      <c r="P109" s="2095">
        <f>L109-O109</f>
      </c>
      <c r="Q109" s="2092">
        <f>MOV_REESTRUTURAÇÃO_CJ_E_FC!$L72</f>
      </c>
      <c r="R109" s="2135" t="n">
        <v>0.0</v>
      </c>
      <c r="S109" s="2135" t="n">
        <v>0.0</v>
      </c>
      <c r="T109" s="2094">
        <f>O109+R109-S109</f>
      </c>
      <c r="U109" s="2095">
        <f>Q109-T109</f>
      </c>
      <c r="V109" s="2092">
        <f>MOV_REESTRUTURAÇÃO_CJ_E_FC!$O72</f>
      </c>
      <c r="W109" s="2135" t="n">
        <v>0.0</v>
      </c>
      <c r="X109" s="2135" t="n">
        <v>0.0</v>
      </c>
      <c r="Y109" s="2094">
        <f>T109+W109-X109</f>
      </c>
      <c r="Z109" s="2095">
        <f>V109-Y109</f>
      </c>
      <c r="AA109" s="2092">
        <f>MOV_REESTRUTURAÇÃO_CJ_E_FC!$R72</f>
      </c>
      <c r="AB109" s="2135" t="n">
        <v>0.0</v>
      </c>
      <c r="AC109" s="2135" t="n">
        <v>0.0</v>
      </c>
      <c r="AD109" s="2094">
        <f>Y109+AB109-AC109</f>
      </c>
      <c r="AE109" s="2095">
        <f>AA109-AD109</f>
      </c>
      <c r="AF109" s="2092">
        <f>MOV_REESTRUTURAÇÃO_CJ_E_FC!$U72</f>
      </c>
      <c r="AG109" s="2135" t="n">
        <v>0.0</v>
      </c>
      <c r="AH109" s="2135" t="n">
        <v>0.0</v>
      </c>
      <c r="AI109" s="2094">
        <f>AD109+AG109-AH109</f>
      </c>
      <c r="AJ109" s="2095">
        <f>AF109-AI109</f>
      </c>
      <c r="AK109" s="2092">
        <f>MOV_REESTRUTURAÇÃO_CJ_E_FC!$X72</f>
      </c>
      <c r="AL109" s="2135" t="n">
        <v>0.0</v>
      </c>
      <c r="AM109" s="2135" t="n">
        <v>0.0</v>
      </c>
      <c r="AN109" s="2094">
        <f>AI109+AL109-AM109</f>
      </c>
      <c r="AO109" s="2095">
        <f>AK109-AN109</f>
      </c>
      <c r="AP109" s="2092">
        <f>MOV_REESTRUTURAÇÃO_CJ_E_FC!$AA72</f>
      </c>
      <c r="AQ109" s="2135" t="n">
        <v>0.0</v>
      </c>
      <c r="AR109" s="2135" t="n">
        <v>0.0</v>
      </c>
      <c r="AS109" s="2094">
        <f>AN109+AQ109-AR109</f>
      </c>
      <c r="AT109" s="2095">
        <f>AP109-AS109</f>
      </c>
      <c r="AU109" s="2092">
        <f>MOV_REESTRUTURAÇÃO_CJ_E_FC!$AD72</f>
      </c>
      <c r="AV109" s="2135" t="n">
        <v>0.0</v>
      </c>
      <c r="AW109" s="2135" t="n">
        <v>0.0</v>
      </c>
      <c r="AX109" s="2094">
        <f>AS109+AV109-AW109</f>
      </c>
      <c r="AY109" s="2095">
        <f>AU109-AX109</f>
      </c>
      <c r="AZ109" s="2092">
        <f>MOV_REESTRUTURAÇÃO_CJ_E_FC!$AG72</f>
      </c>
      <c r="BA109" s="2135" t="n">
        <v>0.0</v>
      </c>
      <c r="BB109" s="2135" t="n">
        <v>0.0</v>
      </c>
      <c r="BC109" s="2094">
        <f>AX109+BA109-BB109</f>
      </c>
      <c r="BD109" s="2095">
        <f>AZ109-BC109</f>
      </c>
      <c r="BE109" s="2092">
        <f>MOV_REESTRUTURAÇÃO_CJ_E_FC!$AJ72</f>
      </c>
      <c r="BF109" s="2135" t="n">
        <v>0.0</v>
      </c>
      <c r="BG109" s="2135" t="n">
        <v>0.0</v>
      </c>
      <c r="BH109" s="2094">
        <f>BC109+BF109-BG109</f>
      </c>
      <c r="BI109" s="2095">
        <f>BE109-BH109</f>
      </c>
      <c r="BJ109" s="2092">
        <f>MOV_REESTRUTURAÇÃO_CJ_E_FC!$AM72</f>
      </c>
      <c r="BK109" s="2135" t="n">
        <v>0.0</v>
      </c>
      <c r="BL109" s="2135" t="n">
        <v>0.0</v>
      </c>
      <c r="BM109" s="2094">
        <f>BH109+BK109-BL109</f>
      </c>
      <c r="BN109" s="2095">
        <f>BJ109-BM109</f>
      </c>
      <c r="BO109" s="2092">
        <f>BJ109</f>
      </c>
      <c r="BP109" s="2136">
        <f>BM109</f>
      </c>
      <c r="BQ109" s="2136">
        <f>BN109</f>
      </c>
      <c r="BR109" s="2155" t="n">
        <v>0.0</v>
      </c>
      <c r="BS109" s="2053"/>
      <c r="BT109" s="2140">
        <f>BP109+BQ109</f>
      </c>
      <c r="BU109" s="2140"/>
      <c r="BV109" s="2086"/>
      <c r="BW109" s="2053"/>
      <c r="BX109" s="2022"/>
    </row>
    <row r="110" hidden="true">
      <c r="A110" s="2087" t="s">
        <v>33</v>
      </c>
      <c r="B110" s="2088"/>
      <c r="C110" s="2089"/>
      <c r="D110" s="2090" t="n">
        <v>0.0</v>
      </c>
      <c r="E110" s="2090" t="n">
        <v>0.0</v>
      </c>
      <c r="F110" s="2126">
        <f>D110-E110</f>
      </c>
      <c r="G110" s="2092">
        <f>MOV_REESTRUTURAÇÃO_CJ_E_FC!$F73</f>
      </c>
      <c r="H110" s="2135" t="n">
        <v>0.0</v>
      </c>
      <c r="I110" s="2135" t="n">
        <v>0.0</v>
      </c>
      <c r="J110" s="2094">
        <f>E110+H110-I110</f>
      </c>
      <c r="K110" s="2095">
        <f>G110-J110</f>
      </c>
      <c r="L110" s="2092">
        <f>MOV_REESTRUTURAÇÃO_CJ_E_FC!$I73</f>
      </c>
      <c r="M110" s="2135" t="n">
        <v>0.0</v>
      </c>
      <c r="N110" s="2135" t="n">
        <v>0.0</v>
      </c>
      <c r="O110" s="2094">
        <f>J110+M110-N110</f>
      </c>
      <c r="P110" s="2095">
        <f>L110-O110</f>
      </c>
      <c r="Q110" s="2092">
        <f>MOV_REESTRUTURAÇÃO_CJ_E_FC!$L73</f>
      </c>
      <c r="R110" s="2135" t="n">
        <v>0.0</v>
      </c>
      <c r="S110" s="2135" t="n">
        <v>0.0</v>
      </c>
      <c r="T110" s="2094">
        <f>O110+R110-S110</f>
      </c>
      <c r="U110" s="2095">
        <f>Q110-T110</f>
      </c>
      <c r="V110" s="2092">
        <f>MOV_REESTRUTURAÇÃO_CJ_E_FC!$O73</f>
      </c>
      <c r="W110" s="2135" t="n">
        <v>0.0</v>
      </c>
      <c r="X110" s="2135" t="n">
        <v>0.0</v>
      </c>
      <c r="Y110" s="2094">
        <f>T110+W110-X110</f>
      </c>
      <c r="Z110" s="2095">
        <f>V110-Y110</f>
      </c>
      <c r="AA110" s="2092">
        <f>MOV_REESTRUTURAÇÃO_CJ_E_FC!$R73</f>
      </c>
      <c r="AB110" s="2135" t="n">
        <v>0.0</v>
      </c>
      <c r="AC110" s="2135" t="n">
        <v>0.0</v>
      </c>
      <c r="AD110" s="2094">
        <f>Y110+AB110-AC110</f>
      </c>
      <c r="AE110" s="2095">
        <f>AA110-AD110</f>
      </c>
      <c r="AF110" s="2092">
        <f>MOV_REESTRUTURAÇÃO_CJ_E_FC!$U73</f>
      </c>
      <c r="AG110" s="2135" t="n">
        <v>0.0</v>
      </c>
      <c r="AH110" s="2135" t="n">
        <v>0.0</v>
      </c>
      <c r="AI110" s="2094">
        <f>AD110+AG110-AH110</f>
      </c>
      <c r="AJ110" s="2095">
        <f>AF110-AI110</f>
      </c>
      <c r="AK110" s="2092">
        <f>MOV_REESTRUTURAÇÃO_CJ_E_FC!$X73</f>
      </c>
      <c r="AL110" s="2135" t="n">
        <v>0.0</v>
      </c>
      <c r="AM110" s="2135" t="n">
        <v>0.0</v>
      </c>
      <c r="AN110" s="2094">
        <f>AI110+AL110-AM110</f>
      </c>
      <c r="AO110" s="2095">
        <f>AK110-AN110</f>
      </c>
      <c r="AP110" s="2092">
        <f>MOV_REESTRUTURAÇÃO_CJ_E_FC!$AA73</f>
      </c>
      <c r="AQ110" s="2135" t="n">
        <v>0.0</v>
      </c>
      <c r="AR110" s="2135" t="n">
        <v>0.0</v>
      </c>
      <c r="AS110" s="2094">
        <f>AN110+AQ110-AR110</f>
      </c>
      <c r="AT110" s="2095">
        <f>AP110-AS110</f>
      </c>
      <c r="AU110" s="2092">
        <f>MOV_REESTRUTURAÇÃO_CJ_E_FC!$AD73</f>
      </c>
      <c r="AV110" s="2135" t="n">
        <v>0.0</v>
      </c>
      <c r="AW110" s="2135" t="n">
        <v>0.0</v>
      </c>
      <c r="AX110" s="2094">
        <f>AS110+AV110-AW110</f>
      </c>
      <c r="AY110" s="2095">
        <f>AU110-AX110</f>
      </c>
      <c r="AZ110" s="2092">
        <f>MOV_REESTRUTURAÇÃO_CJ_E_FC!$AG73</f>
      </c>
      <c r="BA110" s="2135" t="n">
        <v>0.0</v>
      </c>
      <c r="BB110" s="2135" t="n">
        <v>0.0</v>
      </c>
      <c r="BC110" s="2094">
        <f>AX110+BA110-BB110</f>
      </c>
      <c r="BD110" s="2095">
        <f>AZ110-BC110</f>
      </c>
      <c r="BE110" s="2092">
        <f>MOV_REESTRUTURAÇÃO_CJ_E_FC!$AJ73</f>
      </c>
      <c r="BF110" s="2135" t="n">
        <v>0.0</v>
      </c>
      <c r="BG110" s="2135" t="n">
        <v>0.0</v>
      </c>
      <c r="BH110" s="2094">
        <f>BC110+BF110-BG110</f>
      </c>
      <c r="BI110" s="2095">
        <f>BE110-BH110</f>
      </c>
      <c r="BJ110" s="2092">
        <f>MOV_REESTRUTURAÇÃO_CJ_E_FC!$AM73</f>
      </c>
      <c r="BK110" s="2135" t="n">
        <v>0.0</v>
      </c>
      <c r="BL110" s="2135" t="n">
        <v>0.0</v>
      </c>
      <c r="BM110" s="2094">
        <f>BH110+BK110-BL110</f>
      </c>
      <c r="BN110" s="2095">
        <f>BJ110-BM110</f>
      </c>
      <c r="BO110" s="2092">
        <f>BJ110</f>
      </c>
      <c r="BP110" s="2136">
        <f>BM110</f>
      </c>
      <c r="BQ110" s="2136">
        <f>BN110</f>
      </c>
      <c r="BR110" s="2155" t="n">
        <v>0.0</v>
      </c>
      <c r="BS110" s="2053"/>
      <c r="BT110" s="2140">
        <f>BP110+BQ110</f>
      </c>
      <c r="BU110" s="2140"/>
      <c r="BV110" s="2086"/>
      <c r="BW110" s="2053"/>
      <c r="BX110" s="2022"/>
    </row>
    <row r="111" hidden="true">
      <c r="A111" s="2087" t="s">
        <v>34</v>
      </c>
      <c r="B111" s="2088"/>
      <c r="C111" s="2089"/>
      <c r="D111" s="2090" t="n">
        <v>0.0</v>
      </c>
      <c r="E111" s="2090" t="n">
        <v>0.0</v>
      </c>
      <c r="F111" s="2126">
        <f>D111-E111</f>
      </c>
      <c r="G111" s="2092">
        <f>MOV_REESTRUTURAÇÃO_CJ_E_FC!$F74</f>
      </c>
      <c r="H111" s="2135" t="n">
        <v>0.0</v>
      </c>
      <c r="I111" s="2135" t="n">
        <v>0.0</v>
      </c>
      <c r="J111" s="2094">
        <f>E111+H111-I111</f>
      </c>
      <c r="K111" s="2095">
        <f>G111-J111</f>
      </c>
      <c r="L111" s="2092">
        <f>MOV_REESTRUTURAÇÃO_CJ_E_FC!$I74</f>
      </c>
      <c r="M111" s="2135" t="n">
        <v>0.0</v>
      </c>
      <c r="N111" s="2135" t="n">
        <v>0.0</v>
      </c>
      <c r="O111" s="2094">
        <f>J111+M111-N111</f>
      </c>
      <c r="P111" s="2095">
        <f>L111-O111</f>
      </c>
      <c r="Q111" s="2092">
        <f>MOV_REESTRUTURAÇÃO_CJ_E_FC!$L74</f>
      </c>
      <c r="R111" s="2135" t="n">
        <v>0.0</v>
      </c>
      <c r="S111" s="2135" t="n">
        <v>0.0</v>
      </c>
      <c r="T111" s="2094">
        <f>O111+R111-S111</f>
      </c>
      <c r="U111" s="2095">
        <f>Q111-T111</f>
      </c>
      <c r="V111" s="2092">
        <f>MOV_REESTRUTURAÇÃO_CJ_E_FC!$O74</f>
      </c>
      <c r="W111" s="2135" t="n">
        <v>0.0</v>
      </c>
      <c r="X111" s="2135" t="n">
        <v>0.0</v>
      </c>
      <c r="Y111" s="2094">
        <f>T111+W111-X111</f>
      </c>
      <c r="Z111" s="2095">
        <f>V111-Y111</f>
      </c>
      <c r="AA111" s="2092">
        <f>MOV_REESTRUTURAÇÃO_CJ_E_FC!$R74</f>
      </c>
      <c r="AB111" s="2135" t="n">
        <v>0.0</v>
      </c>
      <c r="AC111" s="2135" t="n">
        <v>0.0</v>
      </c>
      <c r="AD111" s="2094">
        <f>Y111+AB111-AC111</f>
      </c>
      <c r="AE111" s="2095">
        <f>AA111-AD111</f>
      </c>
      <c r="AF111" s="2092">
        <f>MOV_REESTRUTURAÇÃO_CJ_E_FC!$U74</f>
      </c>
      <c r="AG111" s="2135" t="n">
        <v>0.0</v>
      </c>
      <c r="AH111" s="2135" t="n">
        <v>0.0</v>
      </c>
      <c r="AI111" s="2094">
        <f>AD111+AG111-AH111</f>
      </c>
      <c r="AJ111" s="2095">
        <f>AF111-AI111</f>
      </c>
      <c r="AK111" s="2092">
        <f>MOV_REESTRUTURAÇÃO_CJ_E_FC!$X74</f>
      </c>
      <c r="AL111" s="2135" t="n">
        <v>0.0</v>
      </c>
      <c r="AM111" s="2135" t="n">
        <v>0.0</v>
      </c>
      <c r="AN111" s="2094">
        <f>AI111+AL111-AM111</f>
      </c>
      <c r="AO111" s="2095">
        <f>AK111-AN111</f>
      </c>
      <c r="AP111" s="2092">
        <f>MOV_REESTRUTURAÇÃO_CJ_E_FC!$AA74</f>
      </c>
      <c r="AQ111" s="2135" t="n">
        <v>0.0</v>
      </c>
      <c r="AR111" s="2135" t="n">
        <v>0.0</v>
      </c>
      <c r="AS111" s="2094">
        <f>AN111+AQ111-AR111</f>
      </c>
      <c r="AT111" s="2095">
        <f>AP111-AS111</f>
      </c>
      <c r="AU111" s="2092">
        <f>MOV_REESTRUTURAÇÃO_CJ_E_FC!$AD74</f>
      </c>
      <c r="AV111" s="2135" t="n">
        <v>0.0</v>
      </c>
      <c r="AW111" s="2135" t="n">
        <v>0.0</v>
      </c>
      <c r="AX111" s="2094">
        <f>AS111+AV111-AW111</f>
      </c>
      <c r="AY111" s="2095">
        <f>AU111-AX111</f>
      </c>
      <c r="AZ111" s="2092">
        <f>MOV_REESTRUTURAÇÃO_CJ_E_FC!$AG74</f>
      </c>
      <c r="BA111" s="2135" t="n">
        <v>0.0</v>
      </c>
      <c r="BB111" s="2135" t="n">
        <v>0.0</v>
      </c>
      <c r="BC111" s="2094">
        <f>AX111+BA111-BB111</f>
      </c>
      <c r="BD111" s="2095">
        <f>AZ111-BC111</f>
      </c>
      <c r="BE111" s="2092">
        <f>MOV_REESTRUTURAÇÃO_CJ_E_FC!$AJ74</f>
      </c>
      <c r="BF111" s="2135" t="n">
        <v>0.0</v>
      </c>
      <c r="BG111" s="2135" t="n">
        <v>0.0</v>
      </c>
      <c r="BH111" s="2094">
        <f>BC111+BF111-BG111</f>
      </c>
      <c r="BI111" s="2095">
        <f>BE111-BH111</f>
      </c>
      <c r="BJ111" s="2092">
        <f>MOV_REESTRUTURAÇÃO_CJ_E_FC!$AM74</f>
      </c>
      <c r="BK111" s="2135" t="n">
        <v>0.0</v>
      </c>
      <c r="BL111" s="2135" t="n">
        <v>0.0</v>
      </c>
      <c r="BM111" s="2094">
        <f>BH111+BK111-BL111</f>
      </c>
      <c r="BN111" s="2095">
        <f>BJ111-BM111</f>
      </c>
      <c r="BO111" s="2092">
        <f>BJ111</f>
      </c>
      <c r="BP111" s="2136">
        <f>BM111</f>
      </c>
      <c r="BQ111" s="2136">
        <f>BN111</f>
      </c>
      <c r="BR111" s="2155" t="n">
        <v>0.0</v>
      </c>
      <c r="BS111" s="2053"/>
      <c r="BT111" s="2140">
        <f>BP111+BQ111</f>
      </c>
      <c r="BU111" s="2140"/>
      <c r="BV111" s="2086"/>
      <c r="BW111" s="2053"/>
      <c r="BX111" s="2022"/>
    </row>
    <row r="112" hidden="true">
      <c r="A112" s="2087" t="s">
        <v>35</v>
      </c>
      <c r="B112" s="2088"/>
      <c r="C112" s="2089"/>
      <c r="D112" s="2090" t="n">
        <v>0.0</v>
      </c>
      <c r="E112" s="2090" t="n">
        <v>0.0</v>
      </c>
      <c r="F112" s="2126">
        <f>D112-E112</f>
      </c>
      <c r="G112" s="2092">
        <f>MOV_REESTRUTURAÇÃO_CJ_E_FC!$F75</f>
      </c>
      <c r="H112" s="2135" t="n">
        <v>0.0</v>
      </c>
      <c r="I112" s="2135" t="n">
        <v>0.0</v>
      </c>
      <c r="J112" s="2094">
        <f>E112+H112-I112</f>
      </c>
      <c r="K112" s="2095">
        <f>G112-J112</f>
      </c>
      <c r="L112" s="2092">
        <f>MOV_REESTRUTURAÇÃO_CJ_E_FC!$I75</f>
      </c>
      <c r="M112" s="2135" t="n">
        <v>0.0</v>
      </c>
      <c r="N112" s="2135" t="n">
        <v>0.0</v>
      </c>
      <c r="O112" s="2094">
        <f>J112+M112-N112</f>
      </c>
      <c r="P112" s="2095">
        <f>L112-O112</f>
      </c>
      <c r="Q112" s="2092">
        <f>MOV_REESTRUTURAÇÃO_CJ_E_FC!$L75</f>
      </c>
      <c r="R112" s="2135" t="n">
        <v>0.0</v>
      </c>
      <c r="S112" s="2135" t="n">
        <v>0.0</v>
      </c>
      <c r="T112" s="2094">
        <f>O112+R112-S112</f>
      </c>
      <c r="U112" s="2095">
        <f>Q112-T112</f>
      </c>
      <c r="V112" s="2092">
        <f>MOV_REESTRUTURAÇÃO_CJ_E_FC!$O75</f>
      </c>
      <c r="W112" s="2135" t="n">
        <v>0.0</v>
      </c>
      <c r="X112" s="2135" t="n">
        <v>0.0</v>
      </c>
      <c r="Y112" s="2094">
        <f>T112+W112-X112</f>
      </c>
      <c r="Z112" s="2095">
        <f>V112-Y112</f>
      </c>
      <c r="AA112" s="2092">
        <f>MOV_REESTRUTURAÇÃO_CJ_E_FC!$R75</f>
      </c>
      <c r="AB112" s="2135" t="n">
        <v>0.0</v>
      </c>
      <c r="AC112" s="2135" t="n">
        <v>0.0</v>
      </c>
      <c r="AD112" s="2094">
        <f>Y112+AB112-AC112</f>
      </c>
      <c r="AE112" s="2095">
        <f>AA112-AD112</f>
      </c>
      <c r="AF112" s="2092">
        <f>MOV_REESTRUTURAÇÃO_CJ_E_FC!$U75</f>
      </c>
      <c r="AG112" s="2135" t="n">
        <v>0.0</v>
      </c>
      <c r="AH112" s="2135" t="n">
        <v>0.0</v>
      </c>
      <c r="AI112" s="2094">
        <f>AD112+AG112-AH112</f>
      </c>
      <c r="AJ112" s="2095">
        <f>AF112-AI112</f>
      </c>
      <c r="AK112" s="2092">
        <f>MOV_REESTRUTURAÇÃO_CJ_E_FC!$X75</f>
      </c>
      <c r="AL112" s="2135" t="n">
        <v>0.0</v>
      </c>
      <c r="AM112" s="2135" t="n">
        <v>0.0</v>
      </c>
      <c r="AN112" s="2094">
        <f>AI112+AL112-AM112</f>
      </c>
      <c r="AO112" s="2095">
        <f>AK112-AN112</f>
      </c>
      <c r="AP112" s="2092">
        <f>MOV_REESTRUTURAÇÃO_CJ_E_FC!$AA75</f>
      </c>
      <c r="AQ112" s="2135" t="n">
        <v>0.0</v>
      </c>
      <c r="AR112" s="2135" t="n">
        <v>0.0</v>
      </c>
      <c r="AS112" s="2094">
        <f>AN112+AQ112-AR112</f>
      </c>
      <c r="AT112" s="2095">
        <f>AP112-AS112</f>
      </c>
      <c r="AU112" s="2092">
        <f>MOV_REESTRUTURAÇÃO_CJ_E_FC!$AD75</f>
      </c>
      <c r="AV112" s="2135" t="n">
        <v>0.0</v>
      </c>
      <c r="AW112" s="2135" t="n">
        <v>0.0</v>
      </c>
      <c r="AX112" s="2094">
        <f>AS112+AV112-AW112</f>
      </c>
      <c r="AY112" s="2095">
        <f>AU112-AX112</f>
      </c>
      <c r="AZ112" s="2092">
        <f>MOV_REESTRUTURAÇÃO_CJ_E_FC!$AG75</f>
      </c>
      <c r="BA112" s="2135" t="n">
        <v>0.0</v>
      </c>
      <c r="BB112" s="2135" t="n">
        <v>0.0</v>
      </c>
      <c r="BC112" s="2094">
        <f>AX112+BA112-BB112</f>
      </c>
      <c r="BD112" s="2095">
        <f>AZ112-BC112</f>
      </c>
      <c r="BE112" s="2092">
        <f>MOV_REESTRUTURAÇÃO_CJ_E_FC!$AJ75</f>
      </c>
      <c r="BF112" s="2135" t="n">
        <v>0.0</v>
      </c>
      <c r="BG112" s="2135" t="n">
        <v>0.0</v>
      </c>
      <c r="BH112" s="2094">
        <f>BC112+BF112-BG112</f>
      </c>
      <c r="BI112" s="2095">
        <f>BE112-BH112</f>
      </c>
      <c r="BJ112" s="2092">
        <f>MOV_REESTRUTURAÇÃO_CJ_E_FC!$AM75</f>
      </c>
      <c r="BK112" s="2135" t="n">
        <v>0.0</v>
      </c>
      <c r="BL112" s="2135" t="n">
        <v>0.0</v>
      </c>
      <c r="BM112" s="2094">
        <f>BH112+BK112-BL112</f>
      </c>
      <c r="BN112" s="2095">
        <f>BJ112-BM112</f>
      </c>
      <c r="BO112" s="2092">
        <f>BJ112</f>
      </c>
      <c r="BP112" s="2136">
        <f>BM112</f>
      </c>
      <c r="BQ112" s="2136">
        <f>BN112</f>
      </c>
      <c r="BR112" s="2155" t="n">
        <v>0.0</v>
      </c>
      <c r="BS112" s="2053"/>
      <c r="BT112" s="2140">
        <f>BP112+BQ112</f>
      </c>
      <c r="BU112" s="2140"/>
      <c r="BV112" s="2086"/>
      <c r="BW112" s="2053"/>
      <c r="BX112" s="2022"/>
    </row>
    <row r="113" hidden="true">
      <c r="A113" s="2145" t="s">
        <v>36</v>
      </c>
      <c r="B113" s="2146"/>
      <c r="C113" s="2147"/>
      <c r="D113" s="2162" t="n">
        <v>0.0</v>
      </c>
      <c r="E113" s="2162" t="n">
        <v>0.0</v>
      </c>
      <c r="F113" s="2163">
        <f>D113-E113</f>
      </c>
      <c r="G113" s="2164">
        <f>MOV_REESTRUTURAÇÃO_CJ_E_FC!$F76</f>
      </c>
      <c r="H113" s="2135" t="n">
        <v>0.0</v>
      </c>
      <c r="I113" s="2135" t="n">
        <v>0.0</v>
      </c>
      <c r="J113" s="2165">
        <f>E113+H113-I113</f>
      </c>
      <c r="K113" s="2166">
        <f>G113-J113</f>
      </c>
      <c r="L113" s="2164">
        <f>MOV_REESTRUTURAÇÃO_CJ_E_FC!$I76</f>
      </c>
      <c r="M113" s="2135" t="n">
        <v>0.0</v>
      </c>
      <c r="N113" s="2135" t="n">
        <v>0.0</v>
      </c>
      <c r="O113" s="2165">
        <f>J113+M113-N113</f>
      </c>
      <c r="P113" s="2166">
        <f>L113-O113</f>
      </c>
      <c r="Q113" s="2164">
        <f>MOV_REESTRUTURAÇÃO_CJ_E_FC!$L76</f>
      </c>
      <c r="R113" s="2135" t="n">
        <v>0.0</v>
      </c>
      <c r="S113" s="2135" t="n">
        <v>0.0</v>
      </c>
      <c r="T113" s="2165">
        <f>O113+R113-S113</f>
      </c>
      <c r="U113" s="2166">
        <f>Q113-T113</f>
      </c>
      <c r="V113" s="2164">
        <f>MOV_REESTRUTURAÇÃO_CJ_E_FC!$O76</f>
      </c>
      <c r="W113" s="2135" t="n">
        <v>0.0</v>
      </c>
      <c r="X113" s="2135" t="n">
        <v>0.0</v>
      </c>
      <c r="Y113" s="2165">
        <f>T113+W113-X113</f>
      </c>
      <c r="Z113" s="2166">
        <f>V113-Y113</f>
      </c>
      <c r="AA113" s="2164">
        <f>MOV_REESTRUTURAÇÃO_CJ_E_FC!$R76</f>
      </c>
      <c r="AB113" s="2135" t="n">
        <v>0.0</v>
      </c>
      <c r="AC113" s="2135" t="n">
        <v>0.0</v>
      </c>
      <c r="AD113" s="2165">
        <f>Y113+AB113-AC113</f>
      </c>
      <c r="AE113" s="2166">
        <f>AA113-AD113</f>
      </c>
      <c r="AF113" s="2164">
        <f>MOV_REESTRUTURAÇÃO_CJ_E_FC!$U76</f>
      </c>
      <c r="AG113" s="2135" t="n">
        <v>0.0</v>
      </c>
      <c r="AH113" s="2135" t="n">
        <v>0.0</v>
      </c>
      <c r="AI113" s="2165">
        <f>AD113+AG113-AH113</f>
      </c>
      <c r="AJ113" s="2166">
        <f>AF113-AI113</f>
      </c>
      <c r="AK113" s="2164">
        <f>MOV_REESTRUTURAÇÃO_CJ_E_FC!$X76</f>
      </c>
      <c r="AL113" s="2135" t="n">
        <v>0.0</v>
      </c>
      <c r="AM113" s="2135" t="n">
        <v>0.0</v>
      </c>
      <c r="AN113" s="2165">
        <f>AI113+AL113-AM113</f>
      </c>
      <c r="AO113" s="2166">
        <f>AK113-AN113</f>
      </c>
      <c r="AP113" s="2164">
        <f>MOV_REESTRUTURAÇÃO_CJ_E_FC!$AA76</f>
      </c>
      <c r="AQ113" s="2135" t="n">
        <v>0.0</v>
      </c>
      <c r="AR113" s="2135" t="n">
        <v>0.0</v>
      </c>
      <c r="AS113" s="2165">
        <f>AN113+AQ113-AR113</f>
      </c>
      <c r="AT113" s="2166">
        <f>AP113-AS113</f>
      </c>
      <c r="AU113" s="2164">
        <f>MOV_REESTRUTURAÇÃO_CJ_E_FC!$AD76</f>
      </c>
      <c r="AV113" s="2135" t="n">
        <v>0.0</v>
      </c>
      <c r="AW113" s="2135" t="n">
        <v>0.0</v>
      </c>
      <c r="AX113" s="2165">
        <f>AS113+AV113-AW113</f>
      </c>
      <c r="AY113" s="2166">
        <f>AU113-AX113</f>
      </c>
      <c r="AZ113" s="2164">
        <f>MOV_REESTRUTURAÇÃO_CJ_E_FC!$AG76</f>
      </c>
      <c r="BA113" s="2135" t="n">
        <v>0.0</v>
      </c>
      <c r="BB113" s="2135" t="n">
        <v>0.0</v>
      </c>
      <c r="BC113" s="2165">
        <f>AX113+BA113-BB113</f>
      </c>
      <c r="BD113" s="2166">
        <f>AZ113-BC113</f>
      </c>
      <c r="BE113" s="2164">
        <f>MOV_REESTRUTURAÇÃO_CJ_E_FC!$AJ76</f>
      </c>
      <c r="BF113" s="2135" t="n">
        <v>0.0</v>
      </c>
      <c r="BG113" s="2135" t="n">
        <v>0.0</v>
      </c>
      <c r="BH113" s="2165">
        <f>BC113+BF113-BG113</f>
      </c>
      <c r="BI113" s="2166">
        <f>BE113-BH113</f>
      </c>
      <c r="BJ113" s="2164">
        <f>MOV_REESTRUTURAÇÃO_CJ_E_FC!$AM76</f>
      </c>
      <c r="BK113" s="2135" t="n">
        <v>0.0</v>
      </c>
      <c r="BL113" s="2135" t="n">
        <v>0.0</v>
      </c>
      <c r="BM113" s="2165">
        <f>BH113+BK113-BL113</f>
      </c>
      <c r="BN113" s="2166">
        <f>BJ113-BM113</f>
      </c>
      <c r="BO113" s="2164">
        <f>BJ113</f>
      </c>
      <c r="BP113" s="2136">
        <f>BM113</f>
      </c>
      <c r="BQ113" s="2136">
        <f>BN113</f>
      </c>
      <c r="BR113" s="2155" t="n">
        <v>0.0</v>
      </c>
      <c r="BS113" s="2053"/>
      <c r="BT113" s="2140">
        <f>BP113+BQ113</f>
      </c>
      <c r="BU113" s="2140"/>
      <c r="BV113" s="2086"/>
      <c r="BW113" s="2053"/>
      <c r="BX113" s="2022"/>
    </row>
    <row r="114" hidden="true">
      <c r="A114" s="2071" t="s">
        <v>52</v>
      </c>
      <c r="B114" s="2072"/>
      <c r="C114" s="2130"/>
      <c r="D114" s="2110">
        <f>SUM(D108:D113)</f>
      </c>
      <c r="E114" s="2110">
        <f>SUM(E108:E113)</f>
      </c>
      <c r="F114" s="2110">
        <f>SUM(F108:F113)</f>
      </c>
      <c r="G114" s="2110">
        <f>SUM(G108:G113)</f>
      </c>
      <c r="H114" s="2110">
        <f>SUM(H108:H113)</f>
      </c>
      <c r="I114" s="2110">
        <f>SUM(I108:I113)</f>
      </c>
      <c r="J114" s="2110">
        <f>SUM(J108:J113)</f>
      </c>
      <c r="K114" s="2110">
        <f>SUM(K108:K113)</f>
      </c>
      <c r="L114" s="2110">
        <f>SUM(L108:L113)</f>
      </c>
      <c r="M114" s="2110">
        <f>SUM(M108:M113)</f>
      </c>
      <c r="N114" s="2110">
        <f>SUM(N108:N113)</f>
      </c>
      <c r="O114" s="2110">
        <f>SUM(O108:O113)</f>
      </c>
      <c r="P114" s="2110">
        <f>SUM(P108:P113)</f>
      </c>
      <c r="Q114" s="2110">
        <f>SUM(Q108:Q113)</f>
      </c>
      <c r="R114" s="2110">
        <f>SUM(R108:R113)</f>
      </c>
      <c r="S114" s="2110">
        <f>SUM(S108:S113)</f>
      </c>
      <c r="T114" s="2110">
        <f>SUM(T108:T113)</f>
      </c>
      <c r="U114" s="2110">
        <f>SUM(U108:U113)</f>
      </c>
      <c r="V114" s="2110">
        <f>SUM(V108:V113)</f>
      </c>
      <c r="W114" s="2110">
        <f>SUM(W108:W113)</f>
      </c>
      <c r="X114" s="2110">
        <f>SUM(X108:X113)</f>
      </c>
      <c r="Y114" s="2110">
        <f>SUM(Y108:Y113)</f>
      </c>
      <c r="Z114" s="2110">
        <f>SUM(Z108:Z113)</f>
      </c>
      <c r="AA114" s="2110">
        <f>SUM(AA108:AA113)</f>
      </c>
      <c r="AB114" s="2110">
        <f>SUM(AB108:AB113)</f>
      </c>
      <c r="AC114" s="2110">
        <f>SUM(AC108:AC113)</f>
      </c>
      <c r="AD114" s="2110">
        <f>SUM(AD108:AD113)</f>
      </c>
      <c r="AE114" s="2110">
        <f>SUM(AE108:AE113)</f>
      </c>
      <c r="AF114" s="2110">
        <f>SUM(AF108:AF113)</f>
      </c>
      <c r="AG114" s="2110">
        <f>SUM(AG108:AG113)</f>
      </c>
      <c r="AH114" s="2110">
        <f>SUM(AH108:AH113)</f>
      </c>
      <c r="AI114" s="2110">
        <f>SUM(AI108:AI113)</f>
      </c>
      <c r="AJ114" s="2110">
        <f>SUM(AJ108:AJ113)</f>
      </c>
      <c r="AK114" s="2110">
        <f>SUM(AK108:AK113)</f>
      </c>
      <c r="AL114" s="2110">
        <f>SUM(AL108:AL113)</f>
      </c>
      <c r="AM114" s="2110">
        <f>SUM(AM108:AM113)</f>
      </c>
      <c r="AN114" s="2110">
        <f>SUM(AN108:AN113)</f>
      </c>
      <c r="AO114" s="2110">
        <f>SUM(AO108:AO113)</f>
      </c>
      <c r="AP114" s="2110">
        <f>SUM(AP108:AP113)</f>
      </c>
      <c r="AQ114" s="2110">
        <f>SUM(AQ108:AQ113)</f>
      </c>
      <c r="AR114" s="2110">
        <f>SUM(AR108:AR113)</f>
      </c>
      <c r="AS114" s="2110">
        <f>SUM(AS108:AS113)</f>
      </c>
      <c r="AT114" s="2110">
        <f>SUM(AT108:AT113)</f>
      </c>
      <c r="AU114" s="2110">
        <f>SUM(AU108:AU113)</f>
      </c>
      <c r="AV114" s="2110">
        <f>SUM(AV108:AV113)</f>
      </c>
      <c r="AW114" s="2110">
        <f>SUM(AW108:AW113)</f>
      </c>
      <c r="AX114" s="2110">
        <f>SUM(AX108:AX113)</f>
      </c>
      <c r="AY114" s="2110">
        <f>SUM(AY108:AY113)</f>
      </c>
      <c r="AZ114" s="2110">
        <f>SUM(AZ108:AZ113)</f>
      </c>
      <c r="BA114" s="2110">
        <f>SUM(BA108:BA113)</f>
      </c>
      <c r="BB114" s="2110">
        <f>SUM(BB108:BB113)</f>
      </c>
      <c r="BC114" s="2110">
        <f>SUM(BC108:BC113)</f>
      </c>
      <c r="BD114" s="2110">
        <f>SUM(BD108:BD113)</f>
      </c>
      <c r="BE114" s="2110">
        <f>SUM(BE108:BE113)</f>
      </c>
      <c r="BF114" s="2110">
        <f>SUM(BF108:BF113)</f>
      </c>
      <c r="BG114" s="2110">
        <f>SUM(BG108:BG113)</f>
      </c>
      <c r="BH114" s="2110">
        <f>SUM(BH108:BH113)</f>
      </c>
      <c r="BI114" s="2110">
        <f>SUM(BI108:BI113)</f>
      </c>
      <c r="BJ114" s="2110">
        <f>SUM(BJ108:BJ113)</f>
      </c>
      <c r="BK114" s="2110">
        <f>SUM(BK108:BK113)</f>
      </c>
      <c r="BL114" s="2110">
        <f>SUM(BL108:BL113)</f>
      </c>
      <c r="BM114" s="2110">
        <f>SUM(BM108:BM113)</f>
      </c>
      <c r="BN114" s="2110">
        <f>SUM(BN108:BN113)</f>
      </c>
      <c r="BO114" s="2110">
        <f>SUM(BO108:BO113)</f>
      </c>
      <c r="BP114" s="2110">
        <f>SUM(BP108:BP113)</f>
      </c>
      <c r="BQ114" s="2110">
        <f>SUM(BQ108:BQ113)</f>
      </c>
      <c r="BR114" s="2111">
        <f>SUM(BR108:BR113)</f>
      </c>
      <c r="BS114" s="2053"/>
      <c r="BT114" s="2085">
        <f>BP114+BQ114</f>
      </c>
      <c r="BU114" s="2085"/>
      <c r="BV114" s="2086"/>
      <c r="BW114" s="2053"/>
      <c r="BX114" s="2022"/>
    </row>
    <row r="115" hidden="true">
      <c r="A115" s="2071" t="s">
        <v>260</v>
      </c>
      <c r="B115" s="2072"/>
      <c r="C115" s="2130"/>
      <c r="D115" s="2110">
        <f>D107+D114</f>
      </c>
      <c r="E115" s="2110">
        <f>E107+E114</f>
      </c>
      <c r="F115" s="2110">
        <f>F107+F114</f>
      </c>
      <c r="G115" s="2110">
        <f>G107+G114</f>
      </c>
      <c r="H115" s="2110">
        <f>H107+H114</f>
      </c>
      <c r="I115" s="2110">
        <f>I107+I114</f>
      </c>
      <c r="J115" s="2110">
        <f>J107+J114</f>
      </c>
      <c r="K115" s="2110">
        <f>K107+K114</f>
      </c>
      <c r="L115" s="2110">
        <f>L107+L114</f>
      </c>
      <c r="M115" s="2110">
        <f>M107+M114</f>
      </c>
      <c r="N115" s="2110">
        <f>N107+N114</f>
      </c>
      <c r="O115" s="2110">
        <f>O107+O114</f>
      </c>
      <c r="P115" s="2110">
        <f>P107+P114</f>
      </c>
      <c r="Q115" s="2110">
        <f>Q107+Q114</f>
      </c>
      <c r="R115" s="2110">
        <f>R107+R114</f>
      </c>
      <c r="S115" s="2110">
        <f>S107+S114</f>
      </c>
      <c r="T115" s="2110">
        <f>T107+T114</f>
      </c>
      <c r="U115" s="2110">
        <f>U107+U114</f>
      </c>
      <c r="V115" s="2110">
        <f>V107+V114</f>
      </c>
      <c r="W115" s="2110">
        <f>W107+W114</f>
      </c>
      <c r="X115" s="2110">
        <f>X107+X114</f>
      </c>
      <c r="Y115" s="2110">
        <f>Y107+Y114</f>
      </c>
      <c r="Z115" s="2110">
        <f>Z107+Z114</f>
      </c>
      <c r="AA115" s="2110">
        <f>AA107+AA114</f>
      </c>
      <c r="AB115" s="2110">
        <f>AB107+AB114</f>
      </c>
      <c r="AC115" s="2110">
        <f>AC107+AC114</f>
      </c>
      <c r="AD115" s="2110">
        <f>AD107+AD114</f>
      </c>
      <c r="AE115" s="2110">
        <f>AE107+AE114</f>
      </c>
      <c r="AF115" s="2110">
        <f>AF107+AF114</f>
      </c>
      <c r="AG115" s="2110">
        <f>AG107+AG114</f>
      </c>
      <c r="AH115" s="2110">
        <f>AH107+AH114</f>
      </c>
      <c r="AI115" s="2110">
        <f>AI107+AI114</f>
      </c>
      <c r="AJ115" s="2110">
        <f>AJ107+AJ114</f>
      </c>
      <c r="AK115" s="2110">
        <f>AK107+AK114</f>
      </c>
      <c r="AL115" s="2110">
        <f>AL107+AL114</f>
      </c>
      <c r="AM115" s="2110">
        <f>AM107+AM114</f>
      </c>
      <c r="AN115" s="2110">
        <f>AN107+AN114</f>
      </c>
      <c r="AO115" s="2110">
        <f>AO107+AO114</f>
      </c>
      <c r="AP115" s="2110">
        <f>AP107+AP114</f>
      </c>
      <c r="AQ115" s="2110">
        <f>AQ107+AQ114</f>
      </c>
      <c r="AR115" s="2110">
        <f>AR107+AR114</f>
      </c>
      <c r="AS115" s="2110">
        <f>AS107+AS114</f>
      </c>
      <c r="AT115" s="2110">
        <f>AT107+AT114</f>
      </c>
      <c r="AU115" s="2110">
        <f>AU107+AU114</f>
      </c>
      <c r="AV115" s="2110">
        <f>AV107+AV114</f>
      </c>
      <c r="AW115" s="2110">
        <f>AW107+AW114</f>
      </c>
      <c r="AX115" s="2110">
        <f>AX107+AX114</f>
      </c>
      <c r="AY115" s="2110">
        <f>AY107+AY114</f>
      </c>
      <c r="AZ115" s="2110">
        <f>AZ107+AZ114</f>
      </c>
      <c r="BA115" s="2110">
        <f>BA107+BA114</f>
      </c>
      <c r="BB115" s="2110">
        <f>BB107+BB114</f>
      </c>
      <c r="BC115" s="2110">
        <f>BC107+BC114</f>
      </c>
      <c r="BD115" s="2110">
        <f>BD107+BD114</f>
      </c>
      <c r="BE115" s="2110">
        <f>BE107+BE114</f>
      </c>
      <c r="BF115" s="2110">
        <f>BF107+BF114</f>
      </c>
      <c r="BG115" s="2110">
        <f>BG107+BG114</f>
      </c>
      <c r="BH115" s="2110">
        <f>BH107+BH114</f>
      </c>
      <c r="BI115" s="2110">
        <f>BI107+BI114</f>
      </c>
      <c r="BJ115" s="2110">
        <f>BJ107+BJ114</f>
      </c>
      <c r="BK115" s="2110">
        <f>BK107+BK114</f>
      </c>
      <c r="BL115" s="2110">
        <f>BL107+BL114</f>
      </c>
      <c r="BM115" s="2110">
        <f>BM107+BM114</f>
      </c>
      <c r="BN115" s="2110">
        <f>BN107+BN114</f>
      </c>
      <c r="BO115" s="2110">
        <f>BO107+BO114</f>
      </c>
      <c r="BP115" s="2110">
        <f>BP107+BP114</f>
      </c>
      <c r="BQ115" s="2110">
        <f>BQ107+BQ114</f>
      </c>
      <c r="BR115" s="2111">
        <f>BR107+BR114</f>
      </c>
      <c r="BS115" s="2053"/>
      <c r="BT115" s="2085">
        <f>BP115+BQ115</f>
      </c>
      <c r="BU115" s="2085"/>
      <c r="BV115" s="2086"/>
      <c r="BW115" s="2053"/>
      <c r="BX115" s="2022"/>
    </row>
    <row r="116" hidden="true">
      <c r="A116" s="2071" t="s">
        <v>47</v>
      </c>
      <c r="B116" s="2072"/>
      <c r="C116" s="2072"/>
      <c r="D116" s="2073"/>
      <c r="E116" s="2073"/>
      <c r="F116" s="2073"/>
      <c r="G116" s="2073"/>
      <c r="H116" s="2073"/>
      <c r="I116" s="2073"/>
      <c r="J116" s="2073"/>
      <c r="K116" s="2073"/>
      <c r="L116" s="2073"/>
      <c r="M116" s="2073"/>
      <c r="N116" s="2073"/>
      <c r="O116" s="2073"/>
      <c r="P116" s="2073"/>
      <c r="Q116" s="2073"/>
      <c r="R116" s="2073"/>
      <c r="S116" s="2073"/>
      <c r="T116" s="2073"/>
      <c r="U116" s="2073"/>
      <c r="V116" s="2073"/>
      <c r="W116" s="2073"/>
      <c r="X116" s="2073"/>
      <c r="Y116" s="2073"/>
      <c r="Z116" s="2073"/>
      <c r="AA116" s="2073"/>
      <c r="AB116" s="2073"/>
      <c r="AC116" s="2073"/>
      <c r="AD116" s="2073"/>
      <c r="AE116" s="2073"/>
      <c r="AF116" s="2073"/>
      <c r="AG116" s="2073"/>
      <c r="AH116" s="2073"/>
      <c r="AI116" s="2073"/>
      <c r="AJ116" s="2073"/>
      <c r="AK116" s="2073"/>
      <c r="AL116" s="2073"/>
      <c r="AM116" s="2073"/>
      <c r="AN116" s="2073"/>
      <c r="AO116" s="2073"/>
      <c r="AP116" s="2073"/>
      <c r="AQ116" s="2073"/>
      <c r="AR116" s="2073"/>
      <c r="AS116" s="2073"/>
      <c r="AT116" s="2073"/>
      <c r="AU116" s="2073"/>
      <c r="AV116" s="2073"/>
      <c r="AW116" s="2073"/>
      <c r="AX116" s="2073"/>
      <c r="AY116" s="2073"/>
      <c r="AZ116" s="2073"/>
      <c r="BA116" s="2073"/>
      <c r="BB116" s="2073"/>
      <c r="BC116" s="2073"/>
      <c r="BD116" s="2073"/>
      <c r="BE116" s="2073"/>
      <c r="BF116" s="2073"/>
      <c r="BG116" s="2073"/>
      <c r="BH116" s="2073"/>
      <c r="BI116" s="2073"/>
      <c r="BJ116" s="2073"/>
      <c r="BK116" s="2073"/>
      <c r="BL116" s="2073"/>
      <c r="BM116" s="2073"/>
      <c r="BN116" s="2073"/>
      <c r="BO116" s="2073"/>
      <c r="BP116" s="2073"/>
      <c r="BQ116" s="2073"/>
      <c r="BR116" s="2073"/>
      <c r="BS116" s="2053"/>
      <c r="BT116" s="2074">
        <f>BP116+BQ116</f>
      </c>
      <c r="BU116" s="2074"/>
      <c r="BV116" s="2053"/>
      <c r="BW116" s="2053"/>
      <c r="BX116" s="2022"/>
    </row>
    <row r="117" hidden="true">
      <c r="A117" s="2075" t="s">
        <v>26</v>
      </c>
      <c r="B117" s="2076"/>
      <c r="C117" s="2077"/>
      <c r="D117" s="2078" t="n">
        <v>0.0</v>
      </c>
      <c r="E117" s="2078" t="n">
        <v>0.0</v>
      </c>
      <c r="F117" s="2124">
        <f>D117-E117</f>
      </c>
      <c r="G117" s="2134">
        <f>MOV_REESTRUTURAÇÃO_CJ_E_FC!$F80</f>
      </c>
      <c r="H117" s="2135" t="n">
        <v>0.0</v>
      </c>
      <c r="I117" s="2135" t="n">
        <v>0.0</v>
      </c>
      <c r="J117" s="2136">
        <f>E117+H117-I117</f>
      </c>
      <c r="K117" s="2137">
        <f>G117-J117</f>
      </c>
      <c r="L117" s="2134">
        <f>MOV_REESTRUTURAÇÃO_CJ_E_FC!$I80</f>
      </c>
      <c r="M117" s="2135" t="n">
        <v>0.0</v>
      </c>
      <c r="N117" s="2135" t="n">
        <v>0.0</v>
      </c>
      <c r="O117" s="2136">
        <f>J117+M117-N117</f>
      </c>
      <c r="P117" s="2137">
        <f>L117-O117</f>
      </c>
      <c r="Q117" s="2134">
        <f>MOV_REESTRUTURAÇÃO_CJ_E_FC!$L80</f>
      </c>
      <c r="R117" s="2135" t="n">
        <v>0.0</v>
      </c>
      <c r="S117" s="2135" t="n">
        <v>0.0</v>
      </c>
      <c r="T117" s="2136">
        <f>O117+R117-S117</f>
      </c>
      <c r="U117" s="2137">
        <f>Q117-T117</f>
      </c>
      <c r="V117" s="2134">
        <f>MOV_REESTRUTURAÇÃO_CJ_E_FC!$O80</f>
      </c>
      <c r="W117" s="2135" t="n">
        <v>0.0</v>
      </c>
      <c r="X117" s="2135" t="n">
        <v>0.0</v>
      </c>
      <c r="Y117" s="2136">
        <f>T117+W117-X117</f>
      </c>
      <c r="Z117" s="2137">
        <f>V117-Y117</f>
      </c>
      <c r="AA117" s="2134">
        <f>MOV_REESTRUTURAÇÃO_CJ_E_FC!$R80</f>
      </c>
      <c r="AB117" s="2135" t="n">
        <v>0.0</v>
      </c>
      <c r="AC117" s="2135" t="n">
        <v>0.0</v>
      </c>
      <c r="AD117" s="2136">
        <f>Y117+AB117-AC117</f>
      </c>
      <c r="AE117" s="2137">
        <f>AA117-AD117</f>
      </c>
      <c r="AF117" s="2134">
        <f>MOV_REESTRUTURAÇÃO_CJ_E_FC!$U80</f>
      </c>
      <c r="AG117" s="2135" t="n">
        <v>0.0</v>
      </c>
      <c r="AH117" s="2135" t="n">
        <v>0.0</v>
      </c>
      <c r="AI117" s="2136">
        <f>AD117+AG117-AH117</f>
      </c>
      <c r="AJ117" s="2137">
        <f>AF117-AI117</f>
      </c>
      <c r="AK117" s="2134">
        <f>MOV_REESTRUTURAÇÃO_CJ_E_FC!$X80</f>
      </c>
      <c r="AL117" s="2135" t="n">
        <v>0.0</v>
      </c>
      <c r="AM117" s="2135" t="n">
        <v>0.0</v>
      </c>
      <c r="AN117" s="2136">
        <f>AI117+AL117-AM117</f>
      </c>
      <c r="AO117" s="2137">
        <f>AK117-AN117</f>
      </c>
      <c r="AP117" s="2134">
        <f>MOV_REESTRUTURAÇÃO_CJ_E_FC!$AA80</f>
      </c>
      <c r="AQ117" s="2135" t="n">
        <v>0.0</v>
      </c>
      <c r="AR117" s="2135" t="n">
        <v>0.0</v>
      </c>
      <c r="AS117" s="2136">
        <f>AN117+AQ117-AR117</f>
      </c>
      <c r="AT117" s="2137">
        <f>AP117-AS117</f>
      </c>
      <c r="AU117" s="2134">
        <f>MOV_REESTRUTURAÇÃO_CJ_E_FC!$AD80</f>
      </c>
      <c r="AV117" s="2135" t="n">
        <v>0.0</v>
      </c>
      <c r="AW117" s="2135" t="n">
        <v>0.0</v>
      </c>
      <c r="AX117" s="2136">
        <f>AS117+AV117-AW117</f>
      </c>
      <c r="AY117" s="2137">
        <f>AU117-AX117</f>
      </c>
      <c r="AZ117" s="2134">
        <f>MOV_REESTRUTURAÇÃO_CJ_E_FC!$AG80</f>
      </c>
      <c r="BA117" s="2135" t="n">
        <v>0.0</v>
      </c>
      <c r="BB117" s="2135" t="n">
        <v>0.0</v>
      </c>
      <c r="BC117" s="2136">
        <f>AX117+BA117-BB117</f>
      </c>
      <c r="BD117" s="2137">
        <f>AZ117-BC117</f>
      </c>
      <c r="BE117" s="2134">
        <f>MOV_REESTRUTURAÇÃO_CJ_E_FC!$AJ80</f>
      </c>
      <c r="BF117" s="2135" t="n">
        <v>0.0</v>
      </c>
      <c r="BG117" s="2135" t="n">
        <v>0.0</v>
      </c>
      <c r="BH117" s="2136">
        <f>BC117+BF117-BG117</f>
      </c>
      <c r="BI117" s="2137">
        <f>BE117-BH117</f>
      </c>
      <c r="BJ117" s="2134">
        <f>MOV_REESTRUTURAÇÃO_CJ_E_FC!$AM80</f>
      </c>
      <c r="BK117" s="2135" t="n">
        <v>0.0</v>
      </c>
      <c r="BL117" s="2135" t="n">
        <v>0.0</v>
      </c>
      <c r="BM117" s="2136">
        <f>BH117+BK117-BL117</f>
      </c>
      <c r="BN117" s="2137">
        <f>BJ117-BM117</f>
      </c>
      <c r="BO117" s="2134">
        <f>BJ117</f>
      </c>
      <c r="BP117" s="2136">
        <f>BM117</f>
      </c>
      <c r="BQ117" s="2136">
        <f>BN117</f>
      </c>
      <c r="BR117" s="2155" t="n">
        <v>0.0</v>
      </c>
      <c r="BS117" s="2053"/>
      <c r="BT117" s="2140">
        <f>BP117+BQ117</f>
      </c>
      <c r="BU117" s="2140"/>
      <c r="BV117" s="2086"/>
      <c r="BW117" s="2053"/>
      <c r="BX117" s="2022"/>
    </row>
    <row r="118" hidden="true">
      <c r="A118" s="2087" t="s">
        <v>27</v>
      </c>
      <c r="B118" s="2088"/>
      <c r="C118" s="2089"/>
      <c r="D118" s="2090" t="n">
        <v>0.0</v>
      </c>
      <c r="E118" s="2090" t="n">
        <v>0.0</v>
      </c>
      <c r="F118" s="2126">
        <f>D118-E118</f>
      </c>
      <c r="G118" s="2134">
        <f>MOV_REESTRUTURAÇÃO_CJ_E_FC!$F81</f>
      </c>
      <c r="H118" s="2135" t="n">
        <v>0.0</v>
      </c>
      <c r="I118" s="2135" t="n">
        <v>0.0</v>
      </c>
      <c r="J118" s="2094">
        <f>E118+H118-I118</f>
      </c>
      <c r="K118" s="2095">
        <f>G118-J118</f>
      </c>
      <c r="L118" s="2134">
        <f>MOV_REESTRUTURAÇÃO_CJ_E_FC!$I81</f>
      </c>
      <c r="M118" s="2135" t="n">
        <v>0.0</v>
      </c>
      <c r="N118" s="2135" t="n">
        <v>0.0</v>
      </c>
      <c r="O118" s="2094">
        <f>J118+M118-N118</f>
      </c>
      <c r="P118" s="2095">
        <f>L118-O118</f>
      </c>
      <c r="Q118" s="2134">
        <f>MOV_REESTRUTURAÇÃO_CJ_E_FC!$L81</f>
      </c>
      <c r="R118" s="2135" t="n">
        <v>0.0</v>
      </c>
      <c r="S118" s="2135" t="n">
        <v>0.0</v>
      </c>
      <c r="T118" s="2094">
        <f>O118+R118-S118</f>
      </c>
      <c r="U118" s="2095">
        <f>Q118-T118</f>
      </c>
      <c r="V118" s="2134">
        <f>MOV_REESTRUTURAÇÃO_CJ_E_FC!$O81</f>
      </c>
      <c r="W118" s="2135" t="n">
        <v>0.0</v>
      </c>
      <c r="X118" s="2135" t="n">
        <v>0.0</v>
      </c>
      <c r="Y118" s="2094">
        <f>T118+W118-X118</f>
      </c>
      <c r="Z118" s="2095">
        <f>V118-Y118</f>
      </c>
      <c r="AA118" s="2134">
        <f>MOV_REESTRUTURAÇÃO_CJ_E_FC!$R81</f>
      </c>
      <c r="AB118" s="2135" t="n">
        <v>0.0</v>
      </c>
      <c r="AC118" s="2135" t="n">
        <v>0.0</v>
      </c>
      <c r="AD118" s="2094">
        <f>Y118+AB118-AC118</f>
      </c>
      <c r="AE118" s="2095">
        <f>AA118-AD118</f>
      </c>
      <c r="AF118" s="2134">
        <f>MOV_REESTRUTURAÇÃO_CJ_E_FC!$U81</f>
      </c>
      <c r="AG118" s="2135" t="n">
        <v>0.0</v>
      </c>
      <c r="AH118" s="2135" t="n">
        <v>0.0</v>
      </c>
      <c r="AI118" s="2094">
        <f>AD118+AG118-AH118</f>
      </c>
      <c r="AJ118" s="2095">
        <f>AF118-AI118</f>
      </c>
      <c r="AK118" s="2134">
        <f>MOV_REESTRUTURAÇÃO_CJ_E_FC!$X81</f>
      </c>
      <c r="AL118" s="2135" t="n">
        <v>0.0</v>
      </c>
      <c r="AM118" s="2135" t="n">
        <v>0.0</v>
      </c>
      <c r="AN118" s="2094">
        <f>AI118+AL118-AM118</f>
      </c>
      <c r="AO118" s="2095">
        <f>AK118-AN118</f>
      </c>
      <c r="AP118" s="2134">
        <f>MOV_REESTRUTURAÇÃO_CJ_E_FC!$AA81</f>
      </c>
      <c r="AQ118" s="2135" t="n">
        <v>0.0</v>
      </c>
      <c r="AR118" s="2135" t="n">
        <v>0.0</v>
      </c>
      <c r="AS118" s="2094">
        <f>AN118+AQ118-AR118</f>
      </c>
      <c r="AT118" s="2095">
        <f>AP118-AS118</f>
      </c>
      <c r="AU118" s="2134">
        <f>MOV_REESTRUTURAÇÃO_CJ_E_FC!$AD81</f>
      </c>
      <c r="AV118" s="2135" t="n">
        <v>0.0</v>
      </c>
      <c r="AW118" s="2135" t="n">
        <v>0.0</v>
      </c>
      <c r="AX118" s="2094">
        <f>AS118+AV118-AW118</f>
      </c>
      <c r="AY118" s="2095">
        <f>AU118-AX118</f>
      </c>
      <c r="AZ118" s="2134">
        <f>MOV_REESTRUTURAÇÃO_CJ_E_FC!$AG81</f>
      </c>
      <c r="BA118" s="2135" t="n">
        <v>0.0</v>
      </c>
      <c r="BB118" s="2135" t="n">
        <v>0.0</v>
      </c>
      <c r="BC118" s="2094">
        <f>AX118+BA118-BB118</f>
      </c>
      <c r="BD118" s="2095">
        <f>AZ118-BC118</f>
      </c>
      <c r="BE118" s="2134">
        <f>MOV_REESTRUTURAÇÃO_CJ_E_FC!$AJ81</f>
      </c>
      <c r="BF118" s="2135" t="n">
        <v>0.0</v>
      </c>
      <c r="BG118" s="2135" t="n">
        <v>0.0</v>
      </c>
      <c r="BH118" s="2094">
        <f>BC118+BF118-BG118</f>
      </c>
      <c r="BI118" s="2095">
        <f>BE118-BH118</f>
      </c>
      <c r="BJ118" s="2134">
        <f>MOV_REESTRUTURAÇÃO_CJ_E_FC!$AM81</f>
      </c>
      <c r="BK118" s="2135" t="n">
        <v>0.0</v>
      </c>
      <c r="BL118" s="2135" t="n">
        <v>0.0</v>
      </c>
      <c r="BM118" s="2094">
        <f>BH118+BK118-BL118</f>
      </c>
      <c r="BN118" s="2095">
        <f>BJ118-BM118</f>
      </c>
      <c r="BO118" s="2092">
        <f>BJ118</f>
      </c>
      <c r="BP118" s="2136">
        <f>BM118</f>
      </c>
      <c r="BQ118" s="2136">
        <f>BN118</f>
      </c>
      <c r="BR118" s="2155" t="n">
        <v>0.0</v>
      </c>
      <c r="BS118" s="2053"/>
      <c r="BT118" s="2140">
        <f>BP118+BQ118</f>
      </c>
      <c r="BU118" s="2140"/>
      <c r="BV118" s="2086"/>
      <c r="BW118" s="2053"/>
      <c r="BX118" s="2022"/>
    </row>
    <row r="119" hidden="true">
      <c r="A119" s="2087" t="s">
        <v>28</v>
      </c>
      <c r="B119" s="2088"/>
      <c r="C119" s="2089"/>
      <c r="D119" s="2090" t="n">
        <v>0.0</v>
      </c>
      <c r="E119" s="2090" t="n">
        <v>0.0</v>
      </c>
      <c r="F119" s="2126">
        <f>D119-E119</f>
      </c>
      <c r="G119" s="2134">
        <f>MOV_REESTRUTURAÇÃO_CJ_E_FC!$F82</f>
      </c>
      <c r="H119" s="2135" t="n">
        <v>0.0</v>
      </c>
      <c r="I119" s="2135" t="n">
        <v>0.0</v>
      </c>
      <c r="J119" s="2094">
        <f>E119+H119-I119</f>
      </c>
      <c r="K119" s="2095">
        <f>G119-J119</f>
      </c>
      <c r="L119" s="2134">
        <f>MOV_REESTRUTURAÇÃO_CJ_E_FC!$I82</f>
      </c>
      <c r="M119" s="2135" t="n">
        <v>0.0</v>
      </c>
      <c r="N119" s="2135" t="n">
        <v>0.0</v>
      </c>
      <c r="O119" s="2094">
        <f>J119+M119-N119</f>
      </c>
      <c r="P119" s="2095">
        <f>L119-O119</f>
      </c>
      <c r="Q119" s="2134">
        <f>MOV_REESTRUTURAÇÃO_CJ_E_FC!$L82</f>
      </c>
      <c r="R119" s="2135" t="n">
        <v>0.0</v>
      </c>
      <c r="S119" s="2135" t="n">
        <v>0.0</v>
      </c>
      <c r="T119" s="2094">
        <f>O119+R119-S119</f>
      </c>
      <c r="U119" s="2095">
        <f>Q119-T119</f>
      </c>
      <c r="V119" s="2134">
        <f>MOV_REESTRUTURAÇÃO_CJ_E_FC!$O82</f>
      </c>
      <c r="W119" s="2135" t="n">
        <v>0.0</v>
      </c>
      <c r="X119" s="2135" t="n">
        <v>0.0</v>
      </c>
      <c r="Y119" s="2094">
        <f>T119+W119-X119</f>
      </c>
      <c r="Z119" s="2095">
        <f>V119-Y119</f>
      </c>
      <c r="AA119" s="2134">
        <f>MOV_REESTRUTURAÇÃO_CJ_E_FC!$R82</f>
      </c>
      <c r="AB119" s="2135" t="n">
        <v>0.0</v>
      </c>
      <c r="AC119" s="2135" t="n">
        <v>0.0</v>
      </c>
      <c r="AD119" s="2094">
        <f>Y119+AB119-AC119</f>
      </c>
      <c r="AE119" s="2095">
        <f>AA119-AD119</f>
      </c>
      <c r="AF119" s="2134">
        <f>MOV_REESTRUTURAÇÃO_CJ_E_FC!$U82</f>
      </c>
      <c r="AG119" s="2135" t="n">
        <v>0.0</v>
      </c>
      <c r="AH119" s="2135" t="n">
        <v>0.0</v>
      </c>
      <c r="AI119" s="2094">
        <f>AD119+AG119-AH119</f>
      </c>
      <c r="AJ119" s="2095">
        <f>AF119-AI119</f>
      </c>
      <c r="AK119" s="2134">
        <f>MOV_REESTRUTURAÇÃO_CJ_E_FC!$X82</f>
      </c>
      <c r="AL119" s="2135" t="n">
        <v>0.0</v>
      </c>
      <c r="AM119" s="2135" t="n">
        <v>0.0</v>
      </c>
      <c r="AN119" s="2094">
        <f>AI119+AL119-AM119</f>
      </c>
      <c r="AO119" s="2095">
        <f>AK119-AN119</f>
      </c>
      <c r="AP119" s="2134">
        <f>MOV_REESTRUTURAÇÃO_CJ_E_FC!$AA82</f>
      </c>
      <c r="AQ119" s="2135" t="n">
        <v>0.0</v>
      </c>
      <c r="AR119" s="2135" t="n">
        <v>0.0</v>
      </c>
      <c r="AS119" s="2094">
        <f>AN119+AQ119-AR119</f>
      </c>
      <c r="AT119" s="2095">
        <f>AP119-AS119</f>
      </c>
      <c r="AU119" s="2134">
        <f>MOV_REESTRUTURAÇÃO_CJ_E_FC!$AD82</f>
      </c>
      <c r="AV119" s="2135" t="n">
        <v>0.0</v>
      </c>
      <c r="AW119" s="2135" t="n">
        <v>0.0</v>
      </c>
      <c r="AX119" s="2094">
        <f>AS119+AV119-AW119</f>
      </c>
      <c r="AY119" s="2095">
        <f>AU119-AX119</f>
      </c>
      <c r="AZ119" s="2134">
        <f>MOV_REESTRUTURAÇÃO_CJ_E_FC!$AG82</f>
      </c>
      <c r="BA119" s="2135" t="n">
        <v>0.0</v>
      </c>
      <c r="BB119" s="2135" t="n">
        <v>0.0</v>
      </c>
      <c r="BC119" s="2094">
        <f>AX119+BA119-BB119</f>
      </c>
      <c r="BD119" s="2095">
        <f>AZ119-BC119</f>
      </c>
      <c r="BE119" s="2134">
        <f>MOV_REESTRUTURAÇÃO_CJ_E_FC!$AJ82</f>
      </c>
      <c r="BF119" s="2135" t="n">
        <v>0.0</v>
      </c>
      <c r="BG119" s="2135" t="n">
        <v>0.0</v>
      </c>
      <c r="BH119" s="2094">
        <f>BC119+BF119-BG119</f>
      </c>
      <c r="BI119" s="2095">
        <f>BE119-BH119</f>
      </c>
      <c r="BJ119" s="2134">
        <f>MOV_REESTRUTURAÇÃO_CJ_E_FC!$AM82</f>
      </c>
      <c r="BK119" s="2135" t="n">
        <v>0.0</v>
      </c>
      <c r="BL119" s="2135" t="n">
        <v>0.0</v>
      </c>
      <c r="BM119" s="2094">
        <f>BH119+BK119-BL119</f>
      </c>
      <c r="BN119" s="2095">
        <f>BJ119-BM119</f>
      </c>
      <c r="BO119" s="2092">
        <f>BJ119</f>
      </c>
      <c r="BP119" s="2136">
        <f>BM119</f>
      </c>
      <c r="BQ119" s="2136">
        <f>BN119</f>
      </c>
      <c r="BR119" s="2155" t="n">
        <v>0.0</v>
      </c>
      <c r="BS119" s="2053"/>
      <c r="BT119" s="2140">
        <f>BP119+BQ119</f>
      </c>
      <c r="BU119" s="2140"/>
      <c r="BV119" s="2086"/>
      <c r="BW119" s="2053"/>
      <c r="BX119" s="2022"/>
    </row>
    <row r="120" hidden="true">
      <c r="A120" s="2145" t="s">
        <v>29</v>
      </c>
      <c r="B120" s="2146"/>
      <c r="C120" s="2147"/>
      <c r="D120" s="2090" t="n">
        <v>0.0</v>
      </c>
      <c r="E120" s="2090" t="n">
        <v>0.0</v>
      </c>
      <c r="F120" s="2126">
        <f>D120-E120</f>
      </c>
      <c r="G120" s="2134">
        <f>MOV_REESTRUTURAÇÃO_CJ_E_FC!$F83</f>
      </c>
      <c r="H120" s="2135" t="n">
        <v>0.0</v>
      </c>
      <c r="I120" s="2135" t="n">
        <v>0.0</v>
      </c>
      <c r="J120" s="2094">
        <f>E120+H120-I120</f>
      </c>
      <c r="K120" s="2095">
        <f>G120-J120</f>
      </c>
      <c r="L120" s="2134">
        <f>MOV_REESTRUTURAÇÃO_CJ_E_FC!$I83</f>
      </c>
      <c r="M120" s="2135" t="n">
        <v>0.0</v>
      </c>
      <c r="N120" s="2135" t="n">
        <v>0.0</v>
      </c>
      <c r="O120" s="2094">
        <f>J120+M120-N120</f>
      </c>
      <c r="P120" s="2095">
        <f>L120-O120</f>
      </c>
      <c r="Q120" s="2134">
        <f>MOV_REESTRUTURAÇÃO_CJ_E_FC!$L83</f>
      </c>
      <c r="R120" s="2135" t="n">
        <v>0.0</v>
      </c>
      <c r="S120" s="2135" t="n">
        <v>0.0</v>
      </c>
      <c r="T120" s="2094">
        <f>O120+R120-S120</f>
      </c>
      <c r="U120" s="2095">
        <f>Q120-T120</f>
      </c>
      <c r="V120" s="2134">
        <f>MOV_REESTRUTURAÇÃO_CJ_E_FC!$O83</f>
      </c>
      <c r="W120" s="2135" t="n">
        <v>0.0</v>
      </c>
      <c r="X120" s="2135" t="n">
        <v>0.0</v>
      </c>
      <c r="Y120" s="2094">
        <f>T120+W120-X120</f>
      </c>
      <c r="Z120" s="2095">
        <f>V120-Y120</f>
      </c>
      <c r="AA120" s="2134">
        <f>MOV_REESTRUTURAÇÃO_CJ_E_FC!$R83</f>
      </c>
      <c r="AB120" s="2135" t="n">
        <v>0.0</v>
      </c>
      <c r="AC120" s="2135" t="n">
        <v>0.0</v>
      </c>
      <c r="AD120" s="2094">
        <f>Y120+AB120-AC120</f>
      </c>
      <c r="AE120" s="2095">
        <f>AA120-AD120</f>
      </c>
      <c r="AF120" s="2134">
        <f>MOV_REESTRUTURAÇÃO_CJ_E_FC!$U83</f>
      </c>
      <c r="AG120" s="2135" t="n">
        <v>0.0</v>
      </c>
      <c r="AH120" s="2135" t="n">
        <v>0.0</v>
      </c>
      <c r="AI120" s="2094">
        <f>AD120+AG120-AH120</f>
      </c>
      <c r="AJ120" s="2095">
        <f>AF120-AI120</f>
      </c>
      <c r="AK120" s="2134">
        <f>MOV_REESTRUTURAÇÃO_CJ_E_FC!$X83</f>
      </c>
      <c r="AL120" s="2135" t="n">
        <v>0.0</v>
      </c>
      <c r="AM120" s="2135" t="n">
        <v>0.0</v>
      </c>
      <c r="AN120" s="2094">
        <f>AI120+AL120-AM120</f>
      </c>
      <c r="AO120" s="2095">
        <f>AK120-AN120</f>
      </c>
      <c r="AP120" s="2134">
        <f>MOV_REESTRUTURAÇÃO_CJ_E_FC!$AA83</f>
      </c>
      <c r="AQ120" s="2135" t="n">
        <v>0.0</v>
      </c>
      <c r="AR120" s="2135" t="n">
        <v>0.0</v>
      </c>
      <c r="AS120" s="2094">
        <f>AN120+AQ120-AR120</f>
      </c>
      <c r="AT120" s="2095">
        <f>AP120-AS120</f>
      </c>
      <c r="AU120" s="2134">
        <f>MOV_REESTRUTURAÇÃO_CJ_E_FC!$AD83</f>
      </c>
      <c r="AV120" s="2135" t="n">
        <v>0.0</v>
      </c>
      <c r="AW120" s="2135" t="n">
        <v>0.0</v>
      </c>
      <c r="AX120" s="2094">
        <f>AS120+AV120-AW120</f>
      </c>
      <c r="AY120" s="2095">
        <f>AU120-AX120</f>
      </c>
      <c r="AZ120" s="2134">
        <f>MOV_REESTRUTURAÇÃO_CJ_E_FC!$AG83</f>
      </c>
      <c r="BA120" s="2135" t="n">
        <v>0.0</v>
      </c>
      <c r="BB120" s="2135" t="n">
        <v>0.0</v>
      </c>
      <c r="BC120" s="2094">
        <f>AX120+BA120-BB120</f>
      </c>
      <c r="BD120" s="2095">
        <f>AZ120-BC120</f>
      </c>
      <c r="BE120" s="2134">
        <f>MOV_REESTRUTURAÇÃO_CJ_E_FC!$AJ83</f>
      </c>
      <c r="BF120" s="2135" t="n">
        <v>0.0</v>
      </c>
      <c r="BG120" s="2135" t="n">
        <v>0.0</v>
      </c>
      <c r="BH120" s="2094">
        <f>BC120+BF120-BG120</f>
      </c>
      <c r="BI120" s="2095">
        <f>BE120-BH120</f>
      </c>
      <c r="BJ120" s="2134">
        <f>MOV_REESTRUTURAÇÃO_CJ_E_FC!$AM83</f>
      </c>
      <c r="BK120" s="2135" t="n">
        <v>0.0</v>
      </c>
      <c r="BL120" s="2135" t="n">
        <v>0.0</v>
      </c>
      <c r="BM120" s="2094">
        <f>BH120+BK120-BL120</f>
      </c>
      <c r="BN120" s="2095">
        <f>BJ120-BM120</f>
      </c>
      <c r="BO120" s="2092">
        <f>BJ120</f>
      </c>
      <c r="BP120" s="2136">
        <f>BM120</f>
      </c>
      <c r="BQ120" s="2136">
        <f>BN120</f>
      </c>
      <c r="BR120" s="2155" t="n">
        <v>0.0</v>
      </c>
      <c r="BS120" s="2053"/>
      <c r="BT120" s="2140">
        <f>BP120+BQ120</f>
      </c>
      <c r="BU120" s="2140"/>
      <c r="BV120" s="2086"/>
      <c r="BW120" s="2053"/>
      <c r="BX120" s="2022"/>
    </row>
    <row r="121" hidden="true">
      <c r="A121" s="2071" t="s">
        <v>30</v>
      </c>
      <c r="B121" s="2072"/>
      <c r="C121" s="2130"/>
      <c r="D121" s="2110">
        <f>SUM(D117:D120)</f>
      </c>
      <c r="E121" s="2110">
        <f>SUM(E117:E120)</f>
      </c>
      <c r="F121" s="2110">
        <f>SUM(F117:F120)</f>
      </c>
      <c r="G121" s="2110">
        <f>SUM(G117:G120)</f>
      </c>
      <c r="H121" s="2110">
        <f>SUM(H117:H120)</f>
      </c>
      <c r="I121" s="2110">
        <f>SUM(I117:I120)</f>
      </c>
      <c r="J121" s="2110">
        <f>SUM(J117:J120)</f>
      </c>
      <c r="K121" s="2110">
        <f>SUM(K117:K120)</f>
      </c>
      <c r="L121" s="2110">
        <f>SUM(L117:L120)</f>
      </c>
      <c r="M121" s="2110">
        <f>SUM(M117:M120)</f>
      </c>
      <c r="N121" s="2110">
        <f>SUM(N117:N120)</f>
      </c>
      <c r="O121" s="2110">
        <f>SUM(O117:O120)</f>
      </c>
      <c r="P121" s="2110">
        <f>SUM(P117:P120)</f>
      </c>
      <c r="Q121" s="2110">
        <f>SUM(Q117:Q120)</f>
      </c>
      <c r="R121" s="2110">
        <f>SUM(R117:R120)</f>
      </c>
      <c r="S121" s="2110">
        <f>SUM(S117:S120)</f>
      </c>
      <c r="T121" s="2110">
        <f>SUM(T117:T120)</f>
      </c>
      <c r="U121" s="2110">
        <f>SUM(U117:U120)</f>
      </c>
      <c r="V121" s="2110">
        <f>SUM(V117:V120)</f>
      </c>
      <c r="W121" s="2110">
        <f>SUM(W117:W120)</f>
      </c>
      <c r="X121" s="2110">
        <f>SUM(X117:X120)</f>
      </c>
      <c r="Y121" s="2110">
        <f>SUM(Y117:Y120)</f>
      </c>
      <c r="Z121" s="2110">
        <f>SUM(Z117:Z120)</f>
      </c>
      <c r="AA121" s="2110">
        <f>SUM(AA117:AA120)</f>
      </c>
      <c r="AB121" s="2110">
        <f>SUM(AB117:AB120)</f>
      </c>
      <c r="AC121" s="2110">
        <f>SUM(AC117:AC120)</f>
      </c>
      <c r="AD121" s="2110">
        <f>SUM(AD117:AD120)</f>
      </c>
      <c r="AE121" s="2110">
        <f>SUM(AE117:AE120)</f>
      </c>
      <c r="AF121" s="2110">
        <f>SUM(AF117:AF120)</f>
      </c>
      <c r="AG121" s="2110">
        <f>SUM(AG117:AG120)</f>
      </c>
      <c r="AH121" s="2110">
        <f>SUM(AH117:AH120)</f>
      </c>
      <c r="AI121" s="2110">
        <f>SUM(AI117:AI120)</f>
      </c>
      <c r="AJ121" s="2110">
        <f>SUM(AJ117:AJ120)</f>
      </c>
      <c r="AK121" s="2110">
        <f>SUM(AK117:AK120)</f>
      </c>
      <c r="AL121" s="2110">
        <f>SUM(AL117:AL120)</f>
      </c>
      <c r="AM121" s="2110">
        <f>SUM(AM117:AM120)</f>
      </c>
      <c r="AN121" s="2110">
        <f>SUM(AN117:AN120)</f>
      </c>
      <c r="AO121" s="2110">
        <f>SUM(AO117:AO120)</f>
      </c>
      <c r="AP121" s="2110">
        <f>SUM(AP117:AP120)</f>
      </c>
      <c r="AQ121" s="2110">
        <f>SUM(AQ117:AQ120)</f>
      </c>
      <c r="AR121" s="2110">
        <f>SUM(AR117:AR120)</f>
      </c>
      <c r="AS121" s="2110">
        <f>SUM(AS117:AS120)</f>
      </c>
      <c r="AT121" s="2110">
        <f>SUM(AT117:AT120)</f>
      </c>
      <c r="AU121" s="2110">
        <f>SUM(AU117:AU120)</f>
      </c>
      <c r="AV121" s="2110">
        <f>SUM(AV117:AV120)</f>
      </c>
      <c r="AW121" s="2110">
        <f>SUM(AW117:AW120)</f>
      </c>
      <c r="AX121" s="2110">
        <f>SUM(AX117:AX120)</f>
      </c>
      <c r="AY121" s="2110">
        <f>SUM(AY117:AY120)</f>
      </c>
      <c r="AZ121" s="2110">
        <f>SUM(AZ117:AZ120)</f>
      </c>
      <c r="BA121" s="2110">
        <f>SUM(BA117:BA120)</f>
      </c>
      <c r="BB121" s="2110">
        <f>SUM(BB117:BB120)</f>
      </c>
      <c r="BC121" s="2110">
        <f>SUM(BC117:BC120)</f>
      </c>
      <c r="BD121" s="2110">
        <f>SUM(BD117:BD120)</f>
      </c>
      <c r="BE121" s="2110">
        <f>SUM(BE117:BE120)</f>
      </c>
      <c r="BF121" s="2110">
        <f>SUM(BF117:BF120)</f>
      </c>
      <c r="BG121" s="2110">
        <f>SUM(BG117:BG120)</f>
      </c>
      <c r="BH121" s="2110">
        <f>SUM(BH117:BH120)</f>
      </c>
      <c r="BI121" s="2110">
        <f>SUM(BI117:BI120)</f>
      </c>
      <c r="BJ121" s="2110">
        <f>SUM(BJ117:BJ120)</f>
      </c>
      <c r="BK121" s="2110">
        <f>SUM(BK117:BK120)</f>
      </c>
      <c r="BL121" s="2110">
        <f>SUM(BL117:BL120)</f>
      </c>
      <c r="BM121" s="2110">
        <f>SUM(BM117:BM120)</f>
      </c>
      <c r="BN121" s="2110">
        <f>SUM(BN117:BN120)</f>
      </c>
      <c r="BO121" s="2110">
        <f>SUM(BO117:BO120)</f>
      </c>
      <c r="BP121" s="2110">
        <f>SUM(BP117:BP120)</f>
      </c>
      <c r="BQ121" s="2110">
        <f>SUM(BQ117:BQ120)</f>
      </c>
      <c r="BR121" s="2111">
        <f>SUM(BR117:BR120)</f>
      </c>
      <c r="BS121" s="2053"/>
      <c r="BT121" s="2085">
        <f>BP121+BQ121</f>
      </c>
      <c r="BU121" s="2085"/>
      <c r="BV121" s="2086"/>
      <c r="BW121" s="2053"/>
      <c r="BX121" s="2022"/>
    </row>
    <row r="122" hidden="true">
      <c r="A122" s="2075" t="s">
        <v>31</v>
      </c>
      <c r="B122" s="2076"/>
      <c r="C122" s="2077"/>
      <c r="D122" s="2090" t="n">
        <v>0.0</v>
      </c>
      <c r="E122" s="2090" t="n">
        <v>0.0</v>
      </c>
      <c r="F122" s="2126">
        <f>D122-E122</f>
      </c>
      <c r="G122" s="2092">
        <f>MOV_REESTRUTURAÇÃO_CJ_E_FC!$F85</f>
      </c>
      <c r="H122" s="2135" t="n">
        <v>0.0</v>
      </c>
      <c r="I122" s="2135" t="n">
        <v>0.0</v>
      </c>
      <c r="J122" s="2094">
        <f>E122+H122-I122</f>
      </c>
      <c r="K122" s="2095">
        <f>G122-J122</f>
      </c>
      <c r="L122" s="2092">
        <f>MOV_REESTRUTURAÇÃO_CJ_E_FC!$I85</f>
      </c>
      <c r="M122" s="2135" t="n">
        <v>0.0</v>
      </c>
      <c r="N122" s="2135" t="n">
        <v>0.0</v>
      </c>
      <c r="O122" s="2094">
        <f>J122+M122-N122</f>
      </c>
      <c r="P122" s="2095">
        <f>L122-O122</f>
      </c>
      <c r="Q122" s="2092">
        <f>MOV_REESTRUTURAÇÃO_CJ_E_FC!$L85</f>
      </c>
      <c r="R122" s="2135" t="n">
        <v>0.0</v>
      </c>
      <c r="S122" s="2135" t="n">
        <v>0.0</v>
      </c>
      <c r="T122" s="2094">
        <f>O122+R122-S122</f>
      </c>
      <c r="U122" s="2095">
        <f>Q122-T122</f>
      </c>
      <c r="V122" s="2092">
        <f>MOV_REESTRUTURAÇÃO_CJ_E_FC!$O85</f>
      </c>
      <c r="W122" s="2135" t="n">
        <v>0.0</v>
      </c>
      <c r="X122" s="2135" t="n">
        <v>0.0</v>
      </c>
      <c r="Y122" s="2094">
        <f>T122+W122-X122</f>
      </c>
      <c r="Z122" s="2095">
        <f>V122-Y122</f>
      </c>
      <c r="AA122" s="2092">
        <f>MOV_REESTRUTURAÇÃO_CJ_E_FC!$R85</f>
      </c>
      <c r="AB122" s="2135" t="n">
        <v>0.0</v>
      </c>
      <c r="AC122" s="2135" t="n">
        <v>0.0</v>
      </c>
      <c r="AD122" s="2094">
        <f>Y122+AB122-AC122</f>
      </c>
      <c r="AE122" s="2095">
        <f>AA122-AD122</f>
      </c>
      <c r="AF122" s="2092">
        <f>MOV_REESTRUTURAÇÃO_CJ_E_FC!$U85</f>
      </c>
      <c r="AG122" s="2135" t="n">
        <v>0.0</v>
      </c>
      <c r="AH122" s="2135" t="n">
        <v>0.0</v>
      </c>
      <c r="AI122" s="2094">
        <f>AD122+AG122-AH122</f>
      </c>
      <c r="AJ122" s="2095">
        <f>AF122-AI122</f>
      </c>
      <c r="AK122" s="2092">
        <f>MOV_REESTRUTURAÇÃO_CJ_E_FC!$X85</f>
      </c>
      <c r="AL122" s="2135" t="n">
        <v>0.0</v>
      </c>
      <c r="AM122" s="2135" t="n">
        <v>0.0</v>
      </c>
      <c r="AN122" s="2094">
        <f>AI122+AL122-AM122</f>
      </c>
      <c r="AO122" s="2095">
        <f>AK122-AN122</f>
      </c>
      <c r="AP122" s="2092">
        <f>MOV_REESTRUTURAÇÃO_CJ_E_FC!$AA85</f>
      </c>
      <c r="AQ122" s="2135" t="n">
        <v>0.0</v>
      </c>
      <c r="AR122" s="2135" t="n">
        <v>0.0</v>
      </c>
      <c r="AS122" s="2094">
        <f>AN122+AQ122-AR122</f>
      </c>
      <c r="AT122" s="2095">
        <f>AP122-AS122</f>
      </c>
      <c r="AU122" s="2092">
        <f>MOV_REESTRUTURAÇÃO_CJ_E_FC!$AD85</f>
      </c>
      <c r="AV122" s="2135" t="n">
        <v>0.0</v>
      </c>
      <c r="AW122" s="2135" t="n">
        <v>0.0</v>
      </c>
      <c r="AX122" s="2094">
        <f>AS122+AV122-AW122</f>
      </c>
      <c r="AY122" s="2095">
        <f>AU122-AX122</f>
      </c>
      <c r="AZ122" s="2092">
        <f>MOV_REESTRUTURAÇÃO_CJ_E_FC!$AG85</f>
      </c>
      <c r="BA122" s="2135" t="n">
        <v>0.0</v>
      </c>
      <c r="BB122" s="2135" t="n">
        <v>0.0</v>
      </c>
      <c r="BC122" s="2094">
        <f>AX122+BA122-BB122</f>
      </c>
      <c r="BD122" s="2095">
        <f>AZ122-BC122</f>
      </c>
      <c r="BE122" s="2092">
        <f>MOV_REESTRUTURAÇÃO_CJ_E_FC!$AJ85</f>
      </c>
      <c r="BF122" s="2135" t="n">
        <v>0.0</v>
      </c>
      <c r="BG122" s="2135" t="n">
        <v>0.0</v>
      </c>
      <c r="BH122" s="2094">
        <f>BC122+BF122-BG122</f>
      </c>
      <c r="BI122" s="2095">
        <f>BE122-BH122</f>
      </c>
      <c r="BJ122" s="2092">
        <f>MOV_REESTRUTURAÇÃO_CJ_E_FC!$AM85</f>
      </c>
      <c r="BK122" s="2135" t="n">
        <v>0.0</v>
      </c>
      <c r="BL122" s="2135" t="n">
        <v>0.0</v>
      </c>
      <c r="BM122" s="2094">
        <f>BH122+BK122-BL122</f>
      </c>
      <c r="BN122" s="2095">
        <f>BJ122-BM122</f>
      </c>
      <c r="BO122" s="2092">
        <f>BJ122</f>
      </c>
      <c r="BP122" s="2136">
        <f>BM122</f>
      </c>
      <c r="BQ122" s="2136">
        <f>BN122</f>
      </c>
      <c r="BR122" s="2155" t="n">
        <v>0.0</v>
      </c>
      <c r="BS122" s="2053"/>
      <c r="BT122" s="2140">
        <f>BP122+BQ122</f>
      </c>
      <c r="BU122" s="2140"/>
      <c r="BV122" s="2086"/>
      <c r="BW122" s="2053"/>
      <c r="BX122" s="2022"/>
    </row>
    <row r="123" hidden="true">
      <c r="A123" s="2087" t="s">
        <v>32</v>
      </c>
      <c r="B123" s="2088"/>
      <c r="C123" s="2089"/>
      <c r="D123" s="2090" t="n">
        <v>0.0</v>
      </c>
      <c r="E123" s="2090" t="n">
        <v>0.0</v>
      </c>
      <c r="F123" s="2126">
        <f>D123-E123</f>
      </c>
      <c r="G123" s="2092">
        <f>MOV_REESTRUTURAÇÃO_CJ_E_FC!$F86</f>
      </c>
      <c r="H123" s="2135" t="n">
        <v>0.0</v>
      </c>
      <c r="I123" s="2135" t="n">
        <v>0.0</v>
      </c>
      <c r="J123" s="2094">
        <f>E123+H123-I123</f>
      </c>
      <c r="K123" s="2095">
        <f>G123-J123</f>
      </c>
      <c r="L123" s="2092">
        <f>MOV_REESTRUTURAÇÃO_CJ_E_FC!$I86</f>
      </c>
      <c r="M123" s="2135" t="n">
        <v>0.0</v>
      </c>
      <c r="N123" s="2135" t="n">
        <v>0.0</v>
      </c>
      <c r="O123" s="2094">
        <f>J123+M123-N123</f>
      </c>
      <c r="P123" s="2095">
        <f>L123-O123</f>
      </c>
      <c r="Q123" s="2092">
        <f>MOV_REESTRUTURAÇÃO_CJ_E_FC!$L86</f>
      </c>
      <c r="R123" s="2135" t="n">
        <v>0.0</v>
      </c>
      <c r="S123" s="2135" t="n">
        <v>0.0</v>
      </c>
      <c r="T123" s="2094">
        <f>O123+R123-S123</f>
      </c>
      <c r="U123" s="2095">
        <f>Q123-T123</f>
      </c>
      <c r="V123" s="2092">
        <f>MOV_REESTRUTURAÇÃO_CJ_E_FC!$O86</f>
      </c>
      <c r="W123" s="2135" t="n">
        <v>0.0</v>
      </c>
      <c r="X123" s="2135" t="n">
        <v>0.0</v>
      </c>
      <c r="Y123" s="2094">
        <f>T123+W123-X123</f>
      </c>
      <c r="Z123" s="2095">
        <f>V123-Y123</f>
      </c>
      <c r="AA123" s="2092">
        <f>MOV_REESTRUTURAÇÃO_CJ_E_FC!$R86</f>
      </c>
      <c r="AB123" s="2135" t="n">
        <v>0.0</v>
      </c>
      <c r="AC123" s="2135" t="n">
        <v>0.0</v>
      </c>
      <c r="AD123" s="2094">
        <f>Y123+AB123-AC123</f>
      </c>
      <c r="AE123" s="2095">
        <f>AA123-AD123</f>
      </c>
      <c r="AF123" s="2092">
        <f>MOV_REESTRUTURAÇÃO_CJ_E_FC!$U86</f>
      </c>
      <c r="AG123" s="2135" t="n">
        <v>0.0</v>
      </c>
      <c r="AH123" s="2135" t="n">
        <v>0.0</v>
      </c>
      <c r="AI123" s="2094">
        <f>AD123+AG123-AH123</f>
      </c>
      <c r="AJ123" s="2095">
        <f>AF123-AI123</f>
      </c>
      <c r="AK123" s="2092">
        <f>MOV_REESTRUTURAÇÃO_CJ_E_FC!$X86</f>
      </c>
      <c r="AL123" s="2135" t="n">
        <v>0.0</v>
      </c>
      <c r="AM123" s="2135" t="n">
        <v>0.0</v>
      </c>
      <c r="AN123" s="2094">
        <f>AI123+AL123-AM123</f>
      </c>
      <c r="AO123" s="2095">
        <f>AK123-AN123</f>
      </c>
      <c r="AP123" s="2092">
        <f>MOV_REESTRUTURAÇÃO_CJ_E_FC!$AA86</f>
      </c>
      <c r="AQ123" s="2135" t="n">
        <v>0.0</v>
      </c>
      <c r="AR123" s="2135" t="n">
        <v>0.0</v>
      </c>
      <c r="AS123" s="2094">
        <f>AN123+AQ123-AR123</f>
      </c>
      <c r="AT123" s="2095">
        <f>AP123-AS123</f>
      </c>
      <c r="AU123" s="2092">
        <f>MOV_REESTRUTURAÇÃO_CJ_E_FC!$AD86</f>
      </c>
      <c r="AV123" s="2135" t="n">
        <v>0.0</v>
      </c>
      <c r="AW123" s="2135" t="n">
        <v>0.0</v>
      </c>
      <c r="AX123" s="2094">
        <f>AS123+AV123-AW123</f>
      </c>
      <c r="AY123" s="2095">
        <f>AU123-AX123</f>
      </c>
      <c r="AZ123" s="2092">
        <f>MOV_REESTRUTURAÇÃO_CJ_E_FC!$AG86</f>
      </c>
      <c r="BA123" s="2135" t="n">
        <v>0.0</v>
      </c>
      <c r="BB123" s="2135" t="n">
        <v>0.0</v>
      </c>
      <c r="BC123" s="2094">
        <f>AX123+BA123-BB123</f>
      </c>
      <c r="BD123" s="2095">
        <f>AZ123-BC123</f>
      </c>
      <c r="BE123" s="2092">
        <f>MOV_REESTRUTURAÇÃO_CJ_E_FC!$AJ86</f>
      </c>
      <c r="BF123" s="2135" t="n">
        <v>0.0</v>
      </c>
      <c r="BG123" s="2135" t="n">
        <v>0.0</v>
      </c>
      <c r="BH123" s="2094">
        <f>BC123+BF123-BG123</f>
      </c>
      <c r="BI123" s="2095">
        <f>BE123-BH123</f>
      </c>
      <c r="BJ123" s="2092">
        <f>MOV_REESTRUTURAÇÃO_CJ_E_FC!$AM86</f>
      </c>
      <c r="BK123" s="2135" t="n">
        <v>0.0</v>
      </c>
      <c r="BL123" s="2135" t="n">
        <v>0.0</v>
      </c>
      <c r="BM123" s="2094">
        <f>BH123+BK123-BL123</f>
      </c>
      <c r="BN123" s="2095">
        <f>BJ123-BM123</f>
      </c>
      <c r="BO123" s="2092">
        <f>BJ123</f>
      </c>
      <c r="BP123" s="2136">
        <f>BM123</f>
      </c>
      <c r="BQ123" s="2136">
        <f>BN123</f>
      </c>
      <c r="BR123" s="2155" t="n">
        <v>0.0</v>
      </c>
      <c r="BS123" s="2053"/>
      <c r="BT123" s="2140">
        <f>BP123+BQ123</f>
      </c>
      <c r="BU123" s="2140"/>
      <c r="BV123" s="2086"/>
      <c r="BW123" s="2053"/>
      <c r="BX123" s="2022"/>
    </row>
    <row r="124" hidden="true">
      <c r="A124" s="2087" t="s">
        <v>33</v>
      </c>
      <c r="B124" s="2088"/>
      <c r="C124" s="2089"/>
      <c r="D124" s="2090" t="n">
        <v>0.0</v>
      </c>
      <c r="E124" s="2090" t="n">
        <v>0.0</v>
      </c>
      <c r="F124" s="2126">
        <f>D124-E124</f>
      </c>
      <c r="G124" s="2092">
        <f>MOV_REESTRUTURAÇÃO_CJ_E_FC!$F87</f>
      </c>
      <c r="H124" s="2135" t="n">
        <v>0.0</v>
      </c>
      <c r="I124" s="2135" t="n">
        <v>0.0</v>
      </c>
      <c r="J124" s="2094">
        <f>E124+H124-I124</f>
      </c>
      <c r="K124" s="2095">
        <f>G124-J124</f>
      </c>
      <c r="L124" s="2092">
        <f>MOV_REESTRUTURAÇÃO_CJ_E_FC!$I87</f>
      </c>
      <c r="M124" s="2135" t="n">
        <v>0.0</v>
      </c>
      <c r="N124" s="2135" t="n">
        <v>0.0</v>
      </c>
      <c r="O124" s="2094">
        <f>J124+M124-N124</f>
      </c>
      <c r="P124" s="2095">
        <f>L124-O124</f>
      </c>
      <c r="Q124" s="2092">
        <f>MOV_REESTRUTURAÇÃO_CJ_E_FC!$L87</f>
      </c>
      <c r="R124" s="2135" t="n">
        <v>0.0</v>
      </c>
      <c r="S124" s="2135" t="n">
        <v>0.0</v>
      </c>
      <c r="T124" s="2094">
        <f>O124+R124-S124</f>
      </c>
      <c r="U124" s="2095">
        <f>Q124-T124</f>
      </c>
      <c r="V124" s="2092">
        <f>MOV_REESTRUTURAÇÃO_CJ_E_FC!$O87</f>
      </c>
      <c r="W124" s="2135" t="n">
        <v>0.0</v>
      </c>
      <c r="X124" s="2135" t="n">
        <v>0.0</v>
      </c>
      <c r="Y124" s="2094">
        <f>T124+W124-X124</f>
      </c>
      <c r="Z124" s="2095">
        <f>V124-Y124</f>
      </c>
      <c r="AA124" s="2092">
        <f>MOV_REESTRUTURAÇÃO_CJ_E_FC!$R87</f>
      </c>
      <c r="AB124" s="2135" t="n">
        <v>0.0</v>
      </c>
      <c r="AC124" s="2135" t="n">
        <v>0.0</v>
      </c>
      <c r="AD124" s="2094">
        <f>Y124+AB124-AC124</f>
      </c>
      <c r="AE124" s="2095">
        <f>AA124-AD124</f>
      </c>
      <c r="AF124" s="2092">
        <f>MOV_REESTRUTURAÇÃO_CJ_E_FC!$U87</f>
      </c>
      <c r="AG124" s="2135" t="n">
        <v>0.0</v>
      </c>
      <c r="AH124" s="2135" t="n">
        <v>0.0</v>
      </c>
      <c r="AI124" s="2094">
        <f>AD124+AG124-AH124</f>
      </c>
      <c r="AJ124" s="2095">
        <f>AF124-AI124</f>
      </c>
      <c r="AK124" s="2092">
        <f>MOV_REESTRUTURAÇÃO_CJ_E_FC!$X87</f>
      </c>
      <c r="AL124" s="2135" t="n">
        <v>0.0</v>
      </c>
      <c r="AM124" s="2135" t="n">
        <v>0.0</v>
      </c>
      <c r="AN124" s="2094">
        <f>AI124+AL124-AM124</f>
      </c>
      <c r="AO124" s="2095">
        <f>AK124-AN124</f>
      </c>
      <c r="AP124" s="2092">
        <f>MOV_REESTRUTURAÇÃO_CJ_E_FC!$AA87</f>
      </c>
      <c r="AQ124" s="2135" t="n">
        <v>0.0</v>
      </c>
      <c r="AR124" s="2135" t="n">
        <v>0.0</v>
      </c>
      <c r="AS124" s="2094">
        <f>AN124+AQ124-AR124</f>
      </c>
      <c r="AT124" s="2095">
        <f>AP124-AS124</f>
      </c>
      <c r="AU124" s="2092">
        <f>MOV_REESTRUTURAÇÃO_CJ_E_FC!$AD87</f>
      </c>
      <c r="AV124" s="2135" t="n">
        <v>0.0</v>
      </c>
      <c r="AW124" s="2135" t="n">
        <v>0.0</v>
      </c>
      <c r="AX124" s="2094">
        <f>AS124+AV124-AW124</f>
      </c>
      <c r="AY124" s="2095">
        <f>AU124-AX124</f>
      </c>
      <c r="AZ124" s="2092">
        <f>MOV_REESTRUTURAÇÃO_CJ_E_FC!$AG87</f>
      </c>
      <c r="BA124" s="2135" t="n">
        <v>0.0</v>
      </c>
      <c r="BB124" s="2135" t="n">
        <v>0.0</v>
      </c>
      <c r="BC124" s="2094">
        <f>AX124+BA124-BB124</f>
      </c>
      <c r="BD124" s="2095">
        <f>AZ124-BC124</f>
      </c>
      <c r="BE124" s="2092">
        <f>MOV_REESTRUTURAÇÃO_CJ_E_FC!$AJ87</f>
      </c>
      <c r="BF124" s="2135" t="n">
        <v>0.0</v>
      </c>
      <c r="BG124" s="2135" t="n">
        <v>0.0</v>
      </c>
      <c r="BH124" s="2094">
        <f>BC124+BF124-BG124</f>
      </c>
      <c r="BI124" s="2095">
        <f>BE124-BH124</f>
      </c>
      <c r="BJ124" s="2092">
        <f>MOV_REESTRUTURAÇÃO_CJ_E_FC!$AM87</f>
      </c>
      <c r="BK124" s="2135" t="n">
        <v>0.0</v>
      </c>
      <c r="BL124" s="2135" t="n">
        <v>0.0</v>
      </c>
      <c r="BM124" s="2094">
        <f>BH124+BK124-BL124</f>
      </c>
      <c r="BN124" s="2095">
        <f>BJ124-BM124</f>
      </c>
      <c r="BO124" s="2092">
        <f>BJ124</f>
      </c>
      <c r="BP124" s="2136">
        <f>BM124</f>
      </c>
      <c r="BQ124" s="2136">
        <f>BN124</f>
      </c>
      <c r="BR124" s="2155" t="n">
        <v>0.0</v>
      </c>
      <c r="BS124" s="2053"/>
      <c r="BT124" s="2140">
        <f>BP124+BQ124</f>
      </c>
      <c r="BU124" s="2140"/>
      <c r="BV124" s="2086"/>
      <c r="BW124" s="2053"/>
      <c r="BX124" s="2022"/>
    </row>
    <row r="125" hidden="true">
      <c r="A125" s="2087" t="s">
        <v>34</v>
      </c>
      <c r="B125" s="2088"/>
      <c r="C125" s="2089"/>
      <c r="D125" s="2090" t="n">
        <v>0.0</v>
      </c>
      <c r="E125" s="2090" t="n">
        <v>0.0</v>
      </c>
      <c r="F125" s="2126">
        <f>D125-E125</f>
      </c>
      <c r="G125" s="2092">
        <f>MOV_REESTRUTURAÇÃO_CJ_E_FC!$F88</f>
      </c>
      <c r="H125" s="2135" t="n">
        <v>0.0</v>
      </c>
      <c r="I125" s="2135" t="n">
        <v>0.0</v>
      </c>
      <c r="J125" s="2094">
        <f>E125+H125-I125</f>
      </c>
      <c r="K125" s="2095">
        <f>G125-J125</f>
      </c>
      <c r="L125" s="2092">
        <f>MOV_REESTRUTURAÇÃO_CJ_E_FC!$I88</f>
      </c>
      <c r="M125" s="2135" t="n">
        <v>0.0</v>
      </c>
      <c r="N125" s="2135" t="n">
        <v>0.0</v>
      </c>
      <c r="O125" s="2094">
        <f>J125+M125-N125</f>
      </c>
      <c r="P125" s="2095">
        <f>L125-O125</f>
      </c>
      <c r="Q125" s="2092">
        <f>MOV_REESTRUTURAÇÃO_CJ_E_FC!$L88</f>
      </c>
      <c r="R125" s="2135" t="n">
        <v>0.0</v>
      </c>
      <c r="S125" s="2135" t="n">
        <v>0.0</v>
      </c>
      <c r="T125" s="2094">
        <f>O125+R125-S125</f>
      </c>
      <c r="U125" s="2095">
        <f>Q125-T125</f>
      </c>
      <c r="V125" s="2092">
        <f>MOV_REESTRUTURAÇÃO_CJ_E_FC!$O88</f>
      </c>
      <c r="W125" s="2135" t="n">
        <v>0.0</v>
      </c>
      <c r="X125" s="2135" t="n">
        <v>0.0</v>
      </c>
      <c r="Y125" s="2094">
        <f>T125+W125-X125</f>
      </c>
      <c r="Z125" s="2095">
        <f>V125-Y125</f>
      </c>
      <c r="AA125" s="2092">
        <f>MOV_REESTRUTURAÇÃO_CJ_E_FC!$R88</f>
      </c>
      <c r="AB125" s="2135" t="n">
        <v>0.0</v>
      </c>
      <c r="AC125" s="2135" t="n">
        <v>0.0</v>
      </c>
      <c r="AD125" s="2094">
        <f>Y125+AB125-AC125</f>
      </c>
      <c r="AE125" s="2095">
        <f>AA125-AD125</f>
      </c>
      <c r="AF125" s="2092">
        <f>MOV_REESTRUTURAÇÃO_CJ_E_FC!$U88</f>
      </c>
      <c r="AG125" s="2135" t="n">
        <v>0.0</v>
      </c>
      <c r="AH125" s="2135" t="n">
        <v>0.0</v>
      </c>
      <c r="AI125" s="2094">
        <f>AD125+AG125-AH125</f>
      </c>
      <c r="AJ125" s="2095">
        <f>AF125-AI125</f>
      </c>
      <c r="AK125" s="2092">
        <f>MOV_REESTRUTURAÇÃO_CJ_E_FC!$X88</f>
      </c>
      <c r="AL125" s="2135" t="n">
        <v>0.0</v>
      </c>
      <c r="AM125" s="2135" t="n">
        <v>0.0</v>
      </c>
      <c r="AN125" s="2094">
        <f>AI125+AL125-AM125</f>
      </c>
      <c r="AO125" s="2095">
        <f>AK125-AN125</f>
      </c>
      <c r="AP125" s="2092">
        <f>MOV_REESTRUTURAÇÃO_CJ_E_FC!$AA88</f>
      </c>
      <c r="AQ125" s="2135" t="n">
        <v>0.0</v>
      </c>
      <c r="AR125" s="2135" t="n">
        <v>0.0</v>
      </c>
      <c r="AS125" s="2094">
        <f>AN125+AQ125-AR125</f>
      </c>
      <c r="AT125" s="2095">
        <f>AP125-AS125</f>
      </c>
      <c r="AU125" s="2092">
        <f>MOV_REESTRUTURAÇÃO_CJ_E_FC!$AD88</f>
      </c>
      <c r="AV125" s="2135" t="n">
        <v>0.0</v>
      </c>
      <c r="AW125" s="2135" t="n">
        <v>0.0</v>
      </c>
      <c r="AX125" s="2094">
        <f>AS125+AV125-AW125</f>
      </c>
      <c r="AY125" s="2095">
        <f>AU125-AX125</f>
      </c>
      <c r="AZ125" s="2092">
        <f>MOV_REESTRUTURAÇÃO_CJ_E_FC!$AG88</f>
      </c>
      <c r="BA125" s="2135" t="n">
        <v>0.0</v>
      </c>
      <c r="BB125" s="2135" t="n">
        <v>0.0</v>
      </c>
      <c r="BC125" s="2094">
        <f>AX125+BA125-BB125</f>
      </c>
      <c r="BD125" s="2095">
        <f>AZ125-BC125</f>
      </c>
      <c r="BE125" s="2092">
        <f>MOV_REESTRUTURAÇÃO_CJ_E_FC!$AJ88</f>
      </c>
      <c r="BF125" s="2135" t="n">
        <v>0.0</v>
      </c>
      <c r="BG125" s="2135" t="n">
        <v>0.0</v>
      </c>
      <c r="BH125" s="2094">
        <f>BC125+BF125-BG125</f>
      </c>
      <c r="BI125" s="2095">
        <f>BE125-BH125</f>
      </c>
      <c r="BJ125" s="2092">
        <f>MOV_REESTRUTURAÇÃO_CJ_E_FC!$AM88</f>
      </c>
      <c r="BK125" s="2135" t="n">
        <v>0.0</v>
      </c>
      <c r="BL125" s="2135" t="n">
        <v>0.0</v>
      </c>
      <c r="BM125" s="2094">
        <f>BH125+BK125-BL125</f>
      </c>
      <c r="BN125" s="2095">
        <f>BJ125-BM125</f>
      </c>
      <c r="BO125" s="2092">
        <f>BJ125</f>
      </c>
      <c r="BP125" s="2136">
        <f>BM125</f>
      </c>
      <c r="BQ125" s="2136">
        <f>BN125</f>
      </c>
      <c r="BR125" s="2155" t="n">
        <v>0.0</v>
      </c>
      <c r="BS125" s="2053"/>
      <c r="BT125" s="2140">
        <f>BP125+BQ125</f>
      </c>
      <c r="BU125" s="2140"/>
      <c r="BV125" s="2086"/>
      <c r="BW125" s="2053"/>
      <c r="BX125" s="2022"/>
    </row>
    <row r="126" hidden="true">
      <c r="A126" s="2087" t="s">
        <v>35</v>
      </c>
      <c r="B126" s="2088"/>
      <c r="C126" s="2089"/>
      <c r="D126" s="2090" t="n">
        <v>0.0</v>
      </c>
      <c r="E126" s="2090" t="n">
        <v>0.0</v>
      </c>
      <c r="F126" s="2126">
        <f>D126-E126</f>
      </c>
      <c r="G126" s="2092">
        <f>MOV_REESTRUTURAÇÃO_CJ_E_FC!$F89</f>
      </c>
      <c r="H126" s="2135" t="n">
        <v>0.0</v>
      </c>
      <c r="I126" s="2135" t="n">
        <v>0.0</v>
      </c>
      <c r="J126" s="2094">
        <f>E126+H126-I126</f>
      </c>
      <c r="K126" s="2095">
        <f>G126-J126</f>
      </c>
      <c r="L126" s="2092">
        <f>MOV_REESTRUTURAÇÃO_CJ_E_FC!$I89</f>
      </c>
      <c r="M126" s="2135" t="n">
        <v>0.0</v>
      </c>
      <c r="N126" s="2135" t="n">
        <v>0.0</v>
      </c>
      <c r="O126" s="2094">
        <f>J126+M126-N126</f>
      </c>
      <c r="P126" s="2095">
        <f>L126-O126</f>
      </c>
      <c r="Q126" s="2092">
        <f>MOV_REESTRUTURAÇÃO_CJ_E_FC!$L89</f>
      </c>
      <c r="R126" s="2135" t="n">
        <v>0.0</v>
      </c>
      <c r="S126" s="2135" t="n">
        <v>0.0</v>
      </c>
      <c r="T126" s="2094">
        <f>O126+R126-S126</f>
      </c>
      <c r="U126" s="2095">
        <f>Q126-T126</f>
      </c>
      <c r="V126" s="2092">
        <f>MOV_REESTRUTURAÇÃO_CJ_E_FC!$O89</f>
      </c>
      <c r="W126" s="2135" t="n">
        <v>0.0</v>
      </c>
      <c r="X126" s="2135" t="n">
        <v>0.0</v>
      </c>
      <c r="Y126" s="2094">
        <f>T126+W126-X126</f>
      </c>
      <c r="Z126" s="2095">
        <f>V126-Y126</f>
      </c>
      <c r="AA126" s="2092">
        <f>MOV_REESTRUTURAÇÃO_CJ_E_FC!$R89</f>
      </c>
      <c r="AB126" s="2135" t="n">
        <v>0.0</v>
      </c>
      <c r="AC126" s="2135" t="n">
        <v>0.0</v>
      </c>
      <c r="AD126" s="2094">
        <f>Y126+AB126-AC126</f>
      </c>
      <c r="AE126" s="2095">
        <f>AA126-AD126</f>
      </c>
      <c r="AF126" s="2092">
        <f>MOV_REESTRUTURAÇÃO_CJ_E_FC!$U89</f>
      </c>
      <c r="AG126" s="2135" t="n">
        <v>0.0</v>
      </c>
      <c r="AH126" s="2135" t="n">
        <v>0.0</v>
      </c>
      <c r="AI126" s="2094">
        <f>AD126+AG126-AH126</f>
      </c>
      <c r="AJ126" s="2095">
        <f>AF126-AI126</f>
      </c>
      <c r="AK126" s="2092">
        <f>MOV_REESTRUTURAÇÃO_CJ_E_FC!$X89</f>
      </c>
      <c r="AL126" s="2135" t="n">
        <v>0.0</v>
      </c>
      <c r="AM126" s="2135" t="n">
        <v>0.0</v>
      </c>
      <c r="AN126" s="2094">
        <f>AI126+AL126-AM126</f>
      </c>
      <c r="AO126" s="2095">
        <f>AK126-AN126</f>
      </c>
      <c r="AP126" s="2092">
        <f>MOV_REESTRUTURAÇÃO_CJ_E_FC!$AA89</f>
      </c>
      <c r="AQ126" s="2135" t="n">
        <v>0.0</v>
      </c>
      <c r="AR126" s="2135" t="n">
        <v>0.0</v>
      </c>
      <c r="AS126" s="2094">
        <f>AN126+AQ126-AR126</f>
      </c>
      <c r="AT126" s="2095">
        <f>AP126-AS126</f>
      </c>
      <c r="AU126" s="2092">
        <f>MOV_REESTRUTURAÇÃO_CJ_E_FC!$AD89</f>
      </c>
      <c r="AV126" s="2135" t="n">
        <v>0.0</v>
      </c>
      <c r="AW126" s="2135" t="n">
        <v>0.0</v>
      </c>
      <c r="AX126" s="2094">
        <f>AS126+AV126-AW126</f>
      </c>
      <c r="AY126" s="2095">
        <f>AU126-AX126</f>
      </c>
      <c r="AZ126" s="2092">
        <f>MOV_REESTRUTURAÇÃO_CJ_E_FC!$AG89</f>
      </c>
      <c r="BA126" s="2135" t="n">
        <v>0.0</v>
      </c>
      <c r="BB126" s="2135" t="n">
        <v>0.0</v>
      </c>
      <c r="BC126" s="2094">
        <f>AX126+BA126-BB126</f>
      </c>
      <c r="BD126" s="2095">
        <f>AZ126-BC126</f>
      </c>
      <c r="BE126" s="2092">
        <f>MOV_REESTRUTURAÇÃO_CJ_E_FC!$AJ89</f>
      </c>
      <c r="BF126" s="2135" t="n">
        <v>0.0</v>
      </c>
      <c r="BG126" s="2135" t="n">
        <v>0.0</v>
      </c>
      <c r="BH126" s="2094">
        <f>BC126+BF126-BG126</f>
      </c>
      <c r="BI126" s="2095">
        <f>BE126-BH126</f>
      </c>
      <c r="BJ126" s="2092">
        <f>MOV_REESTRUTURAÇÃO_CJ_E_FC!$AM89</f>
      </c>
      <c r="BK126" s="2135" t="n">
        <v>0.0</v>
      </c>
      <c r="BL126" s="2135" t="n">
        <v>0.0</v>
      </c>
      <c r="BM126" s="2094">
        <f>BH126+BK126-BL126</f>
      </c>
      <c r="BN126" s="2095">
        <f>BJ126-BM126</f>
      </c>
      <c r="BO126" s="2092">
        <f>BJ126</f>
      </c>
      <c r="BP126" s="2136">
        <f>BM126</f>
      </c>
      <c r="BQ126" s="2136">
        <f>BN126</f>
      </c>
      <c r="BR126" s="2155" t="n">
        <v>0.0</v>
      </c>
      <c r="BS126" s="2053"/>
      <c r="BT126" s="2140">
        <f>BP126+BQ126</f>
      </c>
      <c r="BU126" s="2140"/>
      <c r="BV126" s="2086"/>
      <c r="BW126" s="2053"/>
      <c r="BX126" s="2022"/>
    </row>
    <row r="127" hidden="true">
      <c r="A127" s="2145" t="s">
        <v>36</v>
      </c>
      <c r="B127" s="2146"/>
      <c r="C127" s="2147"/>
      <c r="D127" s="2162" t="n">
        <v>0.0</v>
      </c>
      <c r="E127" s="2162" t="n">
        <v>0.0</v>
      </c>
      <c r="F127" s="2163">
        <f>D127-E127</f>
      </c>
      <c r="G127" s="2164">
        <f>MOV_REESTRUTURAÇÃO_CJ_E_FC!$F90</f>
      </c>
      <c r="H127" s="2135" t="n">
        <v>0.0</v>
      </c>
      <c r="I127" s="2135" t="n">
        <v>0.0</v>
      </c>
      <c r="J127" s="2165">
        <f>E127+H127-I127</f>
      </c>
      <c r="K127" s="2166">
        <f>G127-J127</f>
      </c>
      <c r="L127" s="2164">
        <f>MOV_REESTRUTURAÇÃO_CJ_E_FC!$I90</f>
      </c>
      <c r="M127" s="2135" t="n">
        <v>0.0</v>
      </c>
      <c r="N127" s="2135" t="n">
        <v>0.0</v>
      </c>
      <c r="O127" s="2165">
        <f>J127+M127-N127</f>
      </c>
      <c r="P127" s="2166">
        <f>L127-O127</f>
      </c>
      <c r="Q127" s="2164">
        <f>MOV_REESTRUTURAÇÃO_CJ_E_FC!$L90</f>
      </c>
      <c r="R127" s="2135" t="n">
        <v>0.0</v>
      </c>
      <c r="S127" s="2135" t="n">
        <v>0.0</v>
      </c>
      <c r="T127" s="2165">
        <f>O127+R127-S127</f>
      </c>
      <c r="U127" s="2166">
        <f>Q127-T127</f>
      </c>
      <c r="V127" s="2164">
        <f>MOV_REESTRUTURAÇÃO_CJ_E_FC!$O90</f>
      </c>
      <c r="W127" s="2135" t="n">
        <v>0.0</v>
      </c>
      <c r="X127" s="2135" t="n">
        <v>0.0</v>
      </c>
      <c r="Y127" s="2165">
        <f>T127+W127-X127</f>
      </c>
      <c r="Z127" s="2166">
        <f>V127-Y127</f>
      </c>
      <c r="AA127" s="2164">
        <f>MOV_REESTRUTURAÇÃO_CJ_E_FC!$R90</f>
      </c>
      <c r="AB127" s="2135" t="n">
        <v>0.0</v>
      </c>
      <c r="AC127" s="2135" t="n">
        <v>0.0</v>
      </c>
      <c r="AD127" s="2165">
        <f>Y127+AB127-AC127</f>
      </c>
      <c r="AE127" s="2166">
        <f>AA127-AD127</f>
      </c>
      <c r="AF127" s="2164">
        <f>MOV_REESTRUTURAÇÃO_CJ_E_FC!$U90</f>
      </c>
      <c r="AG127" s="2135" t="n">
        <v>0.0</v>
      </c>
      <c r="AH127" s="2135" t="n">
        <v>0.0</v>
      </c>
      <c r="AI127" s="2165">
        <f>AD127+AG127-AH127</f>
      </c>
      <c r="AJ127" s="2166">
        <f>AF127-AI127</f>
      </c>
      <c r="AK127" s="2164">
        <f>MOV_REESTRUTURAÇÃO_CJ_E_FC!$X90</f>
      </c>
      <c r="AL127" s="2135" t="n">
        <v>0.0</v>
      </c>
      <c r="AM127" s="2135" t="n">
        <v>0.0</v>
      </c>
      <c r="AN127" s="2165">
        <f>AI127+AL127-AM127</f>
      </c>
      <c r="AO127" s="2166">
        <f>AK127-AN127</f>
      </c>
      <c r="AP127" s="2164">
        <f>MOV_REESTRUTURAÇÃO_CJ_E_FC!$AA90</f>
      </c>
      <c r="AQ127" s="2135" t="n">
        <v>0.0</v>
      </c>
      <c r="AR127" s="2135" t="n">
        <v>0.0</v>
      </c>
      <c r="AS127" s="2165">
        <f>AN127+AQ127-AR127</f>
      </c>
      <c r="AT127" s="2166">
        <f>AP127-AS127</f>
      </c>
      <c r="AU127" s="2164">
        <f>MOV_REESTRUTURAÇÃO_CJ_E_FC!$AD90</f>
      </c>
      <c r="AV127" s="2135" t="n">
        <v>0.0</v>
      </c>
      <c r="AW127" s="2135" t="n">
        <v>0.0</v>
      </c>
      <c r="AX127" s="2165">
        <f>AS127+AV127-AW127</f>
      </c>
      <c r="AY127" s="2166">
        <f>AU127-AX127</f>
      </c>
      <c r="AZ127" s="2164">
        <f>MOV_REESTRUTURAÇÃO_CJ_E_FC!$AG90</f>
      </c>
      <c r="BA127" s="2135" t="n">
        <v>0.0</v>
      </c>
      <c r="BB127" s="2135" t="n">
        <v>0.0</v>
      </c>
      <c r="BC127" s="2165">
        <f>AX127+BA127-BB127</f>
      </c>
      <c r="BD127" s="2166">
        <f>AZ127-BC127</f>
      </c>
      <c r="BE127" s="2164">
        <f>MOV_REESTRUTURAÇÃO_CJ_E_FC!$AJ90</f>
      </c>
      <c r="BF127" s="2135" t="n">
        <v>0.0</v>
      </c>
      <c r="BG127" s="2135" t="n">
        <v>0.0</v>
      </c>
      <c r="BH127" s="2165">
        <f>BC127+BF127-BG127</f>
      </c>
      <c r="BI127" s="2166">
        <f>BE127-BH127</f>
      </c>
      <c r="BJ127" s="2164">
        <f>MOV_REESTRUTURAÇÃO_CJ_E_FC!$AM90</f>
      </c>
      <c r="BK127" s="2135" t="n">
        <v>0.0</v>
      </c>
      <c r="BL127" s="2135" t="n">
        <v>0.0</v>
      </c>
      <c r="BM127" s="2165">
        <f>BH127+BK127-BL127</f>
      </c>
      <c r="BN127" s="2166">
        <f>BJ127-BM127</f>
      </c>
      <c r="BO127" s="2164">
        <f>BJ127</f>
      </c>
      <c r="BP127" s="2136">
        <f>BM127</f>
      </c>
      <c r="BQ127" s="2136">
        <f>BN127</f>
      </c>
      <c r="BR127" s="2155" t="n">
        <v>0.0</v>
      </c>
      <c r="BS127" s="2053"/>
      <c r="BT127" s="2140">
        <f>BP127+BQ127</f>
      </c>
      <c r="BU127" s="2140"/>
      <c r="BV127" s="2086"/>
      <c r="BW127" s="2053"/>
      <c r="BX127" s="2022"/>
    </row>
    <row r="128" hidden="true">
      <c r="A128" s="2071" t="s">
        <v>52</v>
      </c>
      <c r="B128" s="2072"/>
      <c r="C128" s="2130"/>
      <c r="D128" s="2110">
        <f>SUM(D122:D127)</f>
      </c>
      <c r="E128" s="2110">
        <f>SUM(E122:E127)</f>
      </c>
      <c r="F128" s="2110">
        <f>SUM(F122:F127)</f>
      </c>
      <c r="G128" s="2110">
        <f>SUM(G122:G127)</f>
      </c>
      <c r="H128" s="2110">
        <f>SUM(H122:H127)</f>
      </c>
      <c r="I128" s="2110">
        <f>SUM(I122:I127)</f>
      </c>
      <c r="J128" s="2110">
        <f>SUM(J122:J127)</f>
      </c>
      <c r="K128" s="2110">
        <f>SUM(K122:K127)</f>
      </c>
      <c r="L128" s="2110">
        <f>SUM(L122:L127)</f>
      </c>
      <c r="M128" s="2110">
        <f>SUM(M122:M127)</f>
      </c>
      <c r="N128" s="2110">
        <f>SUM(N122:N127)</f>
      </c>
      <c r="O128" s="2110">
        <f>SUM(O122:O127)</f>
      </c>
      <c r="P128" s="2110">
        <f>SUM(P122:P127)</f>
      </c>
      <c r="Q128" s="2110">
        <f>SUM(Q122:Q127)</f>
      </c>
      <c r="R128" s="2110">
        <f>SUM(R122:R127)</f>
      </c>
      <c r="S128" s="2110">
        <f>SUM(S122:S127)</f>
      </c>
      <c r="T128" s="2110">
        <f>SUM(T122:T127)</f>
      </c>
      <c r="U128" s="2110">
        <f>SUM(U122:U127)</f>
      </c>
      <c r="V128" s="2110">
        <f>SUM(V122:V127)</f>
      </c>
      <c r="W128" s="2110">
        <f>SUM(W122:W127)</f>
      </c>
      <c r="X128" s="2110">
        <f>SUM(X122:X127)</f>
      </c>
      <c r="Y128" s="2110">
        <f>SUM(Y122:Y127)</f>
      </c>
      <c r="Z128" s="2110">
        <f>SUM(Z122:Z127)</f>
      </c>
      <c r="AA128" s="2110">
        <f>SUM(AA122:AA127)</f>
      </c>
      <c r="AB128" s="2110">
        <f>SUM(AB122:AB127)</f>
      </c>
      <c r="AC128" s="2110">
        <f>SUM(AC122:AC127)</f>
      </c>
      <c r="AD128" s="2110">
        <f>SUM(AD122:AD127)</f>
      </c>
      <c r="AE128" s="2110">
        <f>SUM(AE122:AE127)</f>
      </c>
      <c r="AF128" s="2110">
        <f>SUM(AF122:AF127)</f>
      </c>
      <c r="AG128" s="2110">
        <f>SUM(AG122:AG127)</f>
      </c>
      <c r="AH128" s="2110">
        <f>SUM(AH122:AH127)</f>
      </c>
      <c r="AI128" s="2110">
        <f>SUM(AI122:AI127)</f>
      </c>
      <c r="AJ128" s="2110">
        <f>SUM(AJ122:AJ127)</f>
      </c>
      <c r="AK128" s="2110">
        <f>SUM(AK122:AK127)</f>
      </c>
      <c r="AL128" s="2110">
        <f>SUM(AL122:AL127)</f>
      </c>
      <c r="AM128" s="2110">
        <f>SUM(AM122:AM127)</f>
      </c>
      <c r="AN128" s="2110">
        <f>SUM(AN122:AN127)</f>
      </c>
      <c r="AO128" s="2110">
        <f>SUM(AO122:AO127)</f>
      </c>
      <c r="AP128" s="2110">
        <f>SUM(AP122:AP127)</f>
      </c>
      <c r="AQ128" s="2110">
        <f>SUM(AQ122:AQ127)</f>
      </c>
      <c r="AR128" s="2110">
        <f>SUM(AR122:AR127)</f>
      </c>
      <c r="AS128" s="2110">
        <f>SUM(AS122:AS127)</f>
      </c>
      <c r="AT128" s="2110">
        <f>SUM(AT122:AT127)</f>
      </c>
      <c r="AU128" s="2110">
        <f>SUM(AU122:AU127)</f>
      </c>
      <c r="AV128" s="2110">
        <f>SUM(AV122:AV127)</f>
      </c>
      <c r="AW128" s="2110">
        <f>SUM(AW122:AW127)</f>
      </c>
      <c r="AX128" s="2110">
        <f>SUM(AX122:AX127)</f>
      </c>
      <c r="AY128" s="2110">
        <f>SUM(AY122:AY127)</f>
      </c>
      <c r="AZ128" s="2110">
        <f>SUM(AZ122:AZ127)</f>
      </c>
      <c r="BA128" s="2110">
        <f>SUM(BA122:BA127)</f>
      </c>
      <c r="BB128" s="2110">
        <f>SUM(BB122:BB127)</f>
      </c>
      <c r="BC128" s="2110">
        <f>SUM(BC122:BC127)</f>
      </c>
      <c r="BD128" s="2110">
        <f>SUM(BD122:BD127)</f>
      </c>
      <c r="BE128" s="2110">
        <f>SUM(BE122:BE127)</f>
      </c>
      <c r="BF128" s="2110">
        <f>SUM(BF122:BF127)</f>
      </c>
      <c r="BG128" s="2110">
        <f>SUM(BG122:BG127)</f>
      </c>
      <c r="BH128" s="2110">
        <f>SUM(BH122:BH127)</f>
      </c>
      <c r="BI128" s="2110">
        <f>SUM(BI122:BI127)</f>
      </c>
      <c r="BJ128" s="2110">
        <f>SUM(BJ122:BJ127)</f>
      </c>
      <c r="BK128" s="2110">
        <f>SUM(BK122:BK127)</f>
      </c>
      <c r="BL128" s="2110">
        <f>SUM(BL122:BL127)</f>
      </c>
      <c r="BM128" s="2110">
        <f>SUM(BM122:BM127)</f>
      </c>
      <c r="BN128" s="2110">
        <f>SUM(BN122:BN127)</f>
      </c>
      <c r="BO128" s="2110">
        <f>SUM(BO122:BO127)</f>
      </c>
      <c r="BP128" s="2110">
        <f>SUM(BP122:BP127)</f>
      </c>
      <c r="BQ128" s="2110">
        <f>SUM(BQ122:BQ127)</f>
      </c>
      <c r="BR128" s="2111">
        <f>SUM(BR122:BR127)</f>
      </c>
      <c r="BS128" s="2053"/>
      <c r="BT128" s="2085">
        <f>BP128+BQ128</f>
      </c>
      <c r="BU128" s="2085"/>
      <c r="BV128" s="2086"/>
      <c r="BW128" s="2053"/>
      <c r="BX128" s="2022"/>
    </row>
    <row r="129" hidden="true">
      <c r="A129" s="2071" t="s">
        <v>261</v>
      </c>
      <c r="B129" s="2072"/>
      <c r="C129" s="2130"/>
      <c r="D129" s="2110">
        <f>D121+D128</f>
      </c>
      <c r="E129" s="2110">
        <f>E121+E128</f>
      </c>
      <c r="F129" s="2110">
        <f>F121+F128</f>
      </c>
      <c r="G129" s="2110">
        <f>G121+G128</f>
      </c>
      <c r="H129" s="2110">
        <f>H121+H128</f>
      </c>
      <c r="I129" s="2110">
        <f>I121+I128</f>
      </c>
      <c r="J129" s="2110">
        <f>J121+J128</f>
      </c>
      <c r="K129" s="2110">
        <f>K121+K128</f>
      </c>
      <c r="L129" s="2110">
        <f>L121+L128</f>
      </c>
      <c r="M129" s="2110">
        <f>M121+M128</f>
      </c>
      <c r="N129" s="2110">
        <f>N121+N128</f>
      </c>
      <c r="O129" s="2110">
        <f>O121+O128</f>
      </c>
      <c r="P129" s="2110">
        <f>P121+P128</f>
      </c>
      <c r="Q129" s="2110">
        <f>Q121+Q128</f>
      </c>
      <c r="R129" s="2110">
        <f>R121+R128</f>
      </c>
      <c r="S129" s="2110">
        <f>S121+S128</f>
      </c>
      <c r="T129" s="2110">
        <f>T121+T128</f>
      </c>
      <c r="U129" s="2110">
        <f>U121+U128</f>
      </c>
      <c r="V129" s="2110">
        <f>V121+V128</f>
      </c>
      <c r="W129" s="2110">
        <f>W121+W128</f>
      </c>
      <c r="X129" s="2110">
        <f>X121+X128</f>
      </c>
      <c r="Y129" s="2110">
        <f>Y121+Y128</f>
      </c>
      <c r="Z129" s="2110">
        <f>Z121+Z128</f>
      </c>
      <c r="AA129" s="2110">
        <f>AA121+AA128</f>
      </c>
      <c r="AB129" s="2110">
        <f>AB121+AB128</f>
      </c>
      <c r="AC129" s="2110">
        <f>AC121+AC128</f>
      </c>
      <c r="AD129" s="2110">
        <f>AD121+AD128</f>
      </c>
      <c r="AE129" s="2110">
        <f>AE121+AE128</f>
      </c>
      <c r="AF129" s="2110">
        <f>AF121+AF128</f>
      </c>
      <c r="AG129" s="2110">
        <f>AG121+AG128</f>
      </c>
      <c r="AH129" s="2110">
        <f>AH121+AH128</f>
      </c>
      <c r="AI129" s="2110">
        <f>AI121+AI128</f>
      </c>
      <c r="AJ129" s="2110">
        <f>AJ121+AJ128</f>
      </c>
      <c r="AK129" s="2110">
        <f>AK121+AK128</f>
      </c>
      <c r="AL129" s="2110">
        <f>AL121+AL128</f>
      </c>
      <c r="AM129" s="2110">
        <f>AM121+AM128</f>
      </c>
      <c r="AN129" s="2110">
        <f>AN121+AN128</f>
      </c>
      <c r="AO129" s="2110">
        <f>AO121+AO128</f>
      </c>
      <c r="AP129" s="2110">
        <f>AP121+AP128</f>
      </c>
      <c r="AQ129" s="2110">
        <f>AQ121+AQ128</f>
      </c>
      <c r="AR129" s="2110">
        <f>AR121+AR128</f>
      </c>
      <c r="AS129" s="2110">
        <f>AS121+AS128</f>
      </c>
      <c r="AT129" s="2110">
        <f>AT121+AT128</f>
      </c>
      <c r="AU129" s="2110">
        <f>AU121+AU128</f>
      </c>
      <c r="AV129" s="2110">
        <f>AV121+AV128</f>
      </c>
      <c r="AW129" s="2110">
        <f>AW121+AW128</f>
      </c>
      <c r="AX129" s="2110">
        <f>AX121+AX128</f>
      </c>
      <c r="AY129" s="2110">
        <f>AY121+AY128</f>
      </c>
      <c r="AZ129" s="2110">
        <f>AZ121+AZ128</f>
      </c>
      <c r="BA129" s="2110">
        <f>BA121+BA128</f>
      </c>
      <c r="BB129" s="2110">
        <f>BB121+BB128</f>
      </c>
      <c r="BC129" s="2110">
        <f>BC121+BC128</f>
      </c>
      <c r="BD129" s="2110">
        <f>BD121+BD128</f>
      </c>
      <c r="BE129" s="2110">
        <f>BE121+BE128</f>
      </c>
      <c r="BF129" s="2110">
        <f>BF121+BF128</f>
      </c>
      <c r="BG129" s="2110">
        <f>BG121+BG128</f>
      </c>
      <c r="BH129" s="2110">
        <f>BH121+BH128</f>
      </c>
      <c r="BI129" s="2110">
        <f>BI121+BI128</f>
      </c>
      <c r="BJ129" s="2110">
        <f>BJ121+BJ128</f>
      </c>
      <c r="BK129" s="2110">
        <f>BK121+BK128</f>
      </c>
      <c r="BL129" s="2110">
        <f>BL121+BL128</f>
      </c>
      <c r="BM129" s="2110">
        <f>BM121+BM128</f>
      </c>
      <c r="BN129" s="2110">
        <f>BN121+BN128</f>
      </c>
      <c r="BO129" s="2110">
        <f>BO121+BO128</f>
      </c>
      <c r="BP129" s="2110">
        <f>BP121+BP128</f>
      </c>
      <c r="BQ129" s="2110">
        <f>BQ121+BQ128</f>
      </c>
      <c r="BR129" s="2111">
        <f>BR121+BR128</f>
      </c>
      <c r="BS129" s="2053"/>
      <c r="BT129" s="2085">
        <f>BP129+BQ129</f>
      </c>
      <c r="BU129" s="2085"/>
      <c r="BV129" s="2086"/>
      <c r="BW129" s="2053"/>
      <c r="BX129" s="2022"/>
    </row>
    <row r="130" hidden="true">
      <c r="A130" s="2071" t="s">
        <v>262</v>
      </c>
      <c r="B130" s="2072"/>
      <c r="C130" s="2130"/>
      <c r="D130" s="2110">
        <f>D59+D73+D87+D101+D115+D129</f>
      </c>
      <c r="E130" s="2110">
        <f>E59+E73+E87+E101+E115+E129</f>
      </c>
      <c r="F130" s="2110">
        <f>F59+F73+F87+F101+F115+F129</f>
      </c>
      <c r="G130" s="2110">
        <f>G59+G73+G87+G101+G115+G129</f>
      </c>
      <c r="H130" s="2110">
        <f>H59+H73+H87+H101+H115+H129</f>
      </c>
      <c r="I130" s="2110">
        <f>I59+I73+I87+I101+I115+I129</f>
      </c>
      <c r="J130" s="2110">
        <f>J59+J73+J87+J101+J115+J129</f>
      </c>
      <c r="K130" s="2110">
        <f>K59+K73+K87+K101+K115+K129</f>
      </c>
      <c r="L130" s="2110">
        <f>L59+L73+L87+L101+L115+L129</f>
      </c>
      <c r="M130" s="2110">
        <f>M59+M73+M87+M101+M115+M129</f>
      </c>
      <c r="N130" s="2110">
        <f>N59+N73+N87+N101+N115+N129</f>
      </c>
      <c r="O130" s="2110">
        <f>O59+O73+O87+O101+O115+O129</f>
      </c>
      <c r="P130" s="2110">
        <f>P59+P73+P87+P101+P115+P129</f>
      </c>
      <c r="Q130" s="2110">
        <f>Q59+Q73+Q87+Q101+Q115+Q129</f>
      </c>
      <c r="R130" s="2110">
        <f>R59+R73+R87+R101+R115+R129</f>
      </c>
      <c r="S130" s="2110">
        <f>S59+S73+S87+S101+S115+S129</f>
      </c>
      <c r="T130" s="2110">
        <f>T59+T73+T87+T101+T115+T129</f>
      </c>
      <c r="U130" s="2110">
        <f>U59+U73+U87+U101+U115+U129</f>
      </c>
      <c r="V130" s="2110">
        <f>V59+V73+V87+V101+V115+V129</f>
      </c>
      <c r="W130" s="2110">
        <f>W59+W73+W87+W101+W115+W129</f>
      </c>
      <c r="X130" s="2110">
        <f>X59+X73+X87+X101+X115+X129</f>
      </c>
      <c r="Y130" s="2110">
        <f>Y59+Y73+Y87+Y101+Y115+Y129</f>
      </c>
      <c r="Z130" s="2110">
        <f>Z59+Z73+Z87+Z101+Z115+Z129</f>
      </c>
      <c r="AA130" s="2110">
        <f>AA59+AA73+AA87+AA101+AA115+AA129</f>
      </c>
      <c r="AB130" s="2110">
        <f>AB59+AB73+AB87+AB101+AB115+AB129</f>
      </c>
      <c r="AC130" s="2110">
        <f>AC59+AC73+AC87+AC101+AC115+AC129</f>
      </c>
      <c r="AD130" s="2110">
        <f>AD59+AD73+AD87+AD101+AD115+AD129</f>
      </c>
      <c r="AE130" s="2110">
        <f>AE59+AE73+AE87+AE101+AE115+AE129</f>
      </c>
      <c r="AF130" s="2110">
        <f>AF59+AF73+AF87+AF101+AF115+AF129</f>
      </c>
      <c r="AG130" s="2110">
        <f>AG59+AG73+AG87+AG101+AG115+AG129</f>
      </c>
      <c r="AH130" s="2110">
        <f>AH59+AH73+AH87+AH101+AH115+AH129</f>
      </c>
      <c r="AI130" s="2110">
        <f>AI59+AI73+AI87+AI101+AI115+AI129</f>
      </c>
      <c r="AJ130" s="2110">
        <f>AJ59+AJ73+AJ87+AJ101+AJ115+AJ129</f>
      </c>
      <c r="AK130" s="2110">
        <f>AK59+AK73+AK87+AK101+AK115+AK129</f>
      </c>
      <c r="AL130" s="2110">
        <f>AL59+AL73+AL87+AL101+AL115+AL129</f>
      </c>
      <c r="AM130" s="2110">
        <f>AM59+AM73+AM87+AM101+AM115+AM129</f>
      </c>
      <c r="AN130" s="2110">
        <f>AN59+AN73+AN87+AN101+AN115+AN129</f>
      </c>
      <c r="AO130" s="2110">
        <f>AO59+AO73+AO87+AO101+AO115+AO129</f>
      </c>
      <c r="AP130" s="2110">
        <f>AP59+AP73+AP87+AP101+AP115+AP129</f>
      </c>
      <c r="AQ130" s="2110">
        <f>AQ59+AQ73+AQ87+AQ101+AQ115+AQ129</f>
      </c>
      <c r="AR130" s="2110">
        <f>AR59+AR73+AR87+AR101+AR115+AR129</f>
      </c>
      <c r="AS130" s="2110">
        <f>AS59+AS73+AS87+AS101+AS115+AS129</f>
      </c>
      <c r="AT130" s="2110">
        <f>AT59+AT73+AT87+AT101+AT115+AT129</f>
      </c>
      <c r="AU130" s="2110">
        <f>AU59+AU73+AU87+AU101+AU115+AU129</f>
      </c>
      <c r="AV130" s="2110">
        <f>AV59+AV73+AV87+AV101+AV115+AV129</f>
      </c>
      <c r="AW130" s="2110">
        <f>AW59+AW73+AW87+AW101+AW115+AW129</f>
      </c>
      <c r="AX130" s="2110">
        <f>AX59+AX73+AX87+AX101+AX115+AX129</f>
      </c>
      <c r="AY130" s="2110">
        <f>AY59+AY73+AY87+AY101+AY115+AY129</f>
      </c>
      <c r="AZ130" s="2110">
        <f>AZ59+AZ73+AZ87+AZ101+AZ115+AZ129</f>
      </c>
      <c r="BA130" s="2110">
        <f>BA59+BA73+BA87+BA101+BA115+BA129</f>
      </c>
      <c r="BB130" s="2110">
        <f>BB59+BB73+BB87+BB101+BB115+BB129</f>
      </c>
      <c r="BC130" s="2110">
        <f>BC59+BC73+BC87+BC101+BC115+BC129</f>
      </c>
      <c r="BD130" s="2110">
        <f>BD59+BD73+BD87+BD101+BD115+BD129</f>
      </c>
      <c r="BE130" s="2110">
        <f>BE59+BE73+BE87+BE101+BE115+BE129</f>
      </c>
      <c r="BF130" s="2110">
        <f>BF59+BF73+BF87+BF101+BF115+BF129</f>
      </c>
      <c r="BG130" s="2110">
        <f>BG59+BG73+BG87+BG101+BG115+BG129</f>
      </c>
      <c r="BH130" s="2110">
        <f>BH59+BH73+BH87+BH101+BH115+BH129</f>
      </c>
      <c r="BI130" s="2110">
        <f>BI59+BI73+BI87+BI101+BI115+BI129</f>
      </c>
      <c r="BJ130" s="2110">
        <f>BJ59+BJ73+BJ87+BJ101+BJ115+BJ129</f>
      </c>
      <c r="BK130" s="2110">
        <f>BK59+BK73+BK87+BK101+BK115+BK129</f>
      </c>
      <c r="BL130" s="2110">
        <f>BL59+BL73+BL87+BL101+BL115+BL129</f>
      </c>
      <c r="BM130" s="2110">
        <f>BM59+BM73+BM87+BM101+BM115+BM129</f>
      </c>
      <c r="BN130" s="2110">
        <f>BN59+BN73+BN87+BN101+BN115+BN129</f>
      </c>
      <c r="BO130" s="2110">
        <f>BO59+BO73+BO87+BO101+BO115+BO129</f>
      </c>
      <c r="BP130" s="2110">
        <f>BP59+BP73+BP87+BP101+BP115+BP129</f>
      </c>
      <c r="BQ130" s="2110">
        <f>BQ59+BQ73+BQ87+BQ101+BQ115+BQ129</f>
      </c>
      <c r="BR130" s="2111">
        <f>BR59+BR73+BR87+BR101+BR115+BR129</f>
      </c>
      <c r="BS130" s="2053"/>
      <c r="BT130" s="2085">
        <f>BP130+BQ130</f>
      </c>
      <c r="BU130" s="2085"/>
      <c r="BV130" s="2086"/>
      <c r="BW130" s="2053"/>
      <c r="BX130" s="2022"/>
    </row>
    <row r="131" customHeight="true" ht="24.75">
      <c r="A131" s="2071" t="s">
        <v>263</v>
      </c>
      <c r="B131" s="2072"/>
      <c r="C131" s="2130"/>
      <c r="D131" s="2110">
        <f>D45+D130</f>
      </c>
      <c r="E131" s="2110">
        <f>E45+E130</f>
      </c>
      <c r="F131" s="2110">
        <f>F45+F130</f>
      </c>
      <c r="G131" s="2110">
        <f>G45+G130</f>
      </c>
      <c r="H131" s="2110">
        <f>H45+H130</f>
      </c>
      <c r="I131" s="2110">
        <f>I45+I130</f>
      </c>
      <c r="J131" s="2110">
        <f>J45+J130</f>
      </c>
      <c r="K131" s="2110">
        <f>K45+K130</f>
      </c>
      <c r="L131" s="2110">
        <f>L45+L130</f>
      </c>
      <c r="M131" s="2110">
        <f>M45+M130</f>
      </c>
      <c r="N131" s="2110">
        <f>N45+N130</f>
      </c>
      <c r="O131" s="2110">
        <f>O45+O130</f>
      </c>
      <c r="P131" s="2110">
        <f>P45+P130</f>
      </c>
      <c r="Q131" s="2110">
        <f>Q45+Q130</f>
      </c>
      <c r="R131" s="2110">
        <f>R45+R130</f>
      </c>
      <c r="S131" s="2110">
        <f>S45+S130</f>
      </c>
      <c r="T131" s="2110">
        <f>T45+T130</f>
      </c>
      <c r="U131" s="2110">
        <f>U45+U130</f>
      </c>
      <c r="V131" s="2110">
        <f>V45+V130</f>
      </c>
      <c r="W131" s="2110">
        <f>W45+W130</f>
      </c>
      <c r="X131" s="2110">
        <f>X45+X130</f>
      </c>
      <c r="Y131" s="2110">
        <f>Y45+Y130</f>
      </c>
      <c r="Z131" s="2110">
        <f>Z45+Z130</f>
      </c>
      <c r="AA131" s="2110">
        <f>AA45+AA130</f>
      </c>
      <c r="AB131" s="2110">
        <f>AB45+AB130</f>
      </c>
      <c r="AC131" s="2110">
        <f>AC45+AC130</f>
      </c>
      <c r="AD131" s="2110">
        <f>AD45+AD130</f>
      </c>
      <c r="AE131" s="2110">
        <f>AE45+AE130</f>
      </c>
      <c r="AF131" s="2110">
        <f>AF45+AF130</f>
      </c>
      <c r="AG131" s="2110">
        <f>AG45+AG130</f>
      </c>
      <c r="AH131" s="2110">
        <f>AH45+AH130</f>
      </c>
      <c r="AI131" s="2110">
        <f>AI45+AI130</f>
      </c>
      <c r="AJ131" s="2110">
        <f>AJ45+AJ130</f>
      </c>
      <c r="AK131" s="2110">
        <f>AK45+AK130</f>
      </c>
      <c r="AL131" s="2110">
        <f>AL45+AL130</f>
      </c>
      <c r="AM131" s="2110">
        <f>AM45+AM130</f>
      </c>
      <c r="AN131" s="2110">
        <f>AN45+AN130</f>
      </c>
      <c r="AO131" s="2110">
        <f>AO45+AO130</f>
      </c>
      <c r="AP131" s="2110">
        <f>AP45+AP130</f>
      </c>
      <c r="AQ131" s="2110">
        <f>AQ45+AQ130</f>
      </c>
      <c r="AR131" s="2110">
        <f>AR45+AR130</f>
      </c>
      <c r="AS131" s="2110">
        <f>AS45+AS130</f>
      </c>
      <c r="AT131" s="2110">
        <f>AT45+AT130</f>
      </c>
      <c r="AU131" s="2110">
        <f>AU45+AU130</f>
      </c>
      <c r="AV131" s="2110">
        <f>AV45+AV130</f>
      </c>
      <c r="AW131" s="2110">
        <f>AW45+AW130</f>
      </c>
      <c r="AX131" s="2110">
        <f>AX45+AX130</f>
      </c>
      <c r="AY131" s="2110">
        <f>AY45+AY130</f>
      </c>
      <c r="AZ131" s="2110">
        <f>AZ45+AZ130</f>
      </c>
      <c r="BA131" s="2110">
        <f>BA45+BA130</f>
      </c>
      <c r="BB131" s="2110">
        <f>BB45+BB130</f>
      </c>
      <c r="BC131" s="2110">
        <f>BC45+BC130</f>
      </c>
      <c r="BD131" s="2110">
        <f>BD45+BD130</f>
      </c>
      <c r="BE131" s="2110">
        <f>BE45+BE130</f>
      </c>
      <c r="BF131" s="2110">
        <f>BF45+BF130</f>
      </c>
      <c r="BG131" s="2110">
        <f>BG45+BG130</f>
      </c>
      <c r="BH131" s="2110">
        <f>BH45+BH130</f>
      </c>
      <c r="BI131" s="2110">
        <f>BI45+BI130</f>
      </c>
      <c r="BJ131" s="2110">
        <f>BJ45+BJ130</f>
      </c>
      <c r="BK131" s="2110">
        <f>BK45+BK130</f>
      </c>
      <c r="BL131" s="2110">
        <f>BL45+BL130</f>
      </c>
      <c r="BM131" s="2110">
        <f>BM45+BM130</f>
      </c>
      <c r="BN131" s="2110">
        <f>BN45+BN130</f>
      </c>
      <c r="BO131" s="2110">
        <f>BO45+BO130</f>
      </c>
      <c r="BP131" s="2110">
        <f>BP45+BP130</f>
      </c>
      <c r="BQ131" s="2110">
        <f>BQ45+BQ130</f>
      </c>
      <c r="BR131" s="2111">
        <f>BR45+BR130</f>
      </c>
      <c r="BS131" s="2053"/>
      <c r="BT131" s="2085">
        <f>BP131+BQ131</f>
      </c>
      <c r="BU131" s="2085"/>
      <c r="BV131" s="2086"/>
      <c r="BW131" s="2053"/>
      <c r="BX131" s="2022"/>
    </row>
    <row r="132" customHeight="true" ht="24.75">
      <c r="A132" s="2200"/>
      <c r="B132" s="2201"/>
      <c r="C132" s="2201"/>
      <c r="D132" s="2201"/>
      <c r="E132" s="2201"/>
      <c r="F132" s="2201"/>
      <c r="G132" s="2201"/>
      <c r="H132" s="2201"/>
      <c r="I132" s="2201"/>
      <c r="J132" s="2201"/>
      <c r="K132" s="2201"/>
      <c r="L132" s="2201"/>
      <c r="M132" s="2201"/>
      <c r="N132" s="2201"/>
      <c r="O132" s="2201"/>
      <c r="P132" s="2201"/>
      <c r="Q132" s="2201"/>
      <c r="R132" s="2201"/>
      <c r="S132" s="2201"/>
      <c r="T132" s="2201"/>
      <c r="U132" s="2201"/>
      <c r="V132" s="2201"/>
      <c r="W132" s="2201"/>
      <c r="X132" s="2201"/>
      <c r="Y132" s="2201"/>
      <c r="Z132" s="2201"/>
      <c r="AA132" s="2201"/>
      <c r="AB132" s="2201"/>
      <c r="AC132" s="2201"/>
      <c r="AD132" s="2201"/>
      <c r="AE132" s="2201"/>
      <c r="AF132" s="2201"/>
      <c r="AG132" s="2201"/>
      <c r="AH132" s="2201"/>
      <c r="AI132" s="2201"/>
      <c r="AJ132" s="2201"/>
      <c r="AK132" s="2201"/>
      <c r="AL132" s="2201"/>
      <c r="AM132" s="2201"/>
      <c r="AN132" s="2201"/>
      <c r="AO132" s="2201"/>
      <c r="AP132" s="2201"/>
      <c r="AQ132" s="2201"/>
      <c r="AR132" s="2201"/>
      <c r="AS132" s="2201"/>
      <c r="AT132" s="2201"/>
      <c r="AU132" s="2201"/>
      <c r="AV132" s="2201"/>
      <c r="AW132" s="2201"/>
      <c r="AX132" s="2201"/>
      <c r="AY132" s="2201"/>
      <c r="AZ132" s="2201"/>
      <c r="BA132" s="2201"/>
      <c r="BB132" s="2201"/>
      <c r="BC132" s="2201"/>
      <c r="BD132" s="2201"/>
      <c r="BE132" s="2201"/>
      <c r="BF132" s="2201"/>
      <c r="BG132" s="2201"/>
      <c r="BH132" s="2201"/>
      <c r="BI132" s="2201"/>
      <c r="BJ132" s="2201"/>
      <c r="BK132" s="2201"/>
      <c r="BL132" s="2201"/>
      <c r="BM132" s="2201"/>
      <c r="BN132" s="2201"/>
      <c r="BO132" s="2202"/>
      <c r="BP132" s="2202"/>
      <c r="BQ132" s="2202"/>
      <c r="BR132" s="2202"/>
      <c r="BS132" s="2023"/>
      <c r="BT132" s="2025"/>
      <c r="BU132" s="2025"/>
      <c r="BV132" s="2203"/>
      <c r="BW132" s="2023"/>
      <c r="BX132" s="2022"/>
    </row>
    <row r="133" customHeight="true" ht="30.0">
      <c r="A133" s="2204" t="s">
        <v>264</v>
      </c>
      <c r="B133" s="2205"/>
      <c r="C133" s="2205"/>
      <c r="D133" s="2205"/>
      <c r="E133" s="2205"/>
      <c r="F133" s="2205"/>
      <c r="G133" s="2205"/>
      <c r="H133" s="2205"/>
      <c r="I133" s="2205"/>
      <c r="J133" s="2205"/>
      <c r="K133" s="2205"/>
      <c r="L133" s="2205"/>
      <c r="M133" s="2205"/>
      <c r="N133" s="2205"/>
      <c r="O133" s="2205"/>
      <c r="P133" s="2205"/>
      <c r="Q133" s="2205"/>
      <c r="R133" s="2205"/>
      <c r="S133" s="2205"/>
      <c r="T133" s="2205"/>
      <c r="U133" s="2205"/>
      <c r="V133" s="2205"/>
      <c r="W133" s="2205"/>
      <c r="X133" s="2205"/>
      <c r="Y133" s="2205"/>
      <c r="Z133" s="2205"/>
      <c r="AA133" s="2205"/>
      <c r="AB133" s="2205"/>
      <c r="AC133" s="2205"/>
      <c r="AD133" s="2205"/>
      <c r="AE133" s="2205"/>
      <c r="AF133" s="2205"/>
      <c r="AG133" s="2205"/>
      <c r="AH133" s="2205"/>
      <c r="AI133" s="2205"/>
      <c r="AJ133" s="2205"/>
      <c r="AK133" s="2205"/>
      <c r="AL133" s="2205"/>
      <c r="AM133" s="2205"/>
      <c r="AN133" s="2205"/>
      <c r="AO133" s="2205"/>
      <c r="AP133" s="2205"/>
      <c r="AQ133" s="2205"/>
      <c r="AR133" s="2205"/>
      <c r="AS133" s="2205"/>
      <c r="AT133" s="2205"/>
      <c r="AU133" s="2205"/>
      <c r="AV133" s="2205"/>
      <c r="AW133" s="2205"/>
      <c r="AX133" s="2205"/>
      <c r="AY133" s="2205"/>
      <c r="AZ133" s="2205"/>
      <c r="BA133" s="2205"/>
      <c r="BB133" s="2205"/>
      <c r="BC133" s="2205"/>
      <c r="BD133" s="2205"/>
      <c r="BE133" s="2205"/>
      <c r="BF133" s="2205"/>
      <c r="BG133" s="2205"/>
      <c r="BH133" s="2205"/>
      <c r="BI133" s="2205"/>
      <c r="BJ133" s="2205"/>
      <c r="BK133" s="2205"/>
      <c r="BL133" s="2205"/>
      <c r="BM133" s="2205"/>
      <c r="BN133" s="2205"/>
      <c r="BO133" s="2205"/>
      <c r="BP133" s="2205"/>
      <c r="BQ133" s="2205"/>
      <c r="BR133" s="2205"/>
      <c r="BS133" s="2043"/>
      <c r="BT133" s="2025"/>
      <c r="BU133" s="2025"/>
      <c r="BV133" s="2203"/>
      <c r="BW133" s="2023"/>
      <c r="BX133" s="2022"/>
    </row>
    <row r="134" customHeight="true" ht="24.75">
      <c r="A134" s="2206" t="s">
        <v>265</v>
      </c>
      <c r="B134" s="2207"/>
      <c r="C134" s="2208"/>
      <c r="D134" s="2209" t="s">
        <v>216</v>
      </c>
      <c r="E134" s="2210"/>
      <c r="F134" s="2211"/>
      <c r="G134" s="2212" t="s">
        <v>217</v>
      </c>
      <c r="H134" s="2213"/>
      <c r="I134" s="2213"/>
      <c r="J134" s="2213"/>
      <c r="K134" s="2214"/>
      <c r="L134" s="2212" t="s">
        <v>218</v>
      </c>
      <c r="M134" s="2213"/>
      <c r="N134" s="2213"/>
      <c r="O134" s="2213"/>
      <c r="P134" s="2214"/>
      <c r="Q134" s="2212" t="s">
        <v>219</v>
      </c>
      <c r="R134" s="2213"/>
      <c r="S134" s="2213"/>
      <c r="T134" s="2213"/>
      <c r="U134" s="2214"/>
      <c r="V134" s="2212" t="s">
        <v>220</v>
      </c>
      <c r="W134" s="2213"/>
      <c r="X134" s="2213"/>
      <c r="Y134" s="2213"/>
      <c r="Z134" s="2214"/>
      <c r="AA134" s="2212" t="s">
        <v>221</v>
      </c>
      <c r="AB134" s="2213"/>
      <c r="AC134" s="2213"/>
      <c r="AD134" s="2213"/>
      <c r="AE134" s="2214"/>
      <c r="AF134" s="2212" t="s">
        <v>222</v>
      </c>
      <c r="AG134" s="2213"/>
      <c r="AH134" s="2213"/>
      <c r="AI134" s="2213"/>
      <c r="AJ134" s="2214"/>
      <c r="AK134" s="2212" t="s">
        <v>223</v>
      </c>
      <c r="AL134" s="2213"/>
      <c r="AM134" s="2213"/>
      <c r="AN134" s="2213"/>
      <c r="AO134" s="2214"/>
      <c r="AP134" s="2212" t="s">
        <v>224</v>
      </c>
      <c r="AQ134" s="2213"/>
      <c r="AR134" s="2213"/>
      <c r="AS134" s="2213"/>
      <c r="AT134" s="2214"/>
      <c r="AU134" s="2212" t="s">
        <v>225</v>
      </c>
      <c r="AV134" s="2213"/>
      <c r="AW134" s="2213"/>
      <c r="AX134" s="2213"/>
      <c r="AY134" s="2214"/>
      <c r="AZ134" s="2212" t="s">
        <v>226</v>
      </c>
      <c r="BA134" s="2213"/>
      <c r="BB134" s="2213"/>
      <c r="BC134" s="2213"/>
      <c r="BD134" s="2214"/>
      <c r="BE134" s="2212" t="s">
        <v>227</v>
      </c>
      <c r="BF134" s="2213"/>
      <c r="BG134" s="2213"/>
      <c r="BH134" s="2213"/>
      <c r="BI134" s="2214"/>
      <c r="BJ134" s="2212" t="s">
        <v>228</v>
      </c>
      <c r="BK134" s="2213"/>
      <c r="BL134" s="2213"/>
      <c r="BM134" s="2213"/>
      <c r="BN134" s="2214"/>
      <c r="BO134" s="2209" t="s">
        <v>229</v>
      </c>
      <c r="BP134" s="2210"/>
      <c r="BQ134" s="2211"/>
      <c r="BR134" s="2206" t="s">
        <v>266</v>
      </c>
      <c r="BS134" s="2053"/>
      <c r="BT134" s="2215" t="s">
        <v>231</v>
      </c>
      <c r="BU134" s="2215"/>
      <c r="BV134" s="2086"/>
      <c r="BW134" s="2053"/>
      <c r="BX134" s="2022"/>
    </row>
    <row r="135" customHeight="true" ht="24.75">
      <c r="A135" s="2216"/>
      <c r="B135" s="2217"/>
      <c r="C135" s="2218"/>
      <c r="D135" s="2059" t="s">
        <v>232</v>
      </c>
      <c r="E135" s="2059" t="s">
        <v>233</v>
      </c>
      <c r="F135" s="2059" t="s">
        <v>234</v>
      </c>
      <c r="G135" s="2219" t="s">
        <v>235</v>
      </c>
      <c r="H135" s="2220" t="s">
        <v>173</v>
      </c>
      <c r="I135" s="2220" t="s">
        <v>174</v>
      </c>
      <c r="J135" s="2220" t="s">
        <v>267</v>
      </c>
      <c r="K135" s="2220" t="s">
        <v>234</v>
      </c>
      <c r="L135" s="2219" t="s">
        <v>235</v>
      </c>
      <c r="M135" s="2220" t="s">
        <v>173</v>
      </c>
      <c r="N135" s="2220" t="s">
        <v>174</v>
      </c>
      <c r="O135" s="2220" t="s">
        <v>267</v>
      </c>
      <c r="P135" s="2220" t="s">
        <v>234</v>
      </c>
      <c r="Q135" s="2219" t="s">
        <v>235</v>
      </c>
      <c r="R135" s="2220" t="s">
        <v>173</v>
      </c>
      <c r="S135" s="2220" t="s">
        <v>174</v>
      </c>
      <c r="T135" s="2220" t="s">
        <v>267</v>
      </c>
      <c r="U135" s="2220" t="s">
        <v>234</v>
      </c>
      <c r="V135" s="2219" t="s">
        <v>235</v>
      </c>
      <c r="W135" s="2220" t="s">
        <v>173</v>
      </c>
      <c r="X135" s="2220" t="s">
        <v>174</v>
      </c>
      <c r="Y135" s="2220" t="s">
        <v>267</v>
      </c>
      <c r="Z135" s="2220" t="s">
        <v>234</v>
      </c>
      <c r="AA135" s="2219" t="s">
        <v>235</v>
      </c>
      <c r="AB135" s="2220" t="s">
        <v>173</v>
      </c>
      <c r="AC135" s="2220" t="s">
        <v>174</v>
      </c>
      <c r="AD135" s="2220" t="s">
        <v>267</v>
      </c>
      <c r="AE135" s="2220" t="s">
        <v>234</v>
      </c>
      <c r="AF135" s="2219" t="s">
        <v>235</v>
      </c>
      <c r="AG135" s="2220" t="s">
        <v>173</v>
      </c>
      <c r="AH135" s="2220" t="s">
        <v>174</v>
      </c>
      <c r="AI135" s="2220" t="s">
        <v>267</v>
      </c>
      <c r="AJ135" s="2220" t="s">
        <v>234</v>
      </c>
      <c r="AK135" s="2219" t="s">
        <v>235</v>
      </c>
      <c r="AL135" s="2220" t="s">
        <v>173</v>
      </c>
      <c r="AM135" s="2220" t="s">
        <v>174</v>
      </c>
      <c r="AN135" s="2220" t="s">
        <v>267</v>
      </c>
      <c r="AO135" s="2220" t="s">
        <v>234</v>
      </c>
      <c r="AP135" s="2219" t="s">
        <v>235</v>
      </c>
      <c r="AQ135" s="2220" t="s">
        <v>173</v>
      </c>
      <c r="AR135" s="2220" t="s">
        <v>174</v>
      </c>
      <c r="AS135" s="2220" t="s">
        <v>267</v>
      </c>
      <c r="AT135" s="2220" t="s">
        <v>234</v>
      </c>
      <c r="AU135" s="2219" t="s">
        <v>235</v>
      </c>
      <c r="AV135" s="2220" t="s">
        <v>173</v>
      </c>
      <c r="AW135" s="2220" t="s">
        <v>174</v>
      </c>
      <c r="AX135" s="2220" t="s">
        <v>267</v>
      </c>
      <c r="AY135" s="2220" t="s">
        <v>234</v>
      </c>
      <c r="AZ135" s="2219" t="s">
        <v>235</v>
      </c>
      <c r="BA135" s="2220" t="s">
        <v>173</v>
      </c>
      <c r="BB135" s="2220" t="s">
        <v>174</v>
      </c>
      <c r="BC135" s="2220" t="s">
        <v>267</v>
      </c>
      <c r="BD135" s="2220" t="s">
        <v>234</v>
      </c>
      <c r="BE135" s="2219" t="s">
        <v>235</v>
      </c>
      <c r="BF135" s="2220" t="s">
        <v>173</v>
      </c>
      <c r="BG135" s="2220" t="s">
        <v>174</v>
      </c>
      <c r="BH135" s="2220" t="s">
        <v>267</v>
      </c>
      <c r="BI135" s="2220" t="s">
        <v>234</v>
      </c>
      <c r="BJ135" s="2219" t="s">
        <v>235</v>
      </c>
      <c r="BK135" s="2220" t="s">
        <v>173</v>
      </c>
      <c r="BL135" s="2220" t="s">
        <v>174</v>
      </c>
      <c r="BM135" s="2220" t="s">
        <v>267</v>
      </c>
      <c r="BN135" s="2220" t="s">
        <v>234</v>
      </c>
      <c r="BO135" s="2219" t="s">
        <v>268</v>
      </c>
      <c r="BP135" s="2219" t="s">
        <v>267</v>
      </c>
      <c r="BQ135" s="2219" t="s">
        <v>234</v>
      </c>
      <c r="BR135" s="2221"/>
      <c r="BS135" s="2053"/>
      <c r="BT135" s="2222" t="s">
        <v>236</v>
      </c>
      <c r="BU135" s="2222"/>
      <c r="BV135" s="2086"/>
      <c r="BW135" s="2053"/>
      <c r="BX135" s="2022"/>
    </row>
    <row r="136" customHeight="true" ht="24.75">
      <c r="A136" s="2223" t="s">
        <v>160</v>
      </c>
      <c r="B136" s="2224"/>
      <c r="C136" s="2225"/>
      <c r="D136" s="2226"/>
      <c r="E136" s="2226"/>
      <c r="F136" s="2226"/>
      <c r="G136" s="2226"/>
      <c r="H136" s="2227"/>
      <c r="I136" s="2227"/>
      <c r="J136" s="2227"/>
      <c r="K136" s="2227"/>
      <c r="L136" s="2226"/>
      <c r="M136" s="2227"/>
      <c r="N136" s="2227"/>
      <c r="O136" s="2227"/>
      <c r="P136" s="2227"/>
      <c r="Q136" s="2226"/>
      <c r="R136" s="2227"/>
      <c r="S136" s="2227"/>
      <c r="T136" s="2227"/>
      <c r="U136" s="2227"/>
      <c r="V136" s="2226"/>
      <c r="W136" s="2227"/>
      <c r="X136" s="2227"/>
      <c r="Y136" s="2227"/>
      <c r="Z136" s="2227"/>
      <c r="AA136" s="2226"/>
      <c r="AB136" s="2227"/>
      <c r="AC136" s="2227"/>
      <c r="AD136" s="2227"/>
      <c r="AE136" s="2227"/>
      <c r="AF136" s="2226"/>
      <c r="AG136" s="2227"/>
      <c r="AH136" s="2227"/>
      <c r="AI136" s="2227"/>
      <c r="AJ136" s="2227"/>
      <c r="AK136" s="2226"/>
      <c r="AL136" s="2227"/>
      <c r="AM136" s="2227"/>
      <c r="AN136" s="2227"/>
      <c r="AO136" s="2227"/>
      <c r="AP136" s="2226"/>
      <c r="AQ136" s="2227"/>
      <c r="AR136" s="2227"/>
      <c r="AS136" s="2227"/>
      <c r="AT136" s="2227"/>
      <c r="AU136" s="2226"/>
      <c r="AV136" s="2227"/>
      <c r="AW136" s="2227"/>
      <c r="AX136" s="2227"/>
      <c r="AY136" s="2227"/>
      <c r="AZ136" s="2226"/>
      <c r="BA136" s="2227"/>
      <c r="BB136" s="2227"/>
      <c r="BC136" s="2227"/>
      <c r="BD136" s="2227"/>
      <c r="BE136" s="2226"/>
      <c r="BF136" s="2227"/>
      <c r="BG136" s="2227"/>
      <c r="BH136" s="2227"/>
      <c r="BI136" s="2227"/>
      <c r="BJ136" s="2226"/>
      <c r="BK136" s="2227"/>
      <c r="BL136" s="2227"/>
      <c r="BM136" s="2227"/>
      <c r="BN136" s="2227"/>
      <c r="BO136" s="2227"/>
      <c r="BP136" s="2227"/>
      <c r="BQ136" s="2227"/>
      <c r="BR136" s="2228"/>
      <c r="BS136" s="2031"/>
      <c r="BT136" s="2074"/>
      <c r="BU136" s="2074"/>
      <c r="BV136" s="2053"/>
      <c r="BW136" s="2053"/>
      <c r="BX136" s="2022"/>
    </row>
    <row r="137" customHeight="true" ht="24.75">
      <c r="A137" s="2229" t="s">
        <v>269</v>
      </c>
      <c r="B137" s="2230"/>
      <c r="C137" s="2231"/>
      <c r="D137" s="2232" t="n">
        <v>0.0</v>
      </c>
      <c r="E137" s="2232" t="n">
        <v>0.0</v>
      </c>
      <c r="F137" s="2233" t="n">
        <v>0.0</v>
      </c>
      <c r="G137" s="2234">
        <f>E$137</f>
      </c>
      <c r="H137" s="2235" t="n">
        <v>0.0</v>
      </c>
      <c r="I137" s="2235" t="n">
        <v>0.0</v>
      </c>
      <c r="J137" s="2236">
        <f>E$137+H$137-I$137</f>
      </c>
      <c r="K137" s="2233" t="n">
        <v>0.0</v>
      </c>
      <c r="L137" s="2234">
        <f>J$137</f>
      </c>
      <c r="M137" s="2235" t="n">
        <v>0.0</v>
      </c>
      <c r="N137" s="2235" t="n">
        <v>0.0</v>
      </c>
      <c r="O137" s="2236">
        <f>J$137+M$137-N$137</f>
      </c>
      <c r="P137" s="2233" t="n">
        <v>0.0</v>
      </c>
      <c r="Q137" s="2234">
        <f>O$137</f>
      </c>
      <c r="R137" s="2235" t="n">
        <v>0.0</v>
      </c>
      <c r="S137" s="2235" t="n">
        <v>0.0</v>
      </c>
      <c r="T137" s="2236">
        <f>O$137+R$137-S$137</f>
      </c>
      <c r="U137" s="2233" t="n">
        <v>0.0</v>
      </c>
      <c r="V137" s="2234">
        <f>T$137</f>
      </c>
      <c r="W137" s="2235" t="n">
        <v>0.0</v>
      </c>
      <c r="X137" s="2235" t="n">
        <v>0.0</v>
      </c>
      <c r="Y137" s="2236">
        <f>T$137+W$137-X$137</f>
      </c>
      <c r="Z137" s="2233" t="n">
        <v>0.0</v>
      </c>
      <c r="AA137" s="2234">
        <f>Y$137</f>
      </c>
      <c r="AB137" s="2235" t="n">
        <v>0.0</v>
      </c>
      <c r="AC137" s="2235" t="n">
        <v>0.0</v>
      </c>
      <c r="AD137" s="2236">
        <f>Y$137+AB$137-AC$137</f>
      </c>
      <c r="AE137" s="2233" t="n">
        <v>0.0</v>
      </c>
      <c r="AF137" s="2234">
        <f>AD$137</f>
      </c>
      <c r="AG137" s="2235" t="n">
        <v>0.0</v>
      </c>
      <c r="AH137" s="2235" t="n">
        <v>0.0</v>
      </c>
      <c r="AI137" s="2236">
        <f>AD$137+AG$137-AH$137</f>
      </c>
      <c r="AJ137" s="2233" t="n">
        <v>0.0</v>
      </c>
      <c r="AK137" s="2234">
        <f>AI$137</f>
      </c>
      <c r="AL137" s="2235" t="n">
        <v>0.0</v>
      </c>
      <c r="AM137" s="2235" t="n">
        <v>0.0</v>
      </c>
      <c r="AN137" s="2236">
        <f>AI$137+AL$137-AM$137</f>
      </c>
      <c r="AO137" s="2233" t="n">
        <v>0.0</v>
      </c>
      <c r="AP137" s="2234">
        <f>AN$137</f>
      </c>
      <c r="AQ137" s="2237" t="n">
        <v>0.0</v>
      </c>
      <c r="AR137" s="2238" t="n">
        <v>0.0</v>
      </c>
      <c r="AS137" s="2236">
        <f>AN$137+AQ$137-AR$137</f>
      </c>
      <c r="AT137" s="2233" t="n">
        <v>0.0</v>
      </c>
      <c r="AU137" s="2234">
        <f>AS$137</f>
      </c>
      <c r="AV137" s="2235" t="n">
        <v>0.0</v>
      </c>
      <c r="AW137" s="2235" t="n">
        <v>0.0</v>
      </c>
      <c r="AX137" s="2236">
        <f>AS$137+AV$137-AW$137</f>
      </c>
      <c r="AY137" s="2233" t="n">
        <v>0.0</v>
      </c>
      <c r="AZ137" s="2234">
        <f>AX$137</f>
      </c>
      <c r="BA137" s="2235" t="n">
        <v>0.0</v>
      </c>
      <c r="BB137" s="2235" t="n">
        <v>0.0</v>
      </c>
      <c r="BC137" s="2236">
        <f>AX$137+BA$137-BB$137</f>
      </c>
      <c r="BD137" s="2233" t="n">
        <v>0.0</v>
      </c>
      <c r="BE137" s="2234">
        <f>BC$137</f>
      </c>
      <c r="BF137" s="2235" t="n">
        <v>0.0</v>
      </c>
      <c r="BG137" s="2235" t="n">
        <v>0.0</v>
      </c>
      <c r="BH137" s="2236">
        <f>BC$137+BF$137-BG$137</f>
      </c>
      <c r="BI137" s="2233" t="n">
        <v>0.0</v>
      </c>
      <c r="BJ137" s="2234">
        <f>BH$137</f>
      </c>
      <c r="BK137" s="2235" t="n">
        <v>0.0</v>
      </c>
      <c r="BL137" s="2235" t="n">
        <v>0.0</v>
      </c>
      <c r="BM137" s="2236">
        <f>BH$137+BK$137-BL$137</f>
      </c>
      <c r="BN137" s="2233" t="n">
        <v>0.0</v>
      </c>
      <c r="BO137" s="2239">
        <f>BM$137</f>
      </c>
      <c r="BP137" s="2236">
        <f>BM$137</f>
      </c>
      <c r="BQ137" s="2240" t="n">
        <v>0.0</v>
      </c>
      <c r="BR137" s="2241" t="n">
        <v>0.0</v>
      </c>
      <c r="BS137" s="2053"/>
      <c r="BT137" s="2140">
        <f>BP$137+BQ$137</f>
      </c>
      <c r="BU137" s="2140"/>
      <c r="BV137" s="2086"/>
      <c r="BW137" s="2053"/>
      <c r="BX137" s="2022"/>
    </row>
    <row r="138" customHeight="true" ht="24.75">
      <c r="A138" s="2242" t="s">
        <v>270</v>
      </c>
      <c r="B138" s="2243"/>
      <c r="C138" s="2244"/>
      <c r="D138" s="2090" t="n">
        <v>0.0</v>
      </c>
      <c r="E138" s="2090" t="n">
        <v>0.0</v>
      </c>
      <c r="F138" s="2245" t="n">
        <v>0.0</v>
      </c>
      <c r="G138" s="2246">
        <f>E$138</f>
      </c>
      <c r="H138" s="2093" t="n">
        <v>0.0</v>
      </c>
      <c r="I138" s="2093" t="n">
        <v>0.0</v>
      </c>
      <c r="J138" s="2094">
        <f>E$138+H$138-I$138</f>
      </c>
      <c r="K138" s="2245" t="n">
        <v>0.0</v>
      </c>
      <c r="L138" s="2246">
        <f>J$138</f>
      </c>
      <c r="M138" s="2093" t="n">
        <v>0.0</v>
      </c>
      <c r="N138" s="2093" t="n">
        <v>0.0</v>
      </c>
      <c r="O138" s="2094">
        <f>J$138+M$138-N$138</f>
      </c>
      <c r="P138" s="2245" t="n">
        <v>0.0</v>
      </c>
      <c r="Q138" s="2246">
        <f>O$138</f>
      </c>
      <c r="R138" s="2093" t="n">
        <v>0.0</v>
      </c>
      <c r="S138" s="2093" t="n">
        <v>0.0</v>
      </c>
      <c r="T138" s="2094">
        <f>O$138+R$138-S$138</f>
      </c>
      <c r="U138" s="2245" t="n">
        <v>0.0</v>
      </c>
      <c r="V138" s="2246">
        <f>T$138</f>
      </c>
      <c r="W138" s="2093" t="n">
        <v>0.0</v>
      </c>
      <c r="X138" s="2093" t="n">
        <v>0.0</v>
      </c>
      <c r="Y138" s="2094">
        <f>T$138+W$138-X$138</f>
      </c>
      <c r="Z138" s="2245" t="n">
        <v>0.0</v>
      </c>
      <c r="AA138" s="2246">
        <f>Y$138</f>
      </c>
      <c r="AB138" s="2093" t="n">
        <v>0.0</v>
      </c>
      <c r="AC138" s="2093" t="n">
        <v>0.0</v>
      </c>
      <c r="AD138" s="2094">
        <f>Y$138+AB$138-AC$138</f>
      </c>
      <c r="AE138" s="2245" t="n">
        <v>0.0</v>
      </c>
      <c r="AF138" s="2246">
        <f>AD$138</f>
      </c>
      <c r="AG138" s="2093" t="n">
        <v>0.0</v>
      </c>
      <c r="AH138" s="2093" t="n">
        <v>0.0</v>
      </c>
      <c r="AI138" s="2094">
        <f>AD$138+AG$138-AH$138</f>
      </c>
      <c r="AJ138" s="2245" t="n">
        <v>0.0</v>
      </c>
      <c r="AK138" s="2246">
        <f>AI$138</f>
      </c>
      <c r="AL138" s="2093" t="n">
        <v>0.0</v>
      </c>
      <c r="AM138" s="2093" t="n">
        <v>0.0</v>
      </c>
      <c r="AN138" s="2094">
        <f>AI$138+AL$138-AM$138</f>
      </c>
      <c r="AO138" s="2245" t="n">
        <v>0.0</v>
      </c>
      <c r="AP138" s="2246">
        <f>AN$138</f>
      </c>
      <c r="AQ138" s="2247" t="n">
        <v>0.0</v>
      </c>
      <c r="AR138" s="2248" t="n">
        <v>0.0</v>
      </c>
      <c r="AS138" s="2094">
        <f>AN$138+AQ$138-AR$138</f>
      </c>
      <c r="AT138" s="2245" t="n">
        <v>0.0</v>
      </c>
      <c r="AU138" s="2246">
        <f>AS$138</f>
      </c>
      <c r="AV138" s="2093" t="n">
        <v>0.0</v>
      </c>
      <c r="AW138" s="2093" t="n">
        <v>0.0</v>
      </c>
      <c r="AX138" s="2094">
        <f>AS$138+AV$138-AW$138</f>
      </c>
      <c r="AY138" s="2245" t="n">
        <v>0.0</v>
      </c>
      <c r="AZ138" s="2246">
        <f>AX$138</f>
      </c>
      <c r="BA138" s="2093" t="n">
        <v>0.0</v>
      </c>
      <c r="BB138" s="2093" t="n">
        <v>0.0</v>
      </c>
      <c r="BC138" s="2094">
        <f>AX$138+BA$138-BB$138</f>
      </c>
      <c r="BD138" s="2245" t="n">
        <v>0.0</v>
      </c>
      <c r="BE138" s="2246">
        <f>BC$138</f>
      </c>
      <c r="BF138" s="2093" t="n">
        <v>0.0</v>
      </c>
      <c r="BG138" s="2093" t="n">
        <v>0.0</v>
      </c>
      <c r="BH138" s="2094">
        <f>BC$138+BF$138-BG$138</f>
      </c>
      <c r="BI138" s="2245" t="n">
        <v>0.0</v>
      </c>
      <c r="BJ138" s="2246">
        <f>BH$138</f>
      </c>
      <c r="BK138" s="2093" t="n">
        <v>0.0</v>
      </c>
      <c r="BL138" s="2093" t="n">
        <v>0.0</v>
      </c>
      <c r="BM138" s="2094">
        <f>BH$138+BK$138-BL$138</f>
      </c>
      <c r="BN138" s="2245" t="n">
        <v>0.0</v>
      </c>
      <c r="BO138" s="2092">
        <f>BM$138</f>
      </c>
      <c r="BP138" s="2094">
        <f>BM$138</f>
      </c>
      <c r="BQ138" s="2095" t="n">
        <v>0.0</v>
      </c>
      <c r="BR138" s="2126" t="n">
        <v>0.0</v>
      </c>
      <c r="BS138" s="2053"/>
      <c r="BT138" s="2140">
        <f>BP$138+BQ$138</f>
      </c>
      <c r="BU138" s="2140"/>
      <c r="BV138" s="2086"/>
      <c r="BW138" s="2053"/>
      <c r="BX138" s="2022"/>
    </row>
    <row r="139" customHeight="true" ht="24.75">
      <c r="A139" s="2242" t="s">
        <v>271</v>
      </c>
      <c r="B139" s="2243"/>
      <c r="C139" s="2244"/>
      <c r="D139" s="2090">
        <f>MOV_FUNÇÕES_ZONA_ELEITORAL!$I$10</f>
      </c>
      <c r="E139" s="2090" t="n">
        <v>33.0</v>
      </c>
      <c r="F139" s="2090">
        <f>D$139-E$139</f>
      </c>
      <c r="G139" s="2246">
        <f>MOV_FUNÇÕES_ZONA_ELEITORAL!$O$10</f>
      </c>
      <c r="H139" s="2093" t="n">
        <v>0.0</v>
      </c>
      <c r="I139" s="2093" t="n">
        <v>0.0</v>
      </c>
      <c r="J139" s="2094">
        <f>E$139+H$139-I$139</f>
      </c>
      <c r="K139" s="2095">
        <f>G$139-J$139</f>
      </c>
      <c r="L139" s="2246">
        <f>MOV_FUNÇÕES_ZONA_ELEITORAL!$U$10</f>
      </c>
      <c r="M139" s="2093" t="n">
        <v>0.0</v>
      </c>
      <c r="N139" s="2093" t="n">
        <v>0.0</v>
      </c>
      <c r="O139" s="2094">
        <f>J$139+M$139-N$139</f>
      </c>
      <c r="P139" s="2095">
        <f>L$139-O$139</f>
      </c>
      <c r="Q139" s="2246">
        <f>MOV_FUNÇÕES_ZONA_ELEITORAL!$AA$10</f>
      </c>
      <c r="R139" s="2093" t="n">
        <v>0.0</v>
      </c>
      <c r="S139" s="2093" t="n">
        <v>0.0</v>
      </c>
      <c r="T139" s="2094">
        <f>O$139+R$139-S$139</f>
      </c>
      <c r="U139" s="2095">
        <f>Q$139-T$139</f>
      </c>
      <c r="V139" s="2246">
        <f>MOV_FUNÇÕES_ZONA_ELEITORAL!$AG$10</f>
      </c>
      <c r="W139" s="2093" t="n">
        <v>0.0</v>
      </c>
      <c r="X139" s="2093" t="n">
        <v>0.0</v>
      </c>
      <c r="Y139" s="2094">
        <f>T$139+W$139-X$139</f>
      </c>
      <c r="Z139" s="2095">
        <f>V$139-Y$139</f>
      </c>
      <c r="AA139" s="2246">
        <f>MOV_FUNÇÕES_ZONA_ELEITORAL!$AM$10</f>
      </c>
      <c r="AB139" s="2093" t="n">
        <v>0.0</v>
      </c>
      <c r="AC139" s="2093" t="n">
        <v>0.0</v>
      </c>
      <c r="AD139" s="2094">
        <f>Y$139+AB$139-AC$139</f>
      </c>
      <c r="AE139" s="2095">
        <f>AA$139-AD$139</f>
      </c>
      <c r="AF139" s="2246">
        <f>MOV_FUNÇÕES_ZONA_ELEITORAL!$AS$10</f>
      </c>
      <c r="AG139" s="2093" t="n">
        <v>0.0</v>
      </c>
      <c r="AH139" s="2093" t="n">
        <v>0.0</v>
      </c>
      <c r="AI139" s="2094">
        <f>AD$139+AG$139-AH$139</f>
      </c>
      <c r="AJ139" s="2095">
        <f>AF$139-AI$139</f>
      </c>
      <c r="AK139" s="2246">
        <f>MOV_FUNÇÕES_ZONA_ELEITORAL!$AY$10</f>
      </c>
      <c r="AL139" s="2093" t="n">
        <v>0.0</v>
      </c>
      <c r="AM139" s="2093" t="n">
        <v>0.0</v>
      </c>
      <c r="AN139" s="2094">
        <f>AI$139+AL$139-AM$139</f>
      </c>
      <c r="AO139" s="2095">
        <f>AK$139-AN$139</f>
      </c>
      <c r="AP139" s="2246">
        <f>MOV_FUNÇÕES_ZONA_ELEITORAL!$BE$10</f>
      </c>
      <c r="AQ139" s="2249" t="n">
        <v>0.0</v>
      </c>
      <c r="AR139" s="2250" t="n">
        <v>0.0</v>
      </c>
      <c r="AS139" s="2094">
        <f>AN$139+AQ$139-AR$139</f>
      </c>
      <c r="AT139" s="2095">
        <f>AP$139-AS$139</f>
      </c>
      <c r="AU139" s="2246">
        <f>MOV_FUNÇÕES_ZONA_ELEITORAL!$BK$10</f>
      </c>
      <c r="AV139" s="2093" t="n">
        <v>0.0</v>
      </c>
      <c r="AW139" s="2093" t="n">
        <v>0.0</v>
      </c>
      <c r="AX139" s="2094">
        <f>AS$139+AV$139-AW$139</f>
      </c>
      <c r="AY139" s="2095">
        <f>AU$139-AX$139</f>
      </c>
      <c r="AZ139" s="2246">
        <f>MOV_FUNÇÕES_ZONA_ELEITORAL!$BQ$10</f>
      </c>
      <c r="BA139" s="2093" t="n">
        <v>0.0</v>
      </c>
      <c r="BB139" s="2093" t="n">
        <v>0.0</v>
      </c>
      <c r="BC139" s="2094">
        <f>AX$139+BA$139-BB$139</f>
      </c>
      <c r="BD139" s="2095">
        <f>AZ$139-BC$139</f>
      </c>
      <c r="BE139" s="2246">
        <f>MOV_FUNÇÕES_ZONA_ELEITORAL!$BW$10</f>
      </c>
      <c r="BF139" s="2093" t="n">
        <v>0.0</v>
      </c>
      <c r="BG139" s="2093" t="n">
        <v>0.0</v>
      </c>
      <c r="BH139" s="2094">
        <f>BC$139+BF$139-BG$139</f>
      </c>
      <c r="BI139" s="2095">
        <f>BE$139-BH$139</f>
      </c>
      <c r="BJ139" s="2246">
        <f>MOV_FUNÇÕES_ZONA_ELEITORAL!$CC$10</f>
      </c>
      <c r="BK139" s="2093" t="n">
        <v>0.0</v>
      </c>
      <c r="BL139" s="2093" t="n">
        <v>0.0</v>
      </c>
      <c r="BM139" s="2094">
        <f>BH$139+BK$139-BL$139</f>
      </c>
      <c r="BN139" s="2095">
        <f>BJ$139-BM$139</f>
      </c>
      <c r="BO139" s="2092">
        <f>BJ$139</f>
      </c>
      <c r="BP139" s="2094">
        <f>BM$139</f>
      </c>
      <c r="BQ139" s="2155">
        <f>BO$139-BP$139</f>
      </c>
      <c r="BR139" s="2126" t="n">
        <v>0.0</v>
      </c>
      <c r="BS139" s="2053"/>
      <c r="BT139" s="2140">
        <f>BP$139+BQ$139</f>
      </c>
      <c r="BU139" s="2140"/>
      <c r="BV139" s="2086"/>
      <c r="BW139" s="2053"/>
      <c r="BX139" s="2022"/>
    </row>
    <row r="140" customHeight="true" ht="24.75">
      <c r="A140" s="2251" t="s">
        <v>272</v>
      </c>
      <c r="B140" s="2252"/>
      <c r="C140" s="2253"/>
      <c r="D140" s="2254">
        <f>MOV_FUNÇÕES_ZONA_ELEITORAL!$I$11</f>
      </c>
      <c r="E140" s="2254" t="n">
        <v>33.0</v>
      </c>
      <c r="F140" s="2254">
        <f>D$140-E$140</f>
      </c>
      <c r="G140" s="2246">
        <f>MOV_FUNÇÕES_ZONA_ELEITORAL!$O$11</f>
      </c>
      <c r="H140" s="2135" t="n">
        <v>0.0</v>
      </c>
      <c r="I140" s="2135" t="n">
        <v>0.0</v>
      </c>
      <c r="J140" s="2255">
        <f>E$140+H$140-I$140</f>
      </c>
      <c r="K140" s="2256">
        <f>G$140-J$140</f>
      </c>
      <c r="L140" s="2246">
        <f>MOV_FUNÇÕES_ZONA_ELEITORAL!$U$11</f>
      </c>
      <c r="M140" s="2135" t="n">
        <v>0.0</v>
      </c>
      <c r="N140" s="2135" t="n">
        <v>0.0</v>
      </c>
      <c r="O140" s="2255">
        <f>J$140+M$140-N$140</f>
      </c>
      <c r="P140" s="2256">
        <f>L$140-O$140</f>
      </c>
      <c r="Q140" s="2246">
        <f>MOV_FUNÇÕES_ZONA_ELEITORAL!$AA$11</f>
      </c>
      <c r="R140" s="2135" t="n">
        <v>0.0</v>
      </c>
      <c r="S140" s="2135" t="n">
        <v>0.0</v>
      </c>
      <c r="T140" s="2255">
        <f>O$140+R$140-S$140</f>
      </c>
      <c r="U140" s="2256">
        <f>Q$140-T$140</f>
      </c>
      <c r="V140" s="2246">
        <f>MOV_FUNÇÕES_ZONA_ELEITORAL!$AG$11</f>
      </c>
      <c r="W140" s="2135" t="n">
        <v>0.0</v>
      </c>
      <c r="X140" s="2135" t="n">
        <v>0.0</v>
      </c>
      <c r="Y140" s="2255">
        <f>T$140+W$140-X$140</f>
      </c>
      <c r="Z140" s="2256">
        <f>V$140-Y$140</f>
      </c>
      <c r="AA140" s="2246">
        <f>MOV_FUNÇÕES_ZONA_ELEITORAL!$AM$11</f>
      </c>
      <c r="AB140" s="2135" t="n">
        <v>0.0</v>
      </c>
      <c r="AC140" s="2135" t="n">
        <v>0.0</v>
      </c>
      <c r="AD140" s="2255">
        <f>Y$140+AB$140-AC$140</f>
      </c>
      <c r="AE140" s="2256">
        <f>AA$140-AD$140</f>
      </c>
      <c r="AF140" s="2246">
        <f>MOV_FUNÇÕES_ZONA_ELEITORAL!$AS$11</f>
      </c>
      <c r="AG140" s="2135" t="n">
        <v>0.0</v>
      </c>
      <c r="AH140" s="2135" t="n">
        <v>0.0</v>
      </c>
      <c r="AI140" s="2255">
        <f>AD$140+AG$140-AH$140</f>
      </c>
      <c r="AJ140" s="2256">
        <f>AF$140-AI$140</f>
      </c>
      <c r="AK140" s="2246">
        <f>MOV_FUNÇÕES_ZONA_ELEITORAL!$AY$11</f>
      </c>
      <c r="AL140" s="2135" t="n">
        <v>0.0</v>
      </c>
      <c r="AM140" s="2135" t="n">
        <v>0.0</v>
      </c>
      <c r="AN140" s="2255">
        <f>AI$140+AL$140-AM$140</f>
      </c>
      <c r="AO140" s="2256">
        <f>AK$140-AN$140</f>
      </c>
      <c r="AP140" s="2246">
        <f>MOV_FUNÇÕES_ZONA_ELEITORAL!$BE$11</f>
      </c>
      <c r="AQ140" s="2257" t="n">
        <v>0.0</v>
      </c>
      <c r="AR140" s="2258" t="n">
        <v>0.0</v>
      </c>
      <c r="AS140" s="2255">
        <f>AN$140+AQ$140-AR$140</f>
      </c>
      <c r="AT140" s="2256">
        <f>AP$140-AS$140</f>
      </c>
      <c r="AU140" s="2246">
        <f>MOV_FUNÇÕES_ZONA_ELEITORAL!$BK$11</f>
      </c>
      <c r="AV140" s="2135" t="n">
        <v>0.0</v>
      </c>
      <c r="AW140" s="2135" t="n">
        <v>0.0</v>
      </c>
      <c r="AX140" s="2255">
        <f>AS$140+AV$140-AW$140</f>
      </c>
      <c r="AY140" s="2256">
        <f>AU$140-AX$140</f>
      </c>
      <c r="AZ140" s="2246">
        <f>MOV_FUNÇÕES_ZONA_ELEITORAL!$BQ$11</f>
      </c>
      <c r="BA140" s="2135" t="n">
        <v>0.0</v>
      </c>
      <c r="BB140" s="2135" t="n">
        <v>0.0</v>
      </c>
      <c r="BC140" s="2255">
        <f>AX$140+BA$140-BB$140</f>
      </c>
      <c r="BD140" s="2256">
        <f>AZ$140-BC$140</f>
      </c>
      <c r="BE140" s="2246">
        <f>MOV_FUNÇÕES_ZONA_ELEITORAL!$BW$11</f>
      </c>
      <c r="BF140" s="2135" t="n">
        <v>0.0</v>
      </c>
      <c r="BG140" s="2135" t="n">
        <v>0.0</v>
      </c>
      <c r="BH140" s="2255">
        <f>BC$140+BF$140-BG$140</f>
      </c>
      <c r="BI140" s="2256">
        <f>BE$140-BH$140</f>
      </c>
      <c r="BJ140" s="2246">
        <f>MOV_FUNÇÕES_ZONA_ELEITORAL!$CC$11</f>
      </c>
      <c r="BK140" s="2135" t="n">
        <v>0.0</v>
      </c>
      <c r="BL140" s="2135" t="n">
        <v>0.0</v>
      </c>
      <c r="BM140" s="2255">
        <f>BH$140+BK$140-BL$140</f>
      </c>
      <c r="BN140" s="2256">
        <f>BJ$140-BM$140</f>
      </c>
      <c r="BO140" s="2259">
        <f>BJ$140</f>
      </c>
      <c r="BP140" s="2255">
        <f>BM$140</f>
      </c>
      <c r="BQ140" s="2260">
        <f>BO$140-BP$140</f>
      </c>
      <c r="BR140" s="2261" t="n">
        <v>0.0</v>
      </c>
      <c r="BS140" s="2053"/>
      <c r="BT140" s="2140">
        <f>BP$140+BQ$140</f>
      </c>
      <c r="BU140" s="2140"/>
      <c r="BV140" s="2086"/>
      <c r="BW140" s="2053"/>
      <c r="BX140" s="2022"/>
    </row>
    <row r="141" customHeight="true" ht="24.75">
      <c r="A141" s="2262" t="s">
        <v>72</v>
      </c>
      <c r="B141" s="2263"/>
      <c r="C141" s="2264"/>
      <c r="D141" s="2110">
        <f>SUM(D137:D140)</f>
      </c>
      <c r="E141" s="2110">
        <f>SUM(E137:E140)</f>
      </c>
      <c r="F141" s="2110">
        <f>SUM(F137:F140)</f>
      </c>
      <c r="G141" s="2110">
        <f>SUM(G137:G140)</f>
      </c>
      <c r="H141" s="2110">
        <f>SUM(H137:H140)</f>
      </c>
      <c r="I141" s="2110">
        <f>SUM(I137:I140)</f>
      </c>
      <c r="J141" s="2110">
        <f>SUM(J137:J140)</f>
      </c>
      <c r="K141" s="2110">
        <f>SUM(K137:K140)</f>
      </c>
      <c r="L141" s="2110">
        <f>SUM(L137:L140)</f>
      </c>
      <c r="M141" s="2110">
        <f>SUM(M137:M140)</f>
      </c>
      <c r="N141" s="2110">
        <f>SUM(N137:N140)</f>
      </c>
      <c r="O141" s="2110">
        <f>SUM(O137:O140)</f>
      </c>
      <c r="P141" s="2110">
        <f>SUM(P137:P140)</f>
      </c>
      <c r="Q141" s="2110">
        <f>SUM(Q137:Q140)</f>
      </c>
      <c r="R141" s="2110">
        <f>SUM(R137:R140)</f>
      </c>
      <c r="S141" s="2110">
        <f>SUM(S137:S140)</f>
      </c>
      <c r="T141" s="2110">
        <f>SUM(T137:T140)</f>
      </c>
      <c r="U141" s="2110">
        <f>SUM(U137:U140)</f>
      </c>
      <c r="V141" s="2110">
        <f>SUM(V137:V140)</f>
      </c>
      <c r="W141" s="2110">
        <f>SUM(W137:W140)</f>
      </c>
      <c r="X141" s="2110">
        <f>SUM(X137:X140)</f>
      </c>
      <c r="Y141" s="2110">
        <f>SUM(Y137:Y140)</f>
      </c>
      <c r="Z141" s="2110">
        <f>SUM(Z137:Z140)</f>
      </c>
      <c r="AA141" s="2110">
        <f>SUM(AA137:AA140)</f>
      </c>
      <c r="AB141" s="2110">
        <f>SUM(AB137:AB140)</f>
      </c>
      <c r="AC141" s="2110">
        <f>SUM(AC137:AC140)</f>
      </c>
      <c r="AD141" s="2110">
        <f>SUM(AD137:AD140)</f>
      </c>
      <c r="AE141" s="2110">
        <f>SUM(AE137:AE140)</f>
      </c>
      <c r="AF141" s="2110">
        <f>SUM(AF137:AF140)</f>
      </c>
      <c r="AG141" s="2110">
        <f>SUM(AG137:AG140)</f>
      </c>
      <c r="AH141" s="2110">
        <f>SUM(AH137:AH140)</f>
      </c>
      <c r="AI141" s="2110">
        <f>SUM(AI137:AI140)</f>
      </c>
      <c r="AJ141" s="2110">
        <f>SUM(AJ137:AJ140)</f>
      </c>
      <c r="AK141" s="2110">
        <f>SUM(AK137:AK140)</f>
      </c>
      <c r="AL141" s="2110">
        <f>SUM(AL137:AL140)</f>
      </c>
      <c r="AM141" s="2110">
        <f>SUM(AM137:AM140)</f>
      </c>
      <c r="AN141" s="2110">
        <f>SUM(AN137:AN140)</f>
      </c>
      <c r="AO141" s="2110">
        <f>SUM(AO137:AO140)</f>
      </c>
      <c r="AP141" s="2110">
        <f>SUM(AP137:AP140)</f>
      </c>
      <c r="AQ141" s="2110">
        <f>SUM(AQ137:AQ140)</f>
      </c>
      <c r="AR141" s="2110">
        <f>SUM(AR137:AR140)</f>
      </c>
      <c r="AS141" s="2110">
        <f>SUM(AS137:AS140)</f>
      </c>
      <c r="AT141" s="2110">
        <f>SUM(AT137:AT140)</f>
      </c>
      <c r="AU141" s="2110">
        <f>SUM(AU137:AU140)</f>
      </c>
      <c r="AV141" s="2110">
        <f>SUM(AV137:AV140)</f>
      </c>
      <c r="AW141" s="2110">
        <f>SUM(AW137:AW140)</f>
      </c>
      <c r="AX141" s="2110">
        <f>SUM(AX137:AX140)</f>
      </c>
      <c r="AY141" s="2110">
        <f>SUM(AY137:AY140)</f>
      </c>
      <c r="AZ141" s="2110">
        <f>SUM(AZ137:AZ140)</f>
      </c>
      <c r="BA141" s="2110">
        <f>SUM(BA137:BA140)</f>
      </c>
      <c r="BB141" s="2110">
        <f>SUM(BB137:BB140)</f>
      </c>
      <c r="BC141" s="2110">
        <f>SUM(BC137:BC140)</f>
      </c>
      <c r="BD141" s="2110">
        <f>SUM(BD137:BD140)</f>
      </c>
      <c r="BE141" s="2110">
        <f>SUM(BE137:BE140)</f>
      </c>
      <c r="BF141" s="2110">
        <f>SUM(BF137:BF140)</f>
      </c>
      <c r="BG141" s="2110">
        <f>SUM(BG137:BG140)</f>
      </c>
      <c r="BH141" s="2110">
        <f>SUM(BH137:BH140)</f>
      </c>
      <c r="BI141" s="2110">
        <f>SUM(BI137:BI140)</f>
      </c>
      <c r="BJ141" s="2110">
        <f>SUM(BJ137:BJ140)</f>
      </c>
      <c r="BK141" s="2110">
        <f>SUM(BK137:BK140)</f>
      </c>
      <c r="BL141" s="2110">
        <f>SUM(BL137:BL140)</f>
      </c>
      <c r="BM141" s="2110">
        <f>SUM(BM137:BM140)</f>
      </c>
      <c r="BN141" s="2110">
        <f>SUM(BN137:BN140)</f>
      </c>
      <c r="BO141" s="2110">
        <f>SUM(BO137:BO140)</f>
      </c>
      <c r="BP141" s="2110">
        <f>SUM(BP137:BP140)</f>
      </c>
      <c r="BQ141" s="2110">
        <f>SUM(BQ137:BQ140)</f>
      </c>
      <c r="BR141" s="2111">
        <f>SUM(BR137:BR140)</f>
      </c>
      <c r="BS141" s="2031"/>
      <c r="BT141" s="2074">
        <f>BP141+BQ141</f>
      </c>
      <c r="BU141" s="2074"/>
      <c r="BV141" s="2086"/>
      <c r="BW141" s="2053"/>
      <c r="BX141" s="2022"/>
    </row>
    <row r="142" customHeight="true" ht="24.75">
      <c r="A142" s="2223" t="s">
        <v>178</v>
      </c>
      <c r="B142" s="2224"/>
      <c r="C142" s="2225"/>
      <c r="D142" s="2226"/>
      <c r="E142" s="2226"/>
      <c r="F142" s="2226"/>
      <c r="G142" s="2226"/>
      <c r="H142" s="2226"/>
      <c r="I142" s="2226"/>
      <c r="J142" s="2227"/>
      <c r="K142" s="2227"/>
      <c r="L142" s="2226"/>
      <c r="M142" s="2226"/>
      <c r="N142" s="2226"/>
      <c r="O142" s="2227"/>
      <c r="P142" s="2227"/>
      <c r="Q142" s="2226"/>
      <c r="R142" s="2226"/>
      <c r="S142" s="2226"/>
      <c r="T142" s="2227"/>
      <c r="U142" s="2227"/>
      <c r="V142" s="2226"/>
      <c r="W142" s="2226"/>
      <c r="X142" s="2226"/>
      <c r="Y142" s="2227"/>
      <c r="Z142" s="2227"/>
      <c r="AA142" s="2226"/>
      <c r="AB142" s="2226"/>
      <c r="AC142" s="2226"/>
      <c r="AD142" s="2227"/>
      <c r="AE142" s="2227"/>
      <c r="AF142" s="2226"/>
      <c r="AG142" s="2226"/>
      <c r="AH142" s="2226"/>
      <c r="AI142" s="2227"/>
      <c r="AJ142" s="2227"/>
      <c r="AK142" s="2226"/>
      <c r="AL142" s="2226"/>
      <c r="AM142" s="2226"/>
      <c r="AN142" s="2227"/>
      <c r="AO142" s="2227"/>
      <c r="AP142" s="2226"/>
      <c r="AQ142" s="2226"/>
      <c r="AR142" s="2226"/>
      <c r="AS142" s="2227"/>
      <c r="AT142" s="2227"/>
      <c r="AU142" s="2226"/>
      <c r="AV142" s="2226"/>
      <c r="AW142" s="2226"/>
      <c r="AX142" s="2227"/>
      <c r="AY142" s="2227"/>
      <c r="AZ142" s="2226"/>
      <c r="BA142" s="2226"/>
      <c r="BB142" s="2226"/>
      <c r="BC142" s="2227"/>
      <c r="BD142" s="2227"/>
      <c r="BE142" s="2226"/>
      <c r="BF142" s="2226"/>
      <c r="BG142" s="2226"/>
      <c r="BH142" s="2227"/>
      <c r="BI142" s="2227"/>
      <c r="BJ142" s="2226"/>
      <c r="BK142" s="2226"/>
      <c r="BL142" s="2226"/>
      <c r="BM142" s="2227"/>
      <c r="BN142" s="2227"/>
      <c r="BO142" s="2227"/>
      <c r="BP142" s="2227"/>
      <c r="BQ142" s="2227"/>
      <c r="BR142" s="2228"/>
      <c r="BS142" s="2031"/>
      <c r="BT142" s="2074">
        <f>BP142+BQ142</f>
      </c>
      <c r="BU142" s="2074"/>
      <c r="BV142" s="2053"/>
      <c r="BW142" s="2053"/>
      <c r="BX142" s="2022"/>
    </row>
    <row r="143" customHeight="true" ht="24.75">
      <c r="A143" s="2229" t="s">
        <v>273</v>
      </c>
      <c r="B143" s="2230"/>
      <c r="C143" s="2231"/>
      <c r="D143" s="2232">
        <f>MOV_FUNÇÕES_ZONA_ELEITORAL!$I$9</f>
      </c>
      <c r="E143" s="2232" t="n">
        <v>0.0</v>
      </c>
      <c r="F143" s="2265">
        <f>D$143-E$143</f>
      </c>
      <c r="G143" s="2234">
        <f>MOV_FUNÇÕES_ZONA_ELEITORAL!$O$9</f>
      </c>
      <c r="H143" s="2235" t="n">
        <v>0.0</v>
      </c>
      <c r="I143" s="2235" t="n">
        <v>0.0</v>
      </c>
      <c r="J143" s="2236">
        <f>E$143+H$143-I$143</f>
      </c>
      <c r="K143" s="2240">
        <f>G$143-J$143</f>
      </c>
      <c r="L143" s="2234">
        <f>MOV_FUNÇÕES_ZONA_ELEITORAL!$U$9</f>
      </c>
      <c r="M143" s="2235" t="n">
        <v>0.0</v>
      </c>
      <c r="N143" s="2235" t="n">
        <v>0.0</v>
      </c>
      <c r="O143" s="2236">
        <f>J$143+M$143-N$143</f>
      </c>
      <c r="P143" s="2240">
        <f>L$143-O$143</f>
      </c>
      <c r="Q143" s="2234">
        <f>MOV_FUNÇÕES_ZONA_ELEITORAL!$AA$9</f>
      </c>
      <c r="R143" s="2235" t="n">
        <v>0.0</v>
      </c>
      <c r="S143" s="2235" t="n">
        <v>0.0</v>
      </c>
      <c r="T143" s="2236">
        <f>O$143+R$143-S$143</f>
      </c>
      <c r="U143" s="2240">
        <f>Q$143-T$143</f>
      </c>
      <c r="V143" s="2234">
        <f>MOV_FUNÇÕES_ZONA_ELEITORAL!$AG$9</f>
      </c>
      <c r="W143" s="2235" t="n">
        <v>0.0</v>
      </c>
      <c r="X143" s="2235" t="n">
        <v>0.0</v>
      </c>
      <c r="Y143" s="2236">
        <f>T$143+W$143-X$143</f>
      </c>
      <c r="Z143" s="2240">
        <f>V$143-Y$143</f>
      </c>
      <c r="AA143" s="2234">
        <f>MOV_FUNÇÕES_ZONA_ELEITORAL!$AM$9</f>
      </c>
      <c r="AB143" s="2235" t="n">
        <v>0.0</v>
      </c>
      <c r="AC143" s="2235" t="n">
        <v>0.0</v>
      </c>
      <c r="AD143" s="2236">
        <f>Y$143+AB$143-AC$143</f>
      </c>
      <c r="AE143" s="2240">
        <f>AA$143-AD$143</f>
      </c>
      <c r="AF143" s="2234">
        <f>MOV_FUNÇÕES_ZONA_ELEITORAL!$AS$9</f>
      </c>
      <c r="AG143" s="2235" t="n">
        <v>0.0</v>
      </c>
      <c r="AH143" s="2235" t="n">
        <v>0.0</v>
      </c>
      <c r="AI143" s="2236">
        <f>AD$143+AG$143-AH$143</f>
      </c>
      <c r="AJ143" s="2240">
        <f>AF$143-AI$143</f>
      </c>
      <c r="AK143" s="2234">
        <f>MOV_FUNÇÕES_ZONA_ELEITORAL!$AY$9</f>
      </c>
      <c r="AL143" s="2235" t="n">
        <v>0.0</v>
      </c>
      <c r="AM143" s="2235" t="n">
        <v>0.0</v>
      </c>
      <c r="AN143" s="2236">
        <f>AI$143+AL$143-AM$143</f>
      </c>
      <c r="AO143" s="2240">
        <f>AK$143-AN$143</f>
      </c>
      <c r="AP143" s="2234">
        <f>MOV_FUNÇÕES_ZONA_ELEITORAL!$BE$9</f>
      </c>
      <c r="AQ143" s="2266" t="n">
        <v>0.0</v>
      </c>
      <c r="AR143" s="2267" t="n">
        <v>0.0</v>
      </c>
      <c r="AS143" s="2236">
        <f>AN$143+AQ$143-AR$143</f>
      </c>
      <c r="AT143" s="2240">
        <f>AP$143-AS$143</f>
      </c>
      <c r="AU143" s="2234">
        <f>MOV_FUNÇÕES_ZONA_ELEITORAL!$BK$9</f>
      </c>
      <c r="AV143" s="2235" t="n">
        <v>0.0</v>
      </c>
      <c r="AW143" s="2235" t="n">
        <v>0.0</v>
      </c>
      <c r="AX143" s="2236">
        <f>AS$143+AV$143-AW$143</f>
      </c>
      <c r="AY143" s="2240">
        <f>AU$143-AX$143</f>
      </c>
      <c r="AZ143" s="2234">
        <f>MOV_FUNÇÕES_ZONA_ELEITORAL!$BQ$9</f>
      </c>
      <c r="BA143" s="2235" t="n">
        <v>0.0</v>
      </c>
      <c r="BB143" s="2235" t="n">
        <v>0.0</v>
      </c>
      <c r="BC143" s="2236">
        <f>AX$143+BA$143-BB$143</f>
      </c>
      <c r="BD143" s="2240">
        <f>AZ$143-BC$143</f>
      </c>
      <c r="BE143" s="2234">
        <f>MOV_FUNÇÕES_ZONA_ELEITORAL!$BW$9</f>
      </c>
      <c r="BF143" s="2235" t="n">
        <v>0.0</v>
      </c>
      <c r="BG143" s="2235" t="n">
        <v>0.0</v>
      </c>
      <c r="BH143" s="2236">
        <f>BC$143+BF$143-BG$143</f>
      </c>
      <c r="BI143" s="2240">
        <f>BE$143-BH$143</f>
      </c>
      <c r="BJ143" s="2234">
        <f>MOV_FUNÇÕES_ZONA_ELEITORAL!$CC$9</f>
      </c>
      <c r="BK143" s="2235" t="n">
        <v>0.0</v>
      </c>
      <c r="BL143" s="2235" t="n">
        <v>0.0</v>
      </c>
      <c r="BM143" s="2236">
        <f>BH$143+BK$143-BL$143</f>
      </c>
      <c r="BN143" s="2240">
        <f>BJ$143-BM$143</f>
      </c>
      <c r="BO143" s="2239">
        <f>BJ$143</f>
      </c>
      <c r="BP143" s="2236">
        <f>BM$143</f>
      </c>
      <c r="BQ143" s="2236">
        <f>BO$143-BP$143</f>
      </c>
      <c r="BR143" s="2268" t="n">
        <v>0.0</v>
      </c>
      <c r="BS143" s="2053"/>
      <c r="BT143" s="2140">
        <f>BP$143+BQ$143</f>
      </c>
      <c r="BU143" s="2140"/>
      <c r="BV143" s="2086"/>
      <c r="BW143" s="2053"/>
      <c r="BX143" s="2022"/>
    </row>
    <row r="144" customHeight="true" ht="24.75">
      <c r="A144" s="2242" t="s">
        <v>274</v>
      </c>
      <c r="B144" s="2243"/>
      <c r="C144" s="2244"/>
      <c r="D144" s="2090">
        <f>MOV_FUNÇÕES_ZONA_ELEITORAL!$I$19+MOV_FUNÇÕES_ZONA_ELEITORAL!$I$27</f>
      </c>
      <c r="E144" s="2090" t="n">
        <v>32.0</v>
      </c>
      <c r="F144" s="2269">
        <f>D$144-E$144</f>
      </c>
      <c r="G144" s="2246">
        <f>MOV_FUNÇÕES_ZONA_ELEITORAL!$O$19+MOV_FUNÇÕES_ZONA_ELEITORAL!$O$27</f>
      </c>
      <c r="H144" s="2093" t="n">
        <v>2.0</v>
      </c>
      <c r="I144" s="2093" t="n">
        <v>2.0</v>
      </c>
      <c r="J144" s="2094">
        <f>E$144+H$144-I$144</f>
      </c>
      <c r="K144" s="2095">
        <f>G$144-J$144</f>
      </c>
      <c r="L144" s="2246">
        <f>MOV_FUNÇÕES_ZONA_ELEITORAL!$U$19+MOV_FUNÇÕES_ZONA_ELEITORAL!$U$27</f>
      </c>
      <c r="M144" s="2093" t="n">
        <v>4.0</v>
      </c>
      <c r="N144" s="2093" t="n">
        <v>4.0</v>
      </c>
      <c r="O144" s="2094">
        <f>J$144+M$144-N$144</f>
      </c>
      <c r="P144" s="2095">
        <f>L$144-O$144</f>
      </c>
      <c r="Q144" s="2246">
        <f>MOV_FUNÇÕES_ZONA_ELEITORAL!$AA$19+MOV_FUNÇÕES_ZONA_ELEITORAL!$AA$27</f>
      </c>
      <c r="R144" s="2093" t="n">
        <v>5.0</v>
      </c>
      <c r="S144" s="2093" t="n">
        <v>4.0</v>
      </c>
      <c r="T144" s="2094">
        <f>O$144+R$144-S$144</f>
      </c>
      <c r="U144" s="2095">
        <f>Q$144-T$144</f>
      </c>
      <c r="V144" s="2246">
        <f>MOV_FUNÇÕES_ZONA_ELEITORAL!$AG$19+MOV_FUNÇÕES_ZONA_ELEITORAL!$AG$27</f>
      </c>
      <c r="W144" s="2093" t="n">
        <v>1.0</v>
      </c>
      <c r="X144" s="2093" t="n">
        <v>2.0</v>
      </c>
      <c r="Y144" s="2094">
        <f>T$144+W$144-X$144</f>
      </c>
      <c r="Z144" s="2095">
        <f>V$144-Y$144</f>
      </c>
      <c r="AA144" s="2246">
        <f>MOV_FUNÇÕES_ZONA_ELEITORAL!$AM$19+MOV_FUNÇÕES_ZONA_ELEITORAL!$AM$27</f>
      </c>
      <c r="AB144" s="2093" t="n">
        <v>0.0</v>
      </c>
      <c r="AC144" s="2093" t="n">
        <v>1.0</v>
      </c>
      <c r="AD144" s="2094">
        <f>Y$144+AB$144-AC$144</f>
      </c>
      <c r="AE144" s="2095">
        <f>AA$144-AD$144</f>
      </c>
      <c r="AF144" s="2246">
        <f>MOV_FUNÇÕES_ZONA_ELEITORAL!$AS$19+MOV_FUNÇÕES_ZONA_ELEITORAL!$AS$27</f>
      </c>
      <c r="AG144" s="2093" t="n">
        <v>3.0</v>
      </c>
      <c r="AH144" s="2093" t="n">
        <v>2.0</v>
      </c>
      <c r="AI144" s="2094">
        <f>AD$144+AG$144-AH$144</f>
      </c>
      <c r="AJ144" s="2095">
        <f>AF$144-AI$144</f>
      </c>
      <c r="AK144" s="2246">
        <f>MOV_FUNÇÕES_ZONA_ELEITORAL!$AY$19+MOV_FUNÇÕES_ZONA_ELEITORAL!$AY$27</f>
      </c>
      <c r="AL144" s="2093" t="n">
        <v>0.0</v>
      </c>
      <c r="AM144" s="2093" t="n">
        <v>0.0</v>
      </c>
      <c r="AN144" s="2094">
        <f>AI$144+AL$144-AM$144</f>
      </c>
      <c r="AO144" s="2095">
        <f>AK$144-AN$144</f>
      </c>
      <c r="AP144" s="2246">
        <f>MOV_FUNÇÕES_ZONA_ELEITORAL!$BE$19+MOV_FUNÇÕES_ZONA_ELEITORAL!$BE$27</f>
      </c>
      <c r="AQ144" s="2270" t="n">
        <v>0.0</v>
      </c>
      <c r="AR144" s="2271" t="n">
        <v>0.0</v>
      </c>
      <c r="AS144" s="2094">
        <f>AN$144+AQ$144-AR$144</f>
      </c>
      <c r="AT144" s="2095">
        <f>AP$144-AS$144</f>
      </c>
      <c r="AU144" s="2246">
        <f>MOV_FUNÇÕES_ZONA_ELEITORAL!$BK$19+MOV_FUNÇÕES_ZONA_ELEITORAL!$BK$27</f>
      </c>
      <c r="AV144" s="2093" t="n">
        <v>0.0</v>
      </c>
      <c r="AW144" s="2093" t="n">
        <v>0.0</v>
      </c>
      <c r="AX144" s="2094">
        <f>AS$144+AV$144-AW$144</f>
      </c>
      <c r="AY144" s="2095">
        <f>AU$144-AX$144</f>
      </c>
      <c r="AZ144" s="2246">
        <f>MOV_FUNÇÕES_ZONA_ELEITORAL!$BQ$19+MOV_FUNÇÕES_ZONA_ELEITORAL!$BQ$27</f>
      </c>
      <c r="BA144" s="2093" t="n">
        <v>0.0</v>
      </c>
      <c r="BB144" s="2093" t="n">
        <v>0.0</v>
      </c>
      <c r="BC144" s="2094">
        <f>AX$144+BA$144-BB$144</f>
      </c>
      <c r="BD144" s="2095">
        <f>AZ$144-BC$144</f>
      </c>
      <c r="BE144" s="2246">
        <f>MOV_FUNÇÕES_ZONA_ELEITORAL!$BW$19+MOV_FUNÇÕES_ZONA_ELEITORAL!$BW$27</f>
      </c>
      <c r="BF144" s="2093" t="n">
        <v>0.0</v>
      </c>
      <c r="BG144" s="2093" t="n">
        <v>0.0</v>
      </c>
      <c r="BH144" s="2094">
        <f>BC$144+BF$144-BG$144</f>
      </c>
      <c r="BI144" s="2095">
        <f>BE$144-BH$144</f>
      </c>
      <c r="BJ144" s="2246">
        <f>MOV_FUNÇÕES_ZONA_ELEITORAL!$CC$19+MOV_FUNÇÕES_ZONA_ELEITORAL!$CC$27</f>
      </c>
      <c r="BK144" s="2093" t="n">
        <v>0.0</v>
      </c>
      <c r="BL144" s="2093" t="n">
        <v>0.0</v>
      </c>
      <c r="BM144" s="2094">
        <f>BH$144+BK$144-BL$144</f>
      </c>
      <c r="BN144" s="2095">
        <f>BJ$144-BM$144</f>
      </c>
      <c r="BO144" s="2092">
        <f>BJ$144</f>
      </c>
      <c r="BP144" s="2094">
        <f>BM$144</f>
      </c>
      <c r="BQ144" s="2094">
        <f>BO$144-BP$144</f>
      </c>
      <c r="BR144" s="2155" t="n">
        <v>0.0</v>
      </c>
      <c r="BS144" s="2053"/>
      <c r="BT144" s="2140">
        <f>BP$144+BQ$144</f>
      </c>
      <c r="BU144" s="2140"/>
      <c r="BV144" s="2086"/>
      <c r="BW144" s="2053"/>
      <c r="BX144" s="2022"/>
    </row>
    <row r="145" customHeight="true" ht="24.75">
      <c r="A145" s="2242" t="s">
        <v>275</v>
      </c>
      <c r="B145" s="2243"/>
      <c r="C145" s="2244"/>
      <c r="D145" s="2090">
        <f>MOV_FUNÇÕES_ZONA_ELEITORAL!$I$20+MOV_FUNÇÕES_ZONA_ELEITORAL!$I$28</f>
      </c>
      <c r="E145" s="2090" t="n">
        <v>32.0</v>
      </c>
      <c r="F145" s="2269">
        <f>D$145-E$145</f>
      </c>
      <c r="G145" s="2246">
        <f>MOV_FUNÇÕES_ZONA_ELEITORAL!$O$20+MOV_FUNÇÕES_ZONA_ELEITORAL!$O$28</f>
      </c>
      <c r="H145" s="2093" t="n">
        <v>5.0</v>
      </c>
      <c r="I145" s="2093" t="n">
        <v>4.0</v>
      </c>
      <c r="J145" s="2094">
        <f>E$145+H$145-I$145</f>
      </c>
      <c r="K145" s="2095">
        <f>G$145-J$145</f>
      </c>
      <c r="L145" s="2246">
        <f>MOV_FUNÇÕES_ZONA_ELEITORAL!$U$20+MOV_FUNÇÕES_ZONA_ELEITORAL!$U$28</f>
      </c>
      <c r="M145" s="2093" t="n">
        <v>6.0</v>
      </c>
      <c r="N145" s="2093" t="n">
        <v>7.0</v>
      </c>
      <c r="O145" s="2094">
        <f>J$145+M$145-N$145</f>
      </c>
      <c r="P145" s="2095">
        <f>L$145-O$145</f>
      </c>
      <c r="Q145" s="2246">
        <f>MOV_FUNÇÕES_ZONA_ELEITORAL!$AA$20+MOV_FUNÇÕES_ZONA_ELEITORAL!$AA$28</f>
      </c>
      <c r="R145" s="2093" t="n">
        <v>4.0</v>
      </c>
      <c r="S145" s="2093" t="n">
        <v>4.0</v>
      </c>
      <c r="T145" s="2094">
        <f>O$145+R$145-S$145</f>
      </c>
      <c r="U145" s="2095">
        <f>Q$145-T$145</f>
      </c>
      <c r="V145" s="2246">
        <f>MOV_FUNÇÕES_ZONA_ELEITORAL!$AG$20+MOV_FUNÇÕES_ZONA_ELEITORAL!$AG$28</f>
      </c>
      <c r="W145" s="2093" t="n">
        <v>1.0</v>
      </c>
      <c r="X145" s="2093" t="n">
        <v>1.0</v>
      </c>
      <c r="Y145" s="2094">
        <f>T$145+W$145-X$145</f>
      </c>
      <c r="Z145" s="2095">
        <f>V$145-Y$145</f>
      </c>
      <c r="AA145" s="2246">
        <f>MOV_FUNÇÕES_ZONA_ELEITORAL!$AM$20+MOV_FUNÇÕES_ZONA_ELEITORAL!$AM$28</f>
      </c>
      <c r="AB145" s="2093" t="n">
        <v>3.0</v>
      </c>
      <c r="AC145" s="2093" t="n">
        <v>2.0</v>
      </c>
      <c r="AD145" s="2094">
        <f>Y$145+AB$145-AC$145</f>
      </c>
      <c r="AE145" s="2095">
        <f>AA$145-AD$145</f>
      </c>
      <c r="AF145" s="2246">
        <f>MOV_FUNÇÕES_ZONA_ELEITORAL!$AS$20+MOV_FUNÇÕES_ZONA_ELEITORAL!$AS$28</f>
      </c>
      <c r="AG145" s="2093" t="n">
        <v>2.0</v>
      </c>
      <c r="AH145" s="2093" t="n">
        <v>5.0</v>
      </c>
      <c r="AI145" s="2094">
        <f>AD$145+AG$145-AH$145</f>
      </c>
      <c r="AJ145" s="2095">
        <f>AF$145-AI$145</f>
      </c>
      <c r="AK145" s="2246">
        <f>MOV_FUNÇÕES_ZONA_ELEITORAL!$AY$20+MOV_FUNÇÕES_ZONA_ELEITORAL!$AY$28</f>
      </c>
      <c r="AL145" s="2093" t="n">
        <v>4.0</v>
      </c>
      <c r="AM145" s="2093" t="n">
        <v>3.0</v>
      </c>
      <c r="AN145" s="2094">
        <f>AI$145+AL$145-AM$145</f>
      </c>
      <c r="AO145" s="2095">
        <f>AK$145-AN$145</f>
      </c>
      <c r="AP145" s="2246">
        <f>MOV_FUNÇÕES_ZONA_ELEITORAL!$BE$20+MOV_FUNÇÕES_ZONA_ELEITORAL!$BE$28</f>
      </c>
      <c r="AQ145" s="2272" t="n">
        <v>1.0</v>
      </c>
      <c r="AR145" s="2273" t="n">
        <v>1.0</v>
      </c>
      <c r="AS145" s="2094">
        <f>AN$145+AQ$145-AR$145</f>
      </c>
      <c r="AT145" s="2095">
        <f>AP$145-AS$145</f>
      </c>
      <c r="AU145" s="2246">
        <f>MOV_FUNÇÕES_ZONA_ELEITORAL!$BK$20+MOV_FUNÇÕES_ZONA_ELEITORAL!$BK$28</f>
      </c>
      <c r="AV145" s="2093" t="n">
        <v>0.0</v>
      </c>
      <c r="AW145" s="2093" t="n">
        <v>0.0</v>
      </c>
      <c r="AX145" s="2094">
        <f>AS$145+AV$145-AW$145</f>
      </c>
      <c r="AY145" s="2095">
        <f>AU$145-AX$145</f>
      </c>
      <c r="AZ145" s="2246">
        <f>MOV_FUNÇÕES_ZONA_ELEITORAL!$BQ$20+MOV_FUNÇÕES_ZONA_ELEITORAL!$BQ$28</f>
      </c>
      <c r="BA145" s="2093" t="n">
        <v>0.0</v>
      </c>
      <c r="BB145" s="2093" t="n">
        <v>0.0</v>
      </c>
      <c r="BC145" s="2094">
        <f>AX$145+BA$145-BB$145</f>
      </c>
      <c r="BD145" s="2095">
        <f>AZ$145-BC$145</f>
      </c>
      <c r="BE145" s="2246">
        <f>MOV_FUNÇÕES_ZONA_ELEITORAL!$BW$20+MOV_FUNÇÕES_ZONA_ELEITORAL!$BW$28</f>
      </c>
      <c r="BF145" s="2093" t="n">
        <v>0.0</v>
      </c>
      <c r="BG145" s="2093" t="n">
        <v>0.0</v>
      </c>
      <c r="BH145" s="2094">
        <f>BC$145+BF$145-BG$145</f>
      </c>
      <c r="BI145" s="2095">
        <f>BE$145-BH$145</f>
      </c>
      <c r="BJ145" s="2246">
        <f>MOV_FUNÇÕES_ZONA_ELEITORAL!$CC$20+MOV_FUNÇÕES_ZONA_ELEITORAL!$CC$28</f>
      </c>
      <c r="BK145" s="2093" t="n">
        <v>0.0</v>
      </c>
      <c r="BL145" s="2093" t="n">
        <v>0.0</v>
      </c>
      <c r="BM145" s="2094">
        <f>BH$145+BK$145-BL$145</f>
      </c>
      <c r="BN145" s="2095">
        <f>BJ$145-BM$145</f>
      </c>
      <c r="BO145" s="2092">
        <f>BJ$145</f>
      </c>
      <c r="BP145" s="2094">
        <f>BM$145</f>
      </c>
      <c r="BQ145" s="2094">
        <f>BO$145-BP$145</f>
      </c>
      <c r="BR145" s="2155" t="n">
        <v>0.0</v>
      </c>
      <c r="BS145" s="2053"/>
      <c r="BT145" s="2140">
        <f>BP$145+BQ$145</f>
      </c>
      <c r="BU145" s="2140"/>
      <c r="BV145" s="2086"/>
      <c r="BW145" s="2053"/>
      <c r="BX145" s="2022"/>
    </row>
    <row r="146" customHeight="true" ht="24.75">
      <c r="A146" s="2242" t="s">
        <v>205</v>
      </c>
      <c r="B146" s="2243"/>
      <c r="C146" s="2244"/>
      <c r="D146" s="2090">
        <f>MOV_FUNÇÕES_ZONA_ELEITORAL!$I$29</f>
      </c>
      <c r="E146" s="2090" t="n">
        <v>1.0</v>
      </c>
      <c r="F146" s="2269">
        <f>D$146-E$146</f>
      </c>
      <c r="G146" s="2246">
        <f>MOV_FUNÇÕES_ZONA_ELEITORAL!$O$29</f>
      </c>
      <c r="H146" s="2093" t="n">
        <v>0.0</v>
      </c>
      <c r="I146" s="2093" t="n">
        <v>0.0</v>
      </c>
      <c r="J146" s="2094">
        <f>E$146+H$146-I$146</f>
      </c>
      <c r="K146" s="2095">
        <f>G$146-J$146</f>
      </c>
      <c r="L146" s="2246">
        <f>MOV_FUNÇÕES_ZONA_ELEITORAL!$U$29</f>
      </c>
      <c r="M146" s="2093" t="n">
        <v>0.0</v>
      </c>
      <c r="N146" s="2093" t="n">
        <v>0.0</v>
      </c>
      <c r="O146" s="2094">
        <f>J$146+M$146-N$146</f>
      </c>
      <c r="P146" s="2095">
        <f>L$146-O$146</f>
      </c>
      <c r="Q146" s="2246">
        <f>MOV_FUNÇÕES_ZONA_ELEITORAL!$AA$29</f>
      </c>
      <c r="R146" s="2093" t="n">
        <v>0.0</v>
      </c>
      <c r="S146" s="2093" t="n">
        <v>0.0</v>
      </c>
      <c r="T146" s="2094">
        <f>O$146+R$146-S$146</f>
      </c>
      <c r="U146" s="2095">
        <f>Q$146-T$146</f>
      </c>
      <c r="V146" s="2246">
        <f>MOV_FUNÇÕES_ZONA_ELEITORAL!$AG$29</f>
      </c>
      <c r="W146" s="2093" t="n">
        <v>0.0</v>
      </c>
      <c r="X146" s="2093" t="n">
        <v>0.0</v>
      </c>
      <c r="Y146" s="2094">
        <f>T$146+W$146-X$146</f>
      </c>
      <c r="Z146" s="2095">
        <f>V$146-Y$146</f>
      </c>
      <c r="AA146" s="2246">
        <f>MOV_FUNÇÕES_ZONA_ELEITORAL!$AM$29</f>
      </c>
      <c r="AB146" s="2093" t="n">
        <v>0.0</v>
      </c>
      <c r="AC146" s="2093" t="n">
        <v>0.0</v>
      </c>
      <c r="AD146" s="2094">
        <f>Y$146+AB$146-AC$146</f>
      </c>
      <c r="AE146" s="2095">
        <f>AA$146-AD$146</f>
      </c>
      <c r="AF146" s="2246">
        <f>MOV_FUNÇÕES_ZONA_ELEITORAL!$AS$29</f>
      </c>
      <c r="AG146" s="2093" t="n">
        <v>0.0</v>
      </c>
      <c r="AH146" s="2093" t="n">
        <v>0.0</v>
      </c>
      <c r="AI146" s="2094">
        <f>AD$146+AG$146-AH$146</f>
      </c>
      <c r="AJ146" s="2095">
        <f>AF$146-AI$146</f>
      </c>
      <c r="AK146" s="2246">
        <f>MOV_FUNÇÕES_ZONA_ELEITORAL!$AY$29</f>
      </c>
      <c r="AL146" s="2093" t="n">
        <v>0.0</v>
      </c>
      <c r="AM146" s="2093" t="n">
        <v>0.0</v>
      </c>
      <c r="AN146" s="2094">
        <f>AI$146+AL$146-AM$146</f>
      </c>
      <c r="AO146" s="2095">
        <f>AK$146-AN$146</f>
      </c>
      <c r="AP146" s="2246">
        <f>MOV_FUNÇÕES_ZONA_ELEITORAL!$BE$29</f>
      </c>
      <c r="AQ146" s="2274" t="n">
        <v>0.0</v>
      </c>
      <c r="AR146" s="2275" t="n">
        <v>0.0</v>
      </c>
      <c r="AS146" s="2094">
        <f>AN$146+AQ$146-AR$146</f>
      </c>
      <c r="AT146" s="2095">
        <f>AP$146-AS$146</f>
      </c>
      <c r="AU146" s="2246">
        <f>MOV_FUNÇÕES_ZONA_ELEITORAL!$BK$29</f>
      </c>
      <c r="AV146" s="2093" t="n">
        <v>0.0</v>
      </c>
      <c r="AW146" s="2093" t="n">
        <v>0.0</v>
      </c>
      <c r="AX146" s="2094">
        <f>AS$146+AV$146-AW$146</f>
      </c>
      <c r="AY146" s="2095">
        <f>AU$146-AX$146</f>
      </c>
      <c r="AZ146" s="2246">
        <f>MOV_FUNÇÕES_ZONA_ELEITORAL!$BQ$29</f>
      </c>
      <c r="BA146" s="2093" t="n">
        <v>0.0</v>
      </c>
      <c r="BB146" s="2093" t="n">
        <v>0.0</v>
      </c>
      <c r="BC146" s="2094">
        <f>AX$146+BA$146-BB$146</f>
      </c>
      <c r="BD146" s="2095">
        <f>AZ$146-BC$146</f>
      </c>
      <c r="BE146" s="2246">
        <f>MOV_FUNÇÕES_ZONA_ELEITORAL!$BW$29</f>
      </c>
      <c r="BF146" s="2093" t="n">
        <v>0.0</v>
      </c>
      <c r="BG146" s="2093" t="n">
        <v>0.0</v>
      </c>
      <c r="BH146" s="2094">
        <f>BC$146+BF$146-BG$146</f>
      </c>
      <c r="BI146" s="2095">
        <f>BE$146-BH$146</f>
      </c>
      <c r="BJ146" s="2246">
        <f>MOV_FUNÇÕES_ZONA_ELEITORAL!$CC$29</f>
      </c>
      <c r="BK146" s="2093" t="n">
        <v>0.0</v>
      </c>
      <c r="BL146" s="2093" t="n">
        <v>0.0</v>
      </c>
      <c r="BM146" s="2094">
        <f>BH$146+BK$146-BL$146</f>
      </c>
      <c r="BN146" s="2095">
        <f>BJ$146-BM$146</f>
      </c>
      <c r="BO146" s="2092">
        <f>BJ$146</f>
      </c>
      <c r="BP146" s="2094">
        <f>BM$146</f>
      </c>
      <c r="BQ146" s="2094">
        <f>BO$146-BP$146</f>
      </c>
      <c r="BR146" s="2155" t="n">
        <v>0.0</v>
      </c>
      <c r="BS146" s="2053"/>
      <c r="BT146" s="2140">
        <f>BP$146+BQ$146</f>
      </c>
      <c r="BU146" s="2140"/>
      <c r="BV146" s="2086"/>
      <c r="BW146" s="2053"/>
      <c r="BX146" s="2022"/>
    </row>
    <row r="147" customHeight="true" ht="24.75">
      <c r="A147" s="2242" t="s">
        <v>206</v>
      </c>
      <c r="B147" s="2243"/>
      <c r="C147" s="2244"/>
      <c r="D147" s="2090">
        <f>MOV_FUNÇÕES_ZONA_ELEITORAL!$I$30</f>
      </c>
      <c r="E147" s="2090" t="n">
        <v>0.0</v>
      </c>
      <c r="F147" s="2269">
        <f>D$147-E$147</f>
      </c>
      <c r="G147" s="2246">
        <f>MOV_FUNÇÕES_ZONA_ELEITORAL!$O$30</f>
      </c>
      <c r="H147" s="2093" t="n">
        <v>0.0</v>
      </c>
      <c r="I147" s="2093" t="n">
        <v>0.0</v>
      </c>
      <c r="J147" s="2094">
        <f>E$147+H$147-I$147</f>
      </c>
      <c r="K147" s="2095">
        <f>G$147-J$147</f>
      </c>
      <c r="L147" s="2246">
        <f>MOV_FUNÇÕES_ZONA_ELEITORAL!$U$30</f>
      </c>
      <c r="M147" s="2093" t="n">
        <v>0.0</v>
      </c>
      <c r="N147" s="2093" t="n">
        <v>0.0</v>
      </c>
      <c r="O147" s="2094">
        <f>J$147+M$147-N$147</f>
      </c>
      <c r="P147" s="2095">
        <f>L$147-O$147</f>
      </c>
      <c r="Q147" s="2246">
        <f>MOV_FUNÇÕES_ZONA_ELEITORAL!$AA$30</f>
      </c>
      <c r="R147" s="2093" t="n">
        <v>0.0</v>
      </c>
      <c r="S147" s="2093" t="n">
        <v>0.0</v>
      </c>
      <c r="T147" s="2094">
        <f>O$147+R$147-S$147</f>
      </c>
      <c r="U147" s="2095">
        <f>Q$147-T$147</f>
      </c>
      <c r="V147" s="2246">
        <f>MOV_FUNÇÕES_ZONA_ELEITORAL!$AG$30</f>
      </c>
      <c r="W147" s="2093" t="n">
        <v>0.0</v>
      </c>
      <c r="X147" s="2093" t="n">
        <v>0.0</v>
      </c>
      <c r="Y147" s="2094">
        <f>T$147+W$147-X$147</f>
      </c>
      <c r="Z147" s="2095">
        <f>V$147-Y$147</f>
      </c>
      <c r="AA147" s="2246">
        <f>MOV_FUNÇÕES_ZONA_ELEITORAL!$AM$30</f>
      </c>
      <c r="AB147" s="2093" t="n">
        <v>0.0</v>
      </c>
      <c r="AC147" s="2093" t="n">
        <v>0.0</v>
      </c>
      <c r="AD147" s="2094">
        <f>Y$147+AB$147-AC$147</f>
      </c>
      <c r="AE147" s="2095">
        <f>AA$147-AD$147</f>
      </c>
      <c r="AF147" s="2246">
        <f>MOV_FUNÇÕES_ZONA_ELEITORAL!$AS$30</f>
      </c>
      <c r="AG147" s="2093" t="n">
        <v>0.0</v>
      </c>
      <c r="AH147" s="2093" t="n">
        <v>0.0</v>
      </c>
      <c r="AI147" s="2094">
        <f>AD$147+AG$147-AH$147</f>
      </c>
      <c r="AJ147" s="2095">
        <f>AF$147-AI$147</f>
      </c>
      <c r="AK147" s="2246">
        <f>MOV_FUNÇÕES_ZONA_ELEITORAL!$AY$30</f>
      </c>
      <c r="AL147" s="2093" t="n">
        <v>0.0</v>
      </c>
      <c r="AM147" s="2093" t="n">
        <v>0.0</v>
      </c>
      <c r="AN147" s="2094">
        <f>AI$147+AL$147-AM$147</f>
      </c>
      <c r="AO147" s="2095">
        <f>AK$147-AN$147</f>
      </c>
      <c r="AP147" s="2246">
        <f>MOV_FUNÇÕES_ZONA_ELEITORAL!$BE$30</f>
      </c>
      <c r="AQ147" s="2276" t="n">
        <v>0.0</v>
      </c>
      <c r="AR147" s="2277" t="n">
        <v>0.0</v>
      </c>
      <c r="AS147" s="2094">
        <f>AN$147+AQ$147-AR$147</f>
      </c>
      <c r="AT147" s="2095">
        <f>AP$147-AS$147</f>
      </c>
      <c r="AU147" s="2246">
        <f>MOV_FUNÇÕES_ZONA_ELEITORAL!$BK$30</f>
      </c>
      <c r="AV147" s="2093" t="n">
        <v>0.0</v>
      </c>
      <c r="AW147" s="2093" t="n">
        <v>0.0</v>
      </c>
      <c r="AX147" s="2094">
        <f>AS$147+AV$147-AW$147</f>
      </c>
      <c r="AY147" s="2095">
        <f>AU$147-AX$147</f>
      </c>
      <c r="AZ147" s="2246">
        <f>MOV_FUNÇÕES_ZONA_ELEITORAL!$BQ$30</f>
      </c>
      <c r="BA147" s="2093" t="n">
        <v>0.0</v>
      </c>
      <c r="BB147" s="2093" t="n">
        <v>0.0</v>
      </c>
      <c r="BC147" s="2094">
        <f>AX$147+BA$147-BB$147</f>
      </c>
      <c r="BD147" s="2095">
        <f>AZ$147-BC$147</f>
      </c>
      <c r="BE147" s="2246">
        <f>MOV_FUNÇÕES_ZONA_ELEITORAL!$BW$30</f>
      </c>
      <c r="BF147" s="2093" t="n">
        <v>0.0</v>
      </c>
      <c r="BG147" s="2093" t="n">
        <v>0.0</v>
      </c>
      <c r="BH147" s="2094">
        <f>BC$147+BF$147-BG$147</f>
      </c>
      <c r="BI147" s="2095">
        <f>BE$147-BH$147</f>
      </c>
      <c r="BJ147" s="2246">
        <f>MOV_FUNÇÕES_ZONA_ELEITORAL!$CC$30</f>
      </c>
      <c r="BK147" s="2093" t="n">
        <v>0.0</v>
      </c>
      <c r="BL147" s="2093" t="n">
        <v>0.0</v>
      </c>
      <c r="BM147" s="2094">
        <f>BH$147+BK$147-BL$147</f>
      </c>
      <c r="BN147" s="2095">
        <f>BJ$147-BM$147</f>
      </c>
      <c r="BO147" s="2092">
        <f>BJ$147</f>
      </c>
      <c r="BP147" s="2094">
        <f>BM$147</f>
      </c>
      <c r="BQ147" s="2094">
        <f>BO$147-BP$147</f>
      </c>
      <c r="BR147" s="2155" t="n">
        <v>0.0</v>
      </c>
      <c r="BS147" s="2053"/>
      <c r="BT147" s="2140">
        <f>BP$147+BQ$147</f>
      </c>
      <c r="BU147" s="2140"/>
      <c r="BV147" s="2086"/>
      <c r="BW147" s="2053"/>
      <c r="BX147" s="2022"/>
    </row>
    <row r="148" customHeight="true" ht="24.75">
      <c r="A148" s="2242" t="s">
        <v>207</v>
      </c>
      <c r="B148" s="2243"/>
      <c r="C148" s="2244"/>
      <c r="D148" s="2090">
        <f>MOV_FUNÇÕES_ZONA_ELEITORAL!$I$31</f>
      </c>
      <c r="E148" s="2090" t="n">
        <v>0.0</v>
      </c>
      <c r="F148" s="2269">
        <f>D$148-E$148</f>
      </c>
      <c r="G148" s="2246">
        <f>MOV_FUNÇÕES_ZONA_ELEITORAL!$O$31</f>
      </c>
      <c r="H148" s="2093" t="n">
        <v>0.0</v>
      </c>
      <c r="I148" s="2093" t="n">
        <v>0.0</v>
      </c>
      <c r="J148" s="2094">
        <f>E$148+H$148-I$148</f>
      </c>
      <c r="K148" s="2095">
        <f>G$148-J$148</f>
      </c>
      <c r="L148" s="2246">
        <f>MOV_FUNÇÕES_ZONA_ELEITORAL!$U$31</f>
      </c>
      <c r="M148" s="2093" t="n">
        <v>0.0</v>
      </c>
      <c r="N148" s="2093" t="n">
        <v>0.0</v>
      </c>
      <c r="O148" s="2094">
        <f>J$148+M$148-N$148</f>
      </c>
      <c r="P148" s="2095">
        <f>L$148-O$148</f>
      </c>
      <c r="Q148" s="2246">
        <f>MOV_FUNÇÕES_ZONA_ELEITORAL!$AA$31</f>
      </c>
      <c r="R148" s="2093" t="n">
        <v>0.0</v>
      </c>
      <c r="S148" s="2093" t="n">
        <v>0.0</v>
      </c>
      <c r="T148" s="2094">
        <f>O$148+R$148-S$148</f>
      </c>
      <c r="U148" s="2095">
        <f>Q$148-T$148</f>
      </c>
      <c r="V148" s="2246">
        <f>MOV_FUNÇÕES_ZONA_ELEITORAL!$AG$31</f>
      </c>
      <c r="W148" s="2093" t="n">
        <v>0.0</v>
      </c>
      <c r="X148" s="2093" t="n">
        <v>0.0</v>
      </c>
      <c r="Y148" s="2094">
        <f>T$148+W$148-X$148</f>
      </c>
      <c r="Z148" s="2095">
        <f>V$148-Y$148</f>
      </c>
      <c r="AA148" s="2246">
        <f>MOV_FUNÇÕES_ZONA_ELEITORAL!$AM$31</f>
      </c>
      <c r="AB148" s="2093" t="n">
        <v>0.0</v>
      </c>
      <c r="AC148" s="2093" t="n">
        <v>0.0</v>
      </c>
      <c r="AD148" s="2094">
        <f>Y$148+AB$148-AC$148</f>
      </c>
      <c r="AE148" s="2095">
        <f>AA$148-AD$148</f>
      </c>
      <c r="AF148" s="2246">
        <f>MOV_FUNÇÕES_ZONA_ELEITORAL!$AS$31</f>
      </c>
      <c r="AG148" s="2093" t="n">
        <v>0.0</v>
      </c>
      <c r="AH148" s="2093" t="n">
        <v>0.0</v>
      </c>
      <c r="AI148" s="2094">
        <f>AD$148+AG$148-AH$148</f>
      </c>
      <c r="AJ148" s="2095">
        <f>AF$148-AI$148</f>
      </c>
      <c r="AK148" s="2246">
        <f>MOV_FUNÇÕES_ZONA_ELEITORAL!$AY$31</f>
      </c>
      <c r="AL148" s="2093" t="n">
        <v>0.0</v>
      </c>
      <c r="AM148" s="2093" t="n">
        <v>0.0</v>
      </c>
      <c r="AN148" s="2094">
        <f>AI$148+AL$148-AM$148</f>
      </c>
      <c r="AO148" s="2095">
        <f>AK$148-AN$148</f>
      </c>
      <c r="AP148" s="2246">
        <f>MOV_FUNÇÕES_ZONA_ELEITORAL!$BE$31</f>
      </c>
      <c r="AQ148" s="2278" t="n">
        <v>0.0</v>
      </c>
      <c r="AR148" s="2279" t="n">
        <v>0.0</v>
      </c>
      <c r="AS148" s="2094">
        <f>AN$148+AQ$148-AR$148</f>
      </c>
      <c r="AT148" s="2095">
        <f>AP$148-AS$148</f>
      </c>
      <c r="AU148" s="2246">
        <f>MOV_FUNÇÕES_ZONA_ELEITORAL!$BK$31</f>
      </c>
      <c r="AV148" s="2093" t="n">
        <v>0.0</v>
      </c>
      <c r="AW148" s="2093" t="n">
        <v>0.0</v>
      </c>
      <c r="AX148" s="2094">
        <f>AS$148+AV$148-AW$148</f>
      </c>
      <c r="AY148" s="2095">
        <f>AU$148-AX$148</f>
      </c>
      <c r="AZ148" s="2246">
        <f>MOV_FUNÇÕES_ZONA_ELEITORAL!$BQ$31</f>
      </c>
      <c r="BA148" s="2093" t="n">
        <v>0.0</v>
      </c>
      <c r="BB148" s="2093" t="n">
        <v>0.0</v>
      </c>
      <c r="BC148" s="2094">
        <f>AX$148+BA$148-BB$148</f>
      </c>
      <c r="BD148" s="2095">
        <f>AZ$148-BC$148</f>
      </c>
      <c r="BE148" s="2246">
        <f>MOV_FUNÇÕES_ZONA_ELEITORAL!$BW$31</f>
      </c>
      <c r="BF148" s="2093" t="n">
        <v>0.0</v>
      </c>
      <c r="BG148" s="2093" t="n">
        <v>0.0</v>
      </c>
      <c r="BH148" s="2094">
        <f>BC$148+BF$148-BG$148</f>
      </c>
      <c r="BI148" s="2095">
        <f>BE$148-BH$148</f>
      </c>
      <c r="BJ148" s="2246">
        <f>MOV_FUNÇÕES_ZONA_ELEITORAL!$CC$31</f>
      </c>
      <c r="BK148" s="2093" t="n">
        <v>0.0</v>
      </c>
      <c r="BL148" s="2093" t="n">
        <v>0.0</v>
      </c>
      <c r="BM148" s="2094">
        <f>BH$148+BK$148-BL$148</f>
      </c>
      <c r="BN148" s="2095">
        <f>BJ$148-BM$148</f>
      </c>
      <c r="BO148" s="2092">
        <f>BJ$148</f>
      </c>
      <c r="BP148" s="2094">
        <f>BM$148</f>
      </c>
      <c r="BQ148" s="2094">
        <f>BO$148-BP$148</f>
      </c>
      <c r="BR148" s="2155" t="n">
        <v>0.0</v>
      </c>
      <c r="BS148" s="2053"/>
      <c r="BT148" s="2140">
        <f>BP$148+BQ$148</f>
      </c>
      <c r="BU148" s="2140"/>
      <c r="BV148" s="2086"/>
      <c r="BW148" s="2053"/>
      <c r="BX148" s="2022"/>
    </row>
    <row r="149" customHeight="true" ht="24.75">
      <c r="A149" s="2242" t="s">
        <v>208</v>
      </c>
      <c r="B149" s="2243"/>
      <c r="C149" s="2244"/>
      <c r="D149" s="2090">
        <f>MOV_FUNÇÕES_ZONA_ELEITORAL!$I$32</f>
      </c>
      <c r="E149" s="2090" t="n">
        <v>2.0</v>
      </c>
      <c r="F149" s="2269">
        <f>D$149-E$149</f>
      </c>
      <c r="G149" s="2246">
        <f>MOV_FUNÇÕES_ZONA_ELEITORAL!$O$32</f>
      </c>
      <c r="H149" s="2093" t="n">
        <v>0.0</v>
      </c>
      <c r="I149" s="2093" t="n">
        <v>0.0</v>
      </c>
      <c r="J149" s="2094">
        <f>E$149+H$149-I$149</f>
      </c>
      <c r="K149" s="2095">
        <f>G$149-J$149</f>
      </c>
      <c r="L149" s="2246">
        <f>MOV_FUNÇÕES_ZONA_ELEITORAL!$U$32</f>
      </c>
      <c r="M149" s="2093" t="n">
        <v>0.0</v>
      </c>
      <c r="N149" s="2093" t="n">
        <v>0.0</v>
      </c>
      <c r="O149" s="2094">
        <f>J$149+M$149-N$149</f>
      </c>
      <c r="P149" s="2095">
        <f>L$149-O$149</f>
      </c>
      <c r="Q149" s="2246">
        <f>MOV_FUNÇÕES_ZONA_ELEITORAL!$AA$32</f>
      </c>
      <c r="R149" s="2093" t="n">
        <v>0.0</v>
      </c>
      <c r="S149" s="2093" t="n">
        <v>0.0</v>
      </c>
      <c r="T149" s="2094">
        <f>O$149+R$149-S$149</f>
      </c>
      <c r="U149" s="2095">
        <f>Q$149-T$149</f>
      </c>
      <c r="V149" s="2246">
        <f>MOV_FUNÇÕES_ZONA_ELEITORAL!$AG$32</f>
      </c>
      <c r="W149" s="2093" t="n">
        <v>0.0</v>
      </c>
      <c r="X149" s="2093" t="n">
        <v>0.0</v>
      </c>
      <c r="Y149" s="2094">
        <f>T$149+W$149-X$149</f>
      </c>
      <c r="Z149" s="2095">
        <f>V$149-Y$149</f>
      </c>
      <c r="AA149" s="2246">
        <f>MOV_FUNÇÕES_ZONA_ELEITORAL!$AM$32</f>
      </c>
      <c r="AB149" s="2093" t="n">
        <v>0.0</v>
      </c>
      <c r="AC149" s="2093" t="n">
        <v>0.0</v>
      </c>
      <c r="AD149" s="2094">
        <f>Y$149+AB$149-AC$149</f>
      </c>
      <c r="AE149" s="2095">
        <f>AA$149-AD$149</f>
      </c>
      <c r="AF149" s="2246">
        <f>MOV_FUNÇÕES_ZONA_ELEITORAL!$AS$32</f>
      </c>
      <c r="AG149" s="2093" t="n">
        <v>0.0</v>
      </c>
      <c r="AH149" s="2093" t="n">
        <v>0.0</v>
      </c>
      <c r="AI149" s="2094">
        <f>AD$149+AG$149-AH$149</f>
      </c>
      <c r="AJ149" s="2095">
        <f>AF$149-AI$149</f>
      </c>
      <c r="AK149" s="2246">
        <f>MOV_FUNÇÕES_ZONA_ELEITORAL!$AY$32</f>
      </c>
      <c r="AL149" s="2093" t="n">
        <v>0.0</v>
      </c>
      <c r="AM149" s="2093" t="n">
        <v>0.0</v>
      </c>
      <c r="AN149" s="2094">
        <f>AI$149+AL$149-AM$149</f>
      </c>
      <c r="AO149" s="2095">
        <f>AK$149-AN$149</f>
      </c>
      <c r="AP149" s="2246">
        <f>MOV_FUNÇÕES_ZONA_ELEITORAL!$BE$32</f>
      </c>
      <c r="AQ149" s="2280" t="n">
        <v>0.0</v>
      </c>
      <c r="AR149" s="2281" t="n">
        <v>0.0</v>
      </c>
      <c r="AS149" s="2094">
        <f>AN$149+AQ$149-AR$149</f>
      </c>
      <c r="AT149" s="2095">
        <f>AP$149-AS$149</f>
      </c>
      <c r="AU149" s="2246">
        <f>MOV_FUNÇÕES_ZONA_ELEITORAL!$BK$32</f>
      </c>
      <c r="AV149" s="2093" t="n">
        <v>0.0</v>
      </c>
      <c r="AW149" s="2093" t="n">
        <v>0.0</v>
      </c>
      <c r="AX149" s="2094">
        <f>AS$149+AV$149-AW$149</f>
      </c>
      <c r="AY149" s="2095">
        <f>AU$149-AX$149</f>
      </c>
      <c r="AZ149" s="2246">
        <f>MOV_FUNÇÕES_ZONA_ELEITORAL!$BQ$32</f>
      </c>
      <c r="BA149" s="2093" t="n">
        <v>0.0</v>
      </c>
      <c r="BB149" s="2093" t="n">
        <v>0.0</v>
      </c>
      <c r="BC149" s="2094">
        <f>AX$149+BA$149-BB$149</f>
      </c>
      <c r="BD149" s="2095">
        <f>AZ$149-BC$149</f>
      </c>
      <c r="BE149" s="2246">
        <f>MOV_FUNÇÕES_ZONA_ELEITORAL!$BW$32</f>
      </c>
      <c r="BF149" s="2093" t="n">
        <v>0.0</v>
      </c>
      <c r="BG149" s="2093" t="n">
        <v>0.0</v>
      </c>
      <c r="BH149" s="2094">
        <f>BC$149+BF$149-BG$149</f>
      </c>
      <c r="BI149" s="2095">
        <f>BE$149-BH$149</f>
      </c>
      <c r="BJ149" s="2246">
        <f>MOV_FUNÇÕES_ZONA_ELEITORAL!$CC$32</f>
      </c>
      <c r="BK149" s="2093" t="n">
        <v>0.0</v>
      </c>
      <c r="BL149" s="2093" t="n">
        <v>0.0</v>
      </c>
      <c r="BM149" s="2094">
        <f>BH$149+BK$149-BL$149</f>
      </c>
      <c r="BN149" s="2095">
        <f>BJ$149-BM$149</f>
      </c>
      <c r="BO149" s="2092">
        <f>BJ$149</f>
      </c>
      <c r="BP149" s="2094">
        <f>BM$149</f>
      </c>
      <c r="BQ149" s="2094">
        <f>BO$149-BP$149</f>
      </c>
      <c r="BR149" s="2155" t="n">
        <v>0.0</v>
      </c>
      <c r="BS149" s="2053"/>
      <c r="BT149" s="2140">
        <f>BP$149+BQ$149</f>
      </c>
      <c r="BU149" s="2140"/>
      <c r="BV149" s="2086"/>
      <c r="BW149" s="2053"/>
      <c r="BX149" s="2022"/>
    </row>
    <row r="150" customHeight="true" ht="24.75">
      <c r="A150" s="2242" t="s">
        <v>209</v>
      </c>
      <c r="B150" s="2243"/>
      <c r="C150" s="2244"/>
      <c r="D150" s="2090">
        <f>MOV_FUNÇÕES_ZONA_ELEITORAL!$I$33</f>
      </c>
      <c r="E150" s="2090" t="n">
        <v>1.0</v>
      </c>
      <c r="F150" s="2269">
        <f>D$150-E$150</f>
      </c>
      <c r="G150" s="2246">
        <f>MOV_FUNÇÕES_ZONA_ELEITORAL!$O$33</f>
      </c>
      <c r="H150" s="2093" t="n">
        <v>0.0</v>
      </c>
      <c r="I150" s="2093" t="n">
        <v>0.0</v>
      </c>
      <c r="J150" s="2094">
        <f>E$150+H$150-I$150</f>
      </c>
      <c r="K150" s="2095">
        <f>G$150-J$150</f>
      </c>
      <c r="L150" s="2246">
        <f>MOV_FUNÇÕES_ZONA_ELEITORAL!$U$33</f>
      </c>
      <c r="M150" s="2093" t="n">
        <v>0.0</v>
      </c>
      <c r="N150" s="2093" t="n">
        <v>0.0</v>
      </c>
      <c r="O150" s="2094">
        <f>J$150+M$150-N$150</f>
      </c>
      <c r="P150" s="2095">
        <f>L$150-O$150</f>
      </c>
      <c r="Q150" s="2246">
        <f>MOV_FUNÇÕES_ZONA_ELEITORAL!$AA$33</f>
      </c>
      <c r="R150" s="2093" t="n">
        <v>0.0</v>
      </c>
      <c r="S150" s="2093" t="n">
        <v>0.0</v>
      </c>
      <c r="T150" s="2094">
        <f>O$150+R$150-S$150</f>
      </c>
      <c r="U150" s="2095">
        <f>Q$150-T$150</f>
      </c>
      <c r="V150" s="2246">
        <f>MOV_FUNÇÕES_ZONA_ELEITORAL!$AG$33</f>
      </c>
      <c r="W150" s="2093" t="n">
        <v>0.0</v>
      </c>
      <c r="X150" s="2093" t="n">
        <v>0.0</v>
      </c>
      <c r="Y150" s="2094">
        <f>T$150+W$150-X$150</f>
      </c>
      <c r="Z150" s="2095">
        <f>V$150-Y$150</f>
      </c>
      <c r="AA150" s="2246">
        <f>MOV_FUNÇÕES_ZONA_ELEITORAL!$AM$33</f>
      </c>
      <c r="AB150" s="2093" t="n">
        <v>0.0</v>
      </c>
      <c r="AC150" s="2093" t="n">
        <v>0.0</v>
      </c>
      <c r="AD150" s="2094">
        <f>Y$150+AB$150-AC$150</f>
      </c>
      <c r="AE150" s="2095">
        <f>AA$150-AD$150</f>
      </c>
      <c r="AF150" s="2246">
        <f>MOV_FUNÇÕES_ZONA_ELEITORAL!$AS$33</f>
      </c>
      <c r="AG150" s="2093" t="n">
        <v>0.0</v>
      </c>
      <c r="AH150" s="2093" t="n">
        <v>0.0</v>
      </c>
      <c r="AI150" s="2094">
        <f>AD$150+AG$150-AH$150</f>
      </c>
      <c r="AJ150" s="2095">
        <f>AF$150-AI$150</f>
      </c>
      <c r="AK150" s="2246">
        <f>MOV_FUNÇÕES_ZONA_ELEITORAL!$AY$33</f>
      </c>
      <c r="AL150" s="2093" t="n">
        <v>1.0</v>
      </c>
      <c r="AM150" s="2093" t="n">
        <v>0.0</v>
      </c>
      <c r="AN150" s="2094">
        <f>AI$150+AL$150-AM$150</f>
      </c>
      <c r="AO150" s="2095">
        <f>AK$150-AN$150</f>
      </c>
      <c r="AP150" s="2246">
        <f>MOV_FUNÇÕES_ZONA_ELEITORAL!$BE$33</f>
      </c>
      <c r="AQ150" s="2282" t="n">
        <v>0.0</v>
      </c>
      <c r="AR150" s="2283" t="n">
        <v>0.0</v>
      </c>
      <c r="AS150" s="2094">
        <f>AN$150+AQ$150-AR$150</f>
      </c>
      <c r="AT150" s="2095">
        <f>AP$150-AS$150</f>
      </c>
      <c r="AU150" s="2246">
        <f>MOV_FUNÇÕES_ZONA_ELEITORAL!$BK$33</f>
      </c>
      <c r="AV150" s="2093" t="n">
        <v>0.0</v>
      </c>
      <c r="AW150" s="2093" t="n">
        <v>0.0</v>
      </c>
      <c r="AX150" s="2094">
        <f>AS$150+AV$150-AW$150</f>
      </c>
      <c r="AY150" s="2095">
        <f>AU$150-AX$150</f>
      </c>
      <c r="AZ150" s="2246">
        <f>MOV_FUNÇÕES_ZONA_ELEITORAL!$BQ$33</f>
      </c>
      <c r="BA150" s="2093" t="n">
        <v>0.0</v>
      </c>
      <c r="BB150" s="2093" t="n">
        <v>0.0</v>
      </c>
      <c r="BC150" s="2094">
        <f>AX$150+BA$150-BB$150</f>
      </c>
      <c r="BD150" s="2095">
        <f>AZ$150-BC$150</f>
      </c>
      <c r="BE150" s="2246">
        <f>MOV_FUNÇÕES_ZONA_ELEITORAL!$BW$33</f>
      </c>
      <c r="BF150" s="2093" t="n">
        <v>0.0</v>
      </c>
      <c r="BG150" s="2093" t="n">
        <v>0.0</v>
      </c>
      <c r="BH150" s="2094">
        <f>BC$150+BF$150-BG$150</f>
      </c>
      <c r="BI150" s="2095">
        <f>BE$150-BH$150</f>
      </c>
      <c r="BJ150" s="2246">
        <f>MOV_FUNÇÕES_ZONA_ELEITORAL!$CC$33</f>
      </c>
      <c r="BK150" s="2093" t="n">
        <v>0.0</v>
      </c>
      <c r="BL150" s="2093" t="n">
        <v>0.0</v>
      </c>
      <c r="BM150" s="2094">
        <f>BH$150+BK$150-BL$150</f>
      </c>
      <c r="BN150" s="2095">
        <f>BJ$150-BM$150</f>
      </c>
      <c r="BO150" s="2092">
        <f>BJ$150</f>
      </c>
      <c r="BP150" s="2094">
        <f>BM$150</f>
      </c>
      <c r="BQ150" s="2094">
        <f>BO$150-BP$150</f>
      </c>
      <c r="BR150" s="2155" t="n">
        <v>0.0</v>
      </c>
      <c r="BS150" s="2053"/>
      <c r="BT150" s="2140">
        <f>BP$150+BQ$150</f>
      </c>
      <c r="BU150" s="2140"/>
      <c r="BV150" s="2086"/>
      <c r="BW150" s="2053"/>
      <c r="BX150" s="2022"/>
    </row>
    <row r="151" customHeight="true" ht="24.75">
      <c r="A151" s="2284" t="s">
        <v>210</v>
      </c>
      <c r="B151" s="2285"/>
      <c r="C151" s="2286"/>
      <c r="D151" s="2254">
        <f>MOV_FUNÇÕES_ZONA_ELEITORAL!$I$34</f>
      </c>
      <c r="E151" s="2254" t="n">
        <v>0.0</v>
      </c>
      <c r="F151" s="2287">
        <f>D$151-E$151</f>
      </c>
      <c r="G151" s="2288">
        <f>MOV_FUNÇÕES_ZONA_ELEITORAL!$O$34</f>
      </c>
      <c r="H151" s="2093" t="n">
        <v>0.0</v>
      </c>
      <c r="I151" s="2093" t="n">
        <v>0.0</v>
      </c>
      <c r="J151" s="2289">
        <f>E$151+H$151-I$151</f>
      </c>
      <c r="K151" s="2290">
        <f>G$151-J$151</f>
      </c>
      <c r="L151" s="2288">
        <f>MOV_FUNÇÕES_ZONA_ELEITORAL!$U$34</f>
      </c>
      <c r="M151" s="2093" t="n">
        <v>0.0</v>
      </c>
      <c r="N151" s="2093" t="n">
        <v>0.0</v>
      </c>
      <c r="O151" s="2289">
        <f>J$151+M$151-N$151</f>
      </c>
      <c r="P151" s="2290">
        <f>L$151-O$151</f>
      </c>
      <c r="Q151" s="2288">
        <f>MOV_FUNÇÕES_ZONA_ELEITORAL!$AA$34</f>
      </c>
      <c r="R151" s="2093" t="n">
        <v>0.0</v>
      </c>
      <c r="S151" s="2093" t="n">
        <v>0.0</v>
      </c>
      <c r="T151" s="2289">
        <f>O$151+R$151-S$151</f>
      </c>
      <c r="U151" s="2290">
        <f>Q$151-T$151</f>
      </c>
      <c r="V151" s="2288">
        <f>MOV_FUNÇÕES_ZONA_ELEITORAL!$AG$34</f>
      </c>
      <c r="W151" s="2093" t="n">
        <v>0.0</v>
      </c>
      <c r="X151" s="2093" t="n">
        <v>0.0</v>
      </c>
      <c r="Y151" s="2289">
        <f>T$151+W$151-X$151</f>
      </c>
      <c r="Z151" s="2290">
        <f>V$151-Y$151</f>
      </c>
      <c r="AA151" s="2288">
        <f>MOV_FUNÇÕES_ZONA_ELEITORAL!$AM$34</f>
      </c>
      <c r="AB151" s="2093" t="n">
        <v>0.0</v>
      </c>
      <c r="AC151" s="2093" t="n">
        <v>0.0</v>
      </c>
      <c r="AD151" s="2289">
        <f>Y$151+AB$151-AC$151</f>
      </c>
      <c r="AE151" s="2290">
        <f>AA$151-AD$151</f>
      </c>
      <c r="AF151" s="2288">
        <f>MOV_FUNÇÕES_ZONA_ELEITORAL!$AS$34</f>
      </c>
      <c r="AG151" s="2093" t="n">
        <v>0.0</v>
      </c>
      <c r="AH151" s="2093" t="n">
        <v>0.0</v>
      </c>
      <c r="AI151" s="2289">
        <f>AD$151+AG$151-AH$151</f>
      </c>
      <c r="AJ151" s="2290">
        <f>AF$151-AI$151</f>
      </c>
      <c r="AK151" s="2288">
        <f>MOV_FUNÇÕES_ZONA_ELEITORAL!$AY$34</f>
      </c>
      <c r="AL151" s="2093" t="n">
        <v>0.0</v>
      </c>
      <c r="AM151" s="2093" t="n">
        <v>0.0</v>
      </c>
      <c r="AN151" s="2289">
        <f>AI$151+AL$151-AM$151</f>
      </c>
      <c r="AO151" s="2290">
        <f>AK$151-AN$151</f>
      </c>
      <c r="AP151" s="2288">
        <f>MOV_FUNÇÕES_ZONA_ELEITORAL!$BE$34</f>
      </c>
      <c r="AQ151" s="2291" t="n">
        <v>0.0</v>
      </c>
      <c r="AR151" s="2292" t="n">
        <v>0.0</v>
      </c>
      <c r="AS151" s="2289">
        <f>AN$151+AQ$151-AR$151</f>
      </c>
      <c r="AT151" s="2290">
        <f>AP$151-AS$151</f>
      </c>
      <c r="AU151" s="2288">
        <f>MOV_FUNÇÕES_ZONA_ELEITORAL!$BK$34</f>
      </c>
      <c r="AV151" s="2093" t="n">
        <v>0.0</v>
      </c>
      <c r="AW151" s="2093" t="n">
        <v>0.0</v>
      </c>
      <c r="AX151" s="2289">
        <f>AS$151+AV$151-AW$151</f>
      </c>
      <c r="AY151" s="2290">
        <f>AU$151-AX$151</f>
      </c>
      <c r="AZ151" s="2288">
        <f>MOV_FUNÇÕES_ZONA_ELEITORAL!$BQ$34</f>
      </c>
      <c r="BA151" s="2093" t="n">
        <v>0.0</v>
      </c>
      <c r="BB151" s="2093" t="n">
        <v>0.0</v>
      </c>
      <c r="BC151" s="2289">
        <f>AX$151+BA$151-BB$151</f>
      </c>
      <c r="BD151" s="2290">
        <f>AZ$151-BC$151</f>
      </c>
      <c r="BE151" s="2288">
        <f>MOV_FUNÇÕES_ZONA_ELEITORAL!$BW$34</f>
      </c>
      <c r="BF151" s="2093" t="n">
        <v>0.0</v>
      </c>
      <c r="BG151" s="2093" t="n">
        <v>0.0</v>
      </c>
      <c r="BH151" s="2289">
        <f>BC$151+BF$151-BG$151</f>
      </c>
      <c r="BI151" s="2290">
        <f>BE$151-BH$151</f>
      </c>
      <c r="BJ151" s="2288">
        <f>MOV_FUNÇÕES_ZONA_ELEITORAL!$CC$34</f>
      </c>
      <c r="BK151" s="2093" t="n">
        <v>0.0</v>
      </c>
      <c r="BL151" s="2093" t="n">
        <v>0.0</v>
      </c>
      <c r="BM151" s="2289">
        <f>BH$151+BK$151-BL$151</f>
      </c>
      <c r="BN151" s="2290">
        <f>BJ$151-BM$151</f>
      </c>
      <c r="BO151" s="2293">
        <f>BJ$151</f>
      </c>
      <c r="BP151" s="2289">
        <f>BM$151</f>
      </c>
      <c r="BQ151" s="2289">
        <f>BO$151-BP$151</f>
      </c>
      <c r="BR151" s="2169" t="n">
        <v>0.0</v>
      </c>
      <c r="BS151" s="2053"/>
      <c r="BT151" s="2140">
        <f>BP$151+BQ$151</f>
      </c>
      <c r="BU151" s="2140"/>
      <c r="BV151" s="2086"/>
      <c r="BW151" s="2053"/>
      <c r="BX151" s="2022"/>
    </row>
    <row r="152" customHeight="true" ht="24.75">
      <c r="A152" s="2294" t="s">
        <v>72</v>
      </c>
      <c r="B152" s="2295"/>
      <c r="C152" s="2296"/>
      <c r="D152" s="2110">
        <f>SUM(D143:D151)</f>
      </c>
      <c r="E152" s="2110">
        <f>SUM(E143:E151)</f>
      </c>
      <c r="F152" s="2110">
        <f>SUM(F143:F151)</f>
      </c>
      <c r="G152" s="2110">
        <f>SUM(G143:G151)</f>
      </c>
      <c r="H152" s="2110">
        <f>SUM(H143:H151)</f>
      </c>
      <c r="I152" s="2110">
        <f>SUM(I143:I151)</f>
      </c>
      <c r="J152" s="2110">
        <f>SUM(J143:J151)</f>
      </c>
      <c r="K152" s="2110">
        <f>SUM(K143:K151)</f>
      </c>
      <c r="L152" s="2110">
        <f>SUM(L143:L151)</f>
      </c>
      <c r="M152" s="2110">
        <f>SUM(M143:M151)</f>
      </c>
      <c r="N152" s="2110">
        <f>SUM(N143:N151)</f>
      </c>
      <c r="O152" s="2110">
        <f>SUM(O143:O151)</f>
      </c>
      <c r="P152" s="2110">
        <f>SUM(P143:P151)</f>
      </c>
      <c r="Q152" s="2110">
        <f>SUM(Q143:Q151)</f>
      </c>
      <c r="R152" s="2110">
        <f>SUM(R143:R151)</f>
      </c>
      <c r="S152" s="2110">
        <f>SUM(S143:S151)</f>
      </c>
      <c r="T152" s="2110">
        <f>SUM(T143:T151)</f>
      </c>
      <c r="U152" s="2110">
        <f>SUM(U143:U151)</f>
      </c>
      <c r="V152" s="2110">
        <f>SUM(V143:V151)</f>
      </c>
      <c r="W152" s="2110">
        <f>SUM(W143:W151)</f>
      </c>
      <c r="X152" s="2110">
        <f>SUM(X143:X151)</f>
      </c>
      <c r="Y152" s="2110">
        <f>SUM(Y143:Y151)</f>
      </c>
      <c r="Z152" s="2110">
        <f>SUM(Z143:Z151)</f>
      </c>
      <c r="AA152" s="2110">
        <f>SUM(AA143:AA151)</f>
      </c>
      <c r="AB152" s="2110">
        <f>SUM(AB143:AB151)</f>
      </c>
      <c r="AC152" s="2110">
        <f>SUM(AC143:AC151)</f>
      </c>
      <c r="AD152" s="2110">
        <f>SUM(AD143:AD151)</f>
      </c>
      <c r="AE152" s="2110">
        <f>SUM(AE143:AE151)</f>
      </c>
      <c r="AF152" s="2110">
        <f>SUM(AF143:AF151)</f>
      </c>
      <c r="AG152" s="2110">
        <f>SUM(AG143:AG151)</f>
      </c>
      <c r="AH152" s="2110">
        <f>SUM(AH143:AH151)</f>
      </c>
      <c r="AI152" s="2110">
        <f>SUM(AI143:AI151)</f>
      </c>
      <c r="AJ152" s="2110">
        <f>SUM(AJ143:AJ151)</f>
      </c>
      <c r="AK152" s="2110">
        <f>SUM(AK143:AK151)</f>
      </c>
      <c r="AL152" s="2110">
        <f>SUM(AL143:AL151)</f>
      </c>
      <c r="AM152" s="2110">
        <f>SUM(AM143:AM151)</f>
      </c>
      <c r="AN152" s="2110">
        <f>SUM(AN143:AN151)</f>
      </c>
      <c r="AO152" s="2110">
        <f>SUM(AO143:AO151)</f>
      </c>
      <c r="AP152" s="2110">
        <f>SUM(AP143:AP151)</f>
      </c>
      <c r="AQ152" s="2110">
        <f>SUM(AQ143:AQ151)</f>
      </c>
      <c r="AR152" s="2110">
        <f>SUM(AR143:AR151)</f>
      </c>
      <c r="AS152" s="2110">
        <f>SUM(AS143:AS151)</f>
      </c>
      <c r="AT152" s="2110">
        <f>SUM(AT143:AT151)</f>
      </c>
      <c r="AU152" s="2110">
        <f>SUM(AU143:AU151)</f>
      </c>
      <c r="AV152" s="2110">
        <f>SUM(AV143:AV151)</f>
      </c>
      <c r="AW152" s="2110">
        <f>SUM(AW143:AW151)</f>
      </c>
      <c r="AX152" s="2110">
        <f>SUM(AX143:AX151)</f>
      </c>
      <c r="AY152" s="2110">
        <f>SUM(AY143:AY151)</f>
      </c>
      <c r="AZ152" s="2110">
        <f>SUM(AZ143:AZ151)</f>
      </c>
      <c r="BA152" s="2110">
        <f>SUM(BA143:BA151)</f>
      </c>
      <c r="BB152" s="2110">
        <f>SUM(BB143:BB151)</f>
      </c>
      <c r="BC152" s="2110">
        <f>SUM(BC143:BC151)</f>
      </c>
      <c r="BD152" s="2110">
        <f>SUM(BD143:BD151)</f>
      </c>
      <c r="BE152" s="2110">
        <f>SUM(BE143:BE151)</f>
      </c>
      <c r="BF152" s="2110">
        <f>SUM(BF143:BF151)</f>
      </c>
      <c r="BG152" s="2110">
        <f>SUM(BG143:BG151)</f>
      </c>
      <c r="BH152" s="2110">
        <f>SUM(BH143:BH151)</f>
      </c>
      <c r="BI152" s="2110">
        <f>SUM(BI143:BI151)</f>
      </c>
      <c r="BJ152" s="2110">
        <f>SUM(BJ143:BJ151)</f>
      </c>
      <c r="BK152" s="2110">
        <f>SUM(BK143:BK151)</f>
      </c>
      <c r="BL152" s="2110">
        <f>SUM(BL143:BL151)</f>
      </c>
      <c r="BM152" s="2110">
        <f>SUM(BM143:BM151)</f>
      </c>
      <c r="BN152" s="2110">
        <f>SUM(BN143:BN151)</f>
      </c>
      <c r="BO152" s="2110">
        <f>SUM(BO143:BO151)</f>
      </c>
      <c r="BP152" s="2110">
        <f>SUM(BP143:BP151)</f>
      </c>
      <c r="BQ152" s="2110">
        <f>SUM(BQ143:BQ151)</f>
      </c>
      <c r="BR152" s="2111">
        <f>SUM(BR143:BR151)</f>
      </c>
      <c r="BS152" s="2031"/>
      <c r="BT152" s="2074">
        <f>BP152+BQ152</f>
      </c>
      <c r="BU152" s="2074"/>
      <c r="BV152" s="2086"/>
      <c r="BW152" s="2053"/>
      <c r="BX152" s="2022"/>
    </row>
    <row r="153" customHeight="true" ht="24.75">
      <c r="A153" s="2294" t="s">
        <v>276</v>
      </c>
      <c r="B153" s="2295"/>
      <c r="C153" s="2296"/>
      <c r="D153" s="2297">
        <f>D141+D152</f>
      </c>
      <c r="E153" s="2297">
        <f>E141+E152</f>
      </c>
      <c r="F153" s="2297">
        <f>F141+F152</f>
      </c>
      <c r="G153" s="2297">
        <f>G141+G152</f>
      </c>
      <c r="H153" s="2297">
        <f>H141+H152</f>
      </c>
      <c r="I153" s="2297">
        <f>I141+I152</f>
      </c>
      <c r="J153" s="2297">
        <f>J141+J152</f>
      </c>
      <c r="K153" s="2297">
        <f>K141+K152</f>
      </c>
      <c r="L153" s="2297">
        <f>L141+L152</f>
      </c>
      <c r="M153" s="2297">
        <f>M141+M152</f>
      </c>
      <c r="N153" s="2297">
        <f>N141+N152</f>
      </c>
      <c r="O153" s="2297">
        <f>O141+O152</f>
      </c>
      <c r="P153" s="2297">
        <f>P141+P152</f>
      </c>
      <c r="Q153" s="2297">
        <f>Q141+Q152</f>
      </c>
      <c r="R153" s="2297">
        <f>R141+R152</f>
      </c>
      <c r="S153" s="2297">
        <f>S141+S152</f>
      </c>
      <c r="T153" s="2297">
        <f>T141+T152</f>
      </c>
      <c r="U153" s="2297">
        <f>U141+U152</f>
      </c>
      <c r="V153" s="2297">
        <f>V141+V152</f>
      </c>
      <c r="W153" s="2297">
        <f>W141+W152</f>
      </c>
      <c r="X153" s="2297">
        <f>X141+X152</f>
      </c>
      <c r="Y153" s="2297">
        <f>Y141+Y152</f>
      </c>
      <c r="Z153" s="2297">
        <f>Z141+Z152</f>
      </c>
      <c r="AA153" s="2297">
        <f>AA141+AA152</f>
      </c>
      <c r="AB153" s="2297">
        <f>AB141+AB152</f>
      </c>
      <c r="AC153" s="2297">
        <f>AC141+AC152</f>
      </c>
      <c r="AD153" s="2297">
        <f>AD141+AD152</f>
      </c>
      <c r="AE153" s="2297">
        <f>AE141+AE152</f>
      </c>
      <c r="AF153" s="2297">
        <f>AF141+AF152</f>
      </c>
      <c r="AG153" s="2297">
        <f>AG141+AG152</f>
      </c>
      <c r="AH153" s="2297">
        <f>AH141+AH152</f>
      </c>
      <c r="AI153" s="2297">
        <f>AI141+AI152</f>
      </c>
      <c r="AJ153" s="2297">
        <f>AJ141+AJ152</f>
      </c>
      <c r="AK153" s="2297">
        <f>AK141+AK152</f>
      </c>
      <c r="AL153" s="2297">
        <f>AL141+AL152</f>
      </c>
      <c r="AM153" s="2297">
        <f>AM141+AM152</f>
      </c>
      <c r="AN153" s="2297">
        <f>AN141+AN152</f>
      </c>
      <c r="AO153" s="2297">
        <f>AO141+AO152</f>
      </c>
      <c r="AP153" s="2297">
        <f>AP141+AP152</f>
      </c>
      <c r="AQ153" s="2297">
        <f>AQ141+AQ152</f>
      </c>
      <c r="AR153" s="2297">
        <f>AR141+AR152</f>
      </c>
      <c r="AS153" s="2297">
        <f>AS141+AS152</f>
      </c>
      <c r="AT153" s="2297">
        <f>AT141+AT152</f>
      </c>
      <c r="AU153" s="2297">
        <f>AU141+AU152</f>
      </c>
      <c r="AV153" s="2297">
        <f>AV141+AV152</f>
      </c>
      <c r="AW153" s="2297">
        <f>AW141+AW152</f>
      </c>
      <c r="AX153" s="2297">
        <f>AX141+AX152</f>
      </c>
      <c r="AY153" s="2297">
        <f>AY141+AY152</f>
      </c>
      <c r="AZ153" s="2297">
        <f>AZ141+AZ152</f>
      </c>
      <c r="BA153" s="2297">
        <f>BA141+BA152</f>
      </c>
      <c r="BB153" s="2297">
        <f>BB141+BB152</f>
      </c>
      <c r="BC153" s="2297">
        <f>BC141+BC152</f>
      </c>
      <c r="BD153" s="2297">
        <f>BD141+BD152</f>
      </c>
      <c r="BE153" s="2297">
        <f>BE141+BE152</f>
      </c>
      <c r="BF153" s="2297">
        <f>BF141+BF152</f>
      </c>
      <c r="BG153" s="2297">
        <f>BG141+BG152</f>
      </c>
      <c r="BH153" s="2297">
        <f>BH141+BH152</f>
      </c>
      <c r="BI153" s="2297">
        <f>BI141+BI152</f>
      </c>
      <c r="BJ153" s="2297">
        <f>BJ141+BJ152</f>
      </c>
      <c r="BK153" s="2297">
        <f>BK141+BK152</f>
      </c>
      <c r="BL153" s="2297">
        <f>BL141+BL152</f>
      </c>
      <c r="BM153" s="2297">
        <f>BM141+BM152</f>
      </c>
      <c r="BN153" s="2297">
        <f>BN141+BN152</f>
      </c>
      <c r="BO153" s="2297">
        <f>BO141+BO152</f>
      </c>
      <c r="BP153" s="2297">
        <f>BP141+BP152</f>
      </c>
      <c r="BQ153" s="2297">
        <f>BQ141+BQ152</f>
      </c>
      <c r="BR153" s="2298">
        <f>BR141+BR152</f>
      </c>
      <c r="BS153" s="2031"/>
      <c r="BT153" s="2074">
        <f>BP153+BQ153</f>
      </c>
      <c r="BU153" s="2074"/>
      <c r="BV153" s="2086"/>
      <c r="BW153" s="2053"/>
      <c r="BX153" s="2022"/>
    </row>
    <row r="154" customHeight="true" ht="24.75">
      <c r="A154" s="2299" t="s">
        <v>277</v>
      </c>
      <c r="B154" s="2300"/>
      <c r="C154" s="2300"/>
      <c r="D154" s="2297">
        <f>D131+D153</f>
      </c>
      <c r="E154" s="2297">
        <f>E131+E153</f>
      </c>
      <c r="F154" s="2297">
        <f>F131+F153</f>
      </c>
      <c r="G154" s="2297">
        <f>G131+G153</f>
      </c>
      <c r="H154" s="2297">
        <f>H131+H153</f>
      </c>
      <c r="I154" s="2297">
        <f>I131+I153</f>
      </c>
      <c r="J154" s="2297">
        <f>J131+J153</f>
      </c>
      <c r="K154" s="2297">
        <f>K131+K153</f>
      </c>
      <c r="L154" s="2297">
        <f>L131+L153</f>
      </c>
      <c r="M154" s="2297">
        <f>M131+M153</f>
      </c>
      <c r="N154" s="2297">
        <f>N131+N153</f>
      </c>
      <c r="O154" s="2297">
        <f>O131+O153</f>
      </c>
      <c r="P154" s="2297">
        <f>P131+P153</f>
      </c>
      <c r="Q154" s="2297">
        <f>Q131+Q153</f>
      </c>
      <c r="R154" s="2297">
        <f>R131+R153</f>
      </c>
      <c r="S154" s="2297">
        <f>S131+S153</f>
      </c>
      <c r="T154" s="2297">
        <f>T131+T153</f>
      </c>
      <c r="U154" s="2297">
        <f>U131+U153</f>
      </c>
      <c r="V154" s="2297">
        <f>V131+V153</f>
      </c>
      <c r="W154" s="2297">
        <f>W131+W153</f>
      </c>
      <c r="X154" s="2297">
        <f>X131+X153</f>
      </c>
      <c r="Y154" s="2297">
        <f>Y131+Y153</f>
      </c>
      <c r="Z154" s="2297">
        <f>Z131+Z153</f>
      </c>
      <c r="AA154" s="2297">
        <f>AA131+AA153</f>
      </c>
      <c r="AB154" s="2297">
        <f>AB131+AB153</f>
      </c>
      <c r="AC154" s="2297">
        <f>AC131+AC153</f>
      </c>
      <c r="AD154" s="2297">
        <f>AD131+AD153</f>
      </c>
      <c r="AE154" s="2297">
        <f>AE131+AE153</f>
      </c>
      <c r="AF154" s="2297">
        <f>AF131+AF153</f>
      </c>
      <c r="AG154" s="2297">
        <f>AG131+AG153</f>
      </c>
      <c r="AH154" s="2297">
        <f>AH131+AH153</f>
      </c>
      <c r="AI154" s="2297">
        <f>AI131+AI153</f>
      </c>
      <c r="AJ154" s="2297">
        <f>AJ131+AJ153</f>
      </c>
      <c r="AK154" s="2297">
        <f>AK131+AK153</f>
      </c>
      <c r="AL154" s="2297">
        <f>AL131+AL153</f>
      </c>
      <c r="AM154" s="2297">
        <f>AM131+AM153</f>
      </c>
      <c r="AN154" s="2297">
        <f>AN131+AN153</f>
      </c>
      <c r="AO154" s="2297">
        <f>AO131+AO153</f>
      </c>
      <c r="AP154" s="2297">
        <f>AP131+AP153</f>
      </c>
      <c r="AQ154" s="2297">
        <f>AQ131+AQ153</f>
      </c>
      <c r="AR154" s="2297">
        <f>AR131+AR153</f>
      </c>
      <c r="AS154" s="2297">
        <f>AS131+AS153</f>
      </c>
      <c r="AT154" s="2297">
        <f>AT131+AT153</f>
      </c>
      <c r="AU154" s="2297">
        <f>AU131+AU153</f>
      </c>
      <c r="AV154" s="2297">
        <f>AV131+AV153</f>
      </c>
      <c r="AW154" s="2297">
        <f>AW131+AW153</f>
      </c>
      <c r="AX154" s="2297">
        <f>AX131+AX153</f>
      </c>
      <c r="AY154" s="2297">
        <f>AY131+AY153</f>
      </c>
      <c r="AZ154" s="2297">
        <f>AZ131+AZ153</f>
      </c>
      <c r="BA154" s="2297">
        <f>BA131+BA153</f>
      </c>
      <c r="BB154" s="2297">
        <f>BB131+BB153</f>
      </c>
      <c r="BC154" s="2297">
        <f>BC131+BC153</f>
      </c>
      <c r="BD154" s="2297">
        <f>BD131+BD153</f>
      </c>
      <c r="BE154" s="2297">
        <f>BE131+BE153</f>
      </c>
      <c r="BF154" s="2297">
        <f>BF131+BF153</f>
      </c>
      <c r="BG154" s="2297">
        <f>BG131+BG153</f>
      </c>
      <c r="BH154" s="2297">
        <f>BH131+BH153</f>
      </c>
      <c r="BI154" s="2297">
        <f>BI131+BI153</f>
      </c>
      <c r="BJ154" s="2297">
        <f>BJ131+BJ153</f>
      </c>
      <c r="BK154" s="2297">
        <f>BK131+BK153</f>
      </c>
      <c r="BL154" s="2297">
        <f>BL131+BL153</f>
      </c>
      <c r="BM154" s="2297">
        <f>BM131+BM153</f>
      </c>
      <c r="BN154" s="2297">
        <f>BN131+BN153</f>
      </c>
      <c r="BO154" s="2297">
        <f>BO131+BO153</f>
      </c>
      <c r="BP154" s="2297">
        <f>BP131+BP153</f>
      </c>
      <c r="BQ154" s="2297">
        <f>BQ131+BQ153</f>
      </c>
      <c r="BR154" s="2298">
        <f>BR131+BR153</f>
      </c>
      <c r="BS154" s="2031"/>
      <c r="BT154" s="2074">
        <f>BP154+BQ154</f>
      </c>
      <c r="BU154" s="2074"/>
      <c r="BV154" s="2086"/>
      <c r="BW154" s="2053"/>
      <c r="BX154" s="2022"/>
    </row>
    <row r="155" customHeight="true" ht="24.75">
      <c r="A155" s="2301" t="s">
        <v>278</v>
      </c>
      <c r="B155" s="2301"/>
      <c r="C155" s="2301"/>
      <c r="D155" s="2301" t="s">
        <v>278</v>
      </c>
      <c r="E155" s="2301" t="s">
        <v>278</v>
      </c>
      <c r="F155" s="2301"/>
      <c r="G155" s="2301">
        <f>F153-F206</f>
      </c>
      <c r="H155" s="2301" t="s">
        <v>278</v>
      </c>
      <c r="I155" s="2301" t="s">
        <v>278</v>
      </c>
      <c r="J155" s="2301" t="s">
        <v>278</v>
      </c>
      <c r="K155" s="2301" t="s">
        <v>278</v>
      </c>
      <c r="L155" s="2301" t="s">
        <v>278</v>
      </c>
      <c r="M155" s="2301" t="s">
        <v>278</v>
      </c>
      <c r="N155" s="2301" t="s">
        <v>278</v>
      </c>
      <c r="O155" s="2301" t="s">
        <v>278</v>
      </c>
      <c r="P155" s="2301" t="s">
        <v>278</v>
      </c>
      <c r="Q155" s="2301" t="s">
        <v>278</v>
      </c>
      <c r="R155" s="2301" t="s">
        <v>278</v>
      </c>
      <c r="S155" s="2301" t="s">
        <v>278</v>
      </c>
      <c r="T155" s="2301" t="s">
        <v>278</v>
      </c>
      <c r="U155" s="2301" t="s">
        <v>278</v>
      </c>
      <c r="V155" s="2301" t="s">
        <v>278</v>
      </c>
      <c r="W155" s="2301" t="s">
        <v>278</v>
      </c>
      <c r="X155" s="2301" t="s">
        <v>278</v>
      </c>
      <c r="Y155" s="2301" t="s">
        <v>278</v>
      </c>
      <c r="Z155" s="2301" t="s">
        <v>278</v>
      </c>
      <c r="AA155" s="2301" t="s">
        <v>278</v>
      </c>
      <c r="AB155" s="2301" t="s">
        <v>278</v>
      </c>
      <c r="AC155" s="2301" t="s">
        <v>278</v>
      </c>
      <c r="AD155" s="2301" t="s">
        <v>278</v>
      </c>
      <c r="AE155" s="2301" t="s">
        <v>278</v>
      </c>
      <c r="AF155" s="2301" t="s">
        <v>278</v>
      </c>
      <c r="AG155" s="2301" t="s">
        <v>278</v>
      </c>
      <c r="AH155" s="2301" t="s">
        <v>278</v>
      </c>
      <c r="AI155" s="2301" t="s">
        <v>278</v>
      </c>
      <c r="AJ155" s="2301" t="s">
        <v>278</v>
      </c>
      <c r="AK155" s="2301" t="s">
        <v>278</v>
      </c>
      <c r="AL155" s="2301" t="s">
        <v>278</v>
      </c>
      <c r="AM155" s="2301" t="s">
        <v>278</v>
      </c>
      <c r="AN155" s="2301" t="s">
        <v>278</v>
      </c>
      <c r="AO155" s="2301" t="s">
        <v>278</v>
      </c>
      <c r="AP155" s="2301" t="s">
        <v>278</v>
      </c>
      <c r="AQ155" s="2301" t="s">
        <v>278</v>
      </c>
      <c r="AR155" s="2301" t="s">
        <v>278</v>
      </c>
      <c r="AS155" s="2301" t="s">
        <v>278</v>
      </c>
      <c r="AT155" s="2301" t="s">
        <v>278</v>
      </c>
      <c r="AU155" s="2301" t="s">
        <v>278</v>
      </c>
      <c r="AV155" s="2301" t="s">
        <v>278</v>
      </c>
      <c r="AW155" s="2301" t="s">
        <v>278</v>
      </c>
      <c r="AX155" s="2301" t="s">
        <v>278</v>
      </c>
      <c r="AY155" s="2301" t="s">
        <v>278</v>
      </c>
      <c r="AZ155" s="2301" t="s">
        <v>278</v>
      </c>
      <c r="BA155" s="2301" t="s">
        <v>278</v>
      </c>
      <c r="BB155" s="2301" t="s">
        <v>278</v>
      </c>
      <c r="BC155" s="2301" t="s">
        <v>278</v>
      </c>
      <c r="BD155" s="2301" t="s">
        <v>278</v>
      </c>
      <c r="BE155" s="2301" t="s">
        <v>278</v>
      </c>
      <c r="BF155" s="2301" t="s">
        <v>278</v>
      </c>
      <c r="BG155" s="2301" t="s">
        <v>278</v>
      </c>
      <c r="BH155" s="2301" t="s">
        <v>278</v>
      </c>
      <c r="BI155" s="2301" t="s">
        <v>278</v>
      </c>
      <c r="BJ155" s="2301" t="s">
        <v>278</v>
      </c>
      <c r="BK155" s="2301" t="s">
        <v>278</v>
      </c>
      <c r="BL155" s="2301" t="s">
        <v>278</v>
      </c>
      <c r="BM155" s="2301" t="s">
        <v>278</v>
      </c>
      <c r="BN155" s="2301" t="s">
        <v>278</v>
      </c>
      <c r="BO155" s="2301" t="s">
        <v>278</v>
      </c>
      <c r="BP155" s="2301" t="s">
        <v>278</v>
      </c>
      <c r="BQ155" s="2301" t="s">
        <v>278</v>
      </c>
      <c r="BR155" s="2301" t="s">
        <v>278</v>
      </c>
      <c r="BS155" s="2024"/>
      <c r="BT155" s="2302" t="s">
        <v>279</v>
      </c>
      <c r="BU155" s="2302" t="s">
        <v>279</v>
      </c>
      <c r="BV155" s="2203"/>
      <c r="BW155" s="2023"/>
      <c r="BX155" s="2022"/>
    </row>
    <row r="156" customHeight="true" ht="24.75">
      <c r="A156" s="2303" t="s">
        <v>102</v>
      </c>
      <c r="B156" s="2303"/>
      <c r="C156" s="2303"/>
      <c r="D156" s="2303"/>
      <c r="E156" s="2304"/>
      <c r="F156" s="2304"/>
      <c r="G156" s="2303"/>
      <c r="H156" s="2303"/>
      <c r="I156" s="2303"/>
      <c r="J156" s="2303"/>
      <c r="K156" s="2304"/>
      <c r="L156" s="2303"/>
      <c r="M156" s="2303"/>
      <c r="N156" s="2303"/>
      <c r="O156" s="2303"/>
      <c r="P156" s="2304"/>
      <c r="Q156" s="2303"/>
      <c r="R156" s="2303"/>
      <c r="S156" s="2303"/>
      <c r="T156" s="2303"/>
      <c r="U156" s="2304"/>
      <c r="V156" s="2303"/>
      <c r="W156" s="2303"/>
      <c r="X156" s="2303"/>
      <c r="Y156" s="2303"/>
      <c r="Z156" s="2304"/>
      <c r="AA156" s="2303"/>
      <c r="AB156" s="2303"/>
      <c r="AC156" s="2303"/>
      <c r="AD156" s="2303"/>
      <c r="AE156" s="2304"/>
      <c r="AF156" s="2303"/>
      <c r="AG156" s="2303"/>
      <c r="AH156" s="2303"/>
      <c r="AI156" s="2303"/>
      <c r="AJ156" s="2304"/>
      <c r="AK156" s="2303"/>
      <c r="AL156" s="2303"/>
      <c r="AM156" s="2303"/>
      <c r="AN156" s="2303"/>
      <c r="AO156" s="2304"/>
      <c r="AP156" s="2303"/>
      <c r="AQ156" s="2303"/>
      <c r="AR156" s="2303"/>
      <c r="AS156" s="2303"/>
      <c r="AT156" s="2304"/>
      <c r="AU156" s="2303"/>
      <c r="AV156" s="2303"/>
      <c r="AW156" s="2303"/>
      <c r="AX156" s="2303"/>
      <c r="AY156" s="2304"/>
      <c r="AZ156" s="2303"/>
      <c r="BA156" s="2303"/>
      <c r="BB156" s="2303"/>
      <c r="BC156" s="2303"/>
      <c r="BD156" s="2304"/>
      <c r="BE156" s="2303"/>
      <c r="BF156" s="2303"/>
      <c r="BG156" s="2303"/>
      <c r="BH156" s="2303"/>
      <c r="BI156" s="2304"/>
      <c r="BJ156" s="2303"/>
      <c r="BK156" s="2303"/>
      <c r="BL156" s="2303"/>
      <c r="BM156" s="2303"/>
      <c r="BN156" s="2304"/>
      <c r="BO156" s="2304"/>
      <c r="BP156" s="2303"/>
      <c r="BQ156" s="2304"/>
      <c r="BR156" s="2304"/>
      <c r="BS156" s="2305"/>
      <c r="BT156" s="2025"/>
      <c r="BU156" s="2025"/>
      <c r="BV156" s="2203"/>
      <c r="BW156" s="2023"/>
      <c r="BX156" s="2022"/>
    </row>
    <row r="157" customHeight="true" ht="24.75">
      <c r="A157" s="2306" t="s">
        <v>280</v>
      </c>
      <c r="B157" s="2307"/>
      <c r="C157" s="2308"/>
      <c r="D157" s="2309"/>
      <c r="E157" s="2310"/>
      <c r="F157" s="2311"/>
      <c r="G157" s="2312"/>
      <c r="H157" s="2313"/>
      <c r="I157" s="2314"/>
      <c r="J157" s="2315"/>
      <c r="K157" s="2316"/>
      <c r="L157" s="2317"/>
      <c r="M157" s="2318"/>
      <c r="N157" s="2319"/>
      <c r="O157" s="2320"/>
      <c r="P157" s="2321"/>
      <c r="Q157" s="2322"/>
      <c r="R157" s="2323"/>
      <c r="S157" s="2324"/>
      <c r="T157" s="2325"/>
      <c r="U157" s="2326"/>
      <c r="V157" s="2327"/>
      <c r="W157" s="2328"/>
      <c r="X157" s="2329"/>
      <c r="Y157" s="2330"/>
      <c r="Z157" s="2331"/>
      <c r="AA157" s="2332"/>
      <c r="AB157" s="2333"/>
      <c r="AC157" s="2334"/>
      <c r="AD157" s="2335"/>
      <c r="AE157" s="2336"/>
      <c r="AF157" s="2337"/>
      <c r="AG157" s="2338"/>
      <c r="AH157" s="2339"/>
      <c r="AI157" s="2340"/>
      <c r="AJ157" s="2341"/>
      <c r="AK157" s="2342"/>
      <c r="AL157" s="2343"/>
      <c r="AM157" s="2344"/>
      <c r="AN157" s="2345"/>
      <c r="AO157" s="2346"/>
      <c r="AP157" s="2347"/>
      <c r="AQ157" s="2348"/>
      <c r="AR157" s="2349"/>
      <c r="AS157" s="2350"/>
      <c r="AT157" s="2351"/>
      <c r="AU157" s="2352"/>
      <c r="AV157" s="2353"/>
      <c r="AW157" s="2354"/>
      <c r="AX157" s="2355"/>
      <c r="AY157" s="2356"/>
      <c r="AZ157" s="2357"/>
      <c r="BA157" s="2358"/>
      <c r="BB157" s="2359"/>
      <c r="BC157" s="2360"/>
      <c r="BD157" s="2361"/>
      <c r="BE157" s="2362"/>
      <c r="BF157" s="2363"/>
      <c r="BG157" s="2364"/>
      <c r="BH157" s="2365"/>
      <c r="BI157" s="2366"/>
      <c r="BJ157" s="2367"/>
      <c r="BK157" s="2368"/>
      <c r="BL157" s="2369"/>
      <c r="BM157" s="2370"/>
      <c r="BN157" s="2371"/>
      <c r="BO157" s="2372"/>
      <c r="BP157" s="2373"/>
      <c r="BQ157" s="2374"/>
      <c r="BR157" s="2375"/>
      <c r="BS157" s="2023"/>
      <c r="BT157" s="2025"/>
      <c r="BU157" s="2025"/>
      <c r="BV157" s="2203"/>
      <c r="BW157" s="2023"/>
      <c r="BX157" s="2022"/>
    </row>
    <row r="158" customHeight="true" ht="24.75">
      <c r="A158" s="2376"/>
      <c r="B158" s="2377"/>
      <c r="C158" s="2378"/>
      <c r="D158" s="2379"/>
      <c r="E158" s="2380"/>
      <c r="F158" s="2381"/>
      <c r="G158" s="2382"/>
      <c r="H158" s="2383"/>
      <c r="I158" s="2384"/>
      <c r="J158" s="2385"/>
      <c r="K158" s="2386"/>
      <c r="L158" s="2387"/>
      <c r="M158" s="2388"/>
      <c r="N158" s="2389"/>
      <c r="O158" s="2390"/>
      <c r="P158" s="2391"/>
      <c r="Q158" s="2392"/>
      <c r="R158" s="2393"/>
      <c r="S158" s="2394"/>
      <c r="T158" s="2395"/>
      <c r="U158" s="2396"/>
      <c r="V158" s="2397"/>
      <c r="W158" s="2398"/>
      <c r="X158" s="2399"/>
      <c r="Y158" s="2400"/>
      <c r="Z158" s="2401"/>
      <c r="AA158" s="2402"/>
      <c r="AB158" s="2403"/>
      <c r="AC158" s="2404"/>
      <c r="AD158" s="2405"/>
      <c r="AE158" s="2406"/>
      <c r="AF158" s="2407"/>
      <c r="AG158" s="2408"/>
      <c r="AH158" s="2409"/>
      <c r="AI158" s="2410"/>
      <c r="AJ158" s="2411"/>
      <c r="AK158" s="2412"/>
      <c r="AL158" s="2413"/>
      <c r="AM158" s="2414"/>
      <c r="AN158" s="2415"/>
      <c r="AO158" s="2416"/>
      <c r="AP158" s="2417"/>
      <c r="AQ158" s="2418"/>
      <c r="AR158" s="2419"/>
      <c r="AS158" s="2420"/>
      <c r="AT158" s="2421"/>
      <c r="AU158" s="2422"/>
      <c r="AV158" s="2423"/>
      <c r="AW158" s="2424"/>
      <c r="AX158" s="2425"/>
      <c r="AY158" s="2426"/>
      <c r="AZ158" s="2427"/>
      <c r="BA158" s="2428"/>
      <c r="BB158" s="2429"/>
      <c r="BC158" s="2430"/>
      <c r="BD158" s="2431"/>
      <c r="BE158" s="2432"/>
      <c r="BF158" s="2433"/>
      <c r="BG158" s="2434"/>
      <c r="BH158" s="2435"/>
      <c r="BI158" s="2436"/>
      <c r="BJ158" s="2437"/>
      <c r="BK158" s="2438"/>
      <c r="BL158" s="2439"/>
      <c r="BM158" s="2440"/>
      <c r="BN158" s="2441"/>
      <c r="BO158" s="2442"/>
      <c r="BP158" s="2443"/>
      <c r="BQ158" s="2444"/>
      <c r="BR158" s="2445"/>
      <c r="BS158" s="2023"/>
      <c r="BT158" s="2025"/>
      <c r="BU158" s="2025"/>
      <c r="BV158" s="2203"/>
      <c r="BW158" s="2023"/>
      <c r="BX158" s="2022"/>
    </row>
    <row r="159" customHeight="true" ht="24.75">
      <c r="A159" s="2446"/>
      <c r="B159" s="2447"/>
      <c r="C159" s="2448"/>
      <c r="D159" s="2449"/>
      <c r="E159" s="2450"/>
      <c r="F159" s="2451"/>
      <c r="G159" s="2452"/>
      <c r="H159" s="2453"/>
      <c r="I159" s="2454"/>
      <c r="J159" s="2455"/>
      <c r="K159" s="2456"/>
      <c r="L159" s="2457"/>
      <c r="M159" s="2458"/>
      <c r="N159" s="2459"/>
      <c r="O159" s="2460"/>
      <c r="P159" s="2461"/>
      <c r="Q159" s="2462"/>
      <c r="R159" s="2463"/>
      <c r="S159" s="2464"/>
      <c r="T159" s="2465"/>
      <c r="U159" s="2466"/>
      <c r="V159" s="2467"/>
      <c r="W159" s="2468"/>
      <c r="X159" s="2469"/>
      <c r="Y159" s="2470"/>
      <c r="Z159" s="2471"/>
      <c r="AA159" s="2472"/>
      <c r="AB159" s="2473"/>
      <c r="AC159" s="2474"/>
      <c r="AD159" s="2475"/>
      <c r="AE159" s="2476"/>
      <c r="AF159" s="2477"/>
      <c r="AG159" s="2478"/>
      <c r="AH159" s="2479"/>
      <c r="AI159" s="2480"/>
      <c r="AJ159" s="2481"/>
      <c r="AK159" s="2482"/>
      <c r="AL159" s="2483"/>
      <c r="AM159" s="2484"/>
      <c r="AN159" s="2485"/>
      <c r="AO159" s="2486"/>
      <c r="AP159" s="2487"/>
      <c r="AQ159" s="2488"/>
      <c r="AR159" s="2489"/>
      <c r="AS159" s="2490"/>
      <c r="AT159" s="2491"/>
      <c r="AU159" s="2492"/>
      <c r="AV159" s="2493"/>
      <c r="AW159" s="2494"/>
      <c r="AX159" s="2495"/>
      <c r="AY159" s="2496"/>
      <c r="AZ159" s="2497"/>
      <c r="BA159" s="2498"/>
      <c r="BB159" s="2499"/>
      <c r="BC159" s="2500"/>
      <c r="BD159" s="2501"/>
      <c r="BE159" s="2502"/>
      <c r="BF159" s="2503"/>
      <c r="BG159" s="2504"/>
      <c r="BH159" s="2505"/>
      <c r="BI159" s="2506"/>
      <c r="BJ159" s="2507"/>
      <c r="BK159" s="2508"/>
      <c r="BL159" s="2509"/>
      <c r="BM159" s="2510"/>
      <c r="BN159" s="2511"/>
      <c r="BO159" s="2512"/>
      <c r="BP159" s="2513"/>
      <c r="BQ159" s="2514"/>
      <c r="BR159" s="2515"/>
      <c r="BS159" s="2023"/>
      <c r="BT159" s="2025"/>
      <c r="BU159" s="2025"/>
      <c r="BV159" s="2203"/>
      <c r="BW159" s="2023"/>
      <c r="BX159" s="2022"/>
    </row>
    <row r="160" customHeight="true" ht="24.75">
      <c r="A160" s="2516"/>
      <c r="B160" s="2517"/>
      <c r="C160" s="2518"/>
      <c r="D160" s="2519"/>
      <c r="E160" s="2520"/>
      <c r="F160" s="2521"/>
      <c r="G160" s="2522"/>
      <c r="H160" s="2523"/>
      <c r="I160" s="2524"/>
      <c r="J160" s="2525"/>
      <c r="K160" s="2526"/>
      <c r="L160" s="2527"/>
      <c r="M160" s="2528"/>
      <c r="N160" s="2529"/>
      <c r="O160" s="2530"/>
      <c r="P160" s="2531"/>
      <c r="Q160" s="2532"/>
      <c r="R160" s="2533"/>
      <c r="S160" s="2534"/>
      <c r="T160" s="2535"/>
      <c r="U160" s="2536"/>
      <c r="V160" s="2537"/>
      <c r="W160" s="2538"/>
      <c r="X160" s="2539"/>
      <c r="Y160" s="2540"/>
      <c r="Z160" s="2541"/>
      <c r="AA160" s="2542"/>
      <c r="AB160" s="2543"/>
      <c r="AC160" s="2544"/>
      <c r="AD160" s="2545"/>
      <c r="AE160" s="2546"/>
      <c r="AF160" s="2547"/>
      <c r="AG160" s="2548"/>
      <c r="AH160" s="2549"/>
      <c r="AI160" s="2550"/>
      <c r="AJ160" s="2551"/>
      <c r="AK160" s="2552"/>
      <c r="AL160" s="2553"/>
      <c r="AM160" s="2554"/>
      <c r="AN160" s="2555"/>
      <c r="AO160" s="2556"/>
      <c r="AP160" s="2557"/>
      <c r="AQ160" s="2558"/>
      <c r="AR160" s="2559"/>
      <c r="AS160" s="2560"/>
      <c r="AT160" s="2561"/>
      <c r="AU160" s="2562"/>
      <c r="AV160" s="2563"/>
      <c r="AW160" s="2564"/>
      <c r="AX160" s="2565"/>
      <c r="AY160" s="2566"/>
      <c r="AZ160" s="2567"/>
      <c r="BA160" s="2568"/>
      <c r="BB160" s="2569"/>
      <c r="BC160" s="2570"/>
      <c r="BD160" s="2571"/>
      <c r="BE160" s="2572"/>
      <c r="BF160" s="2573"/>
      <c r="BG160" s="2574"/>
      <c r="BH160" s="2575"/>
      <c r="BI160" s="2576"/>
      <c r="BJ160" s="2577"/>
      <c r="BK160" s="2578"/>
      <c r="BL160" s="2579"/>
      <c r="BM160" s="2580"/>
      <c r="BN160" s="2581"/>
      <c r="BO160" s="2582"/>
      <c r="BP160" s="2583"/>
      <c r="BQ160" s="2584"/>
      <c r="BR160" s="2585"/>
      <c r="BS160" s="2023"/>
      <c r="BT160" s="2025"/>
      <c r="BU160" s="2025"/>
      <c r="BV160" s="2203"/>
      <c r="BW160" s="2023"/>
      <c r="BX160" s="2022"/>
    </row>
    <row r="161" customHeight="true" ht="24.75">
      <c r="A161" s="2586"/>
      <c r="B161" s="2587"/>
      <c r="C161" s="2588"/>
      <c r="D161" s="2589"/>
      <c r="E161" s="2590"/>
      <c r="F161" s="2591"/>
      <c r="G161" s="2592"/>
      <c r="H161" s="2593"/>
      <c r="I161" s="2594"/>
      <c r="J161" s="2595"/>
      <c r="K161" s="2596"/>
      <c r="L161" s="2597"/>
      <c r="M161" s="2598"/>
      <c r="N161" s="2599"/>
      <c r="O161" s="2600"/>
      <c r="P161" s="2601"/>
      <c r="Q161" s="2602"/>
      <c r="R161" s="2603"/>
      <c r="S161" s="2604"/>
      <c r="T161" s="2605"/>
      <c r="U161" s="2606"/>
      <c r="V161" s="2607"/>
      <c r="W161" s="2608"/>
      <c r="X161" s="2609"/>
      <c r="Y161" s="2610"/>
      <c r="Z161" s="2611"/>
      <c r="AA161" s="2612"/>
      <c r="AB161" s="2613"/>
      <c r="AC161" s="2614"/>
      <c r="AD161" s="2615"/>
      <c r="AE161" s="2616"/>
      <c r="AF161" s="2617"/>
      <c r="AG161" s="2618"/>
      <c r="AH161" s="2619"/>
      <c r="AI161" s="2620"/>
      <c r="AJ161" s="2621"/>
      <c r="AK161" s="2622"/>
      <c r="AL161" s="2623"/>
      <c r="AM161" s="2624"/>
      <c r="AN161" s="2625"/>
      <c r="AO161" s="2626"/>
      <c r="AP161" s="2627"/>
      <c r="AQ161" s="2628"/>
      <c r="AR161" s="2629"/>
      <c r="AS161" s="2630"/>
      <c r="AT161" s="2631"/>
      <c r="AU161" s="2632"/>
      <c r="AV161" s="2633"/>
      <c r="AW161" s="2634"/>
      <c r="AX161" s="2635"/>
      <c r="AY161" s="2636"/>
      <c r="AZ161" s="2637"/>
      <c r="BA161" s="2638"/>
      <c r="BB161" s="2639"/>
      <c r="BC161" s="2640"/>
      <c r="BD161" s="2641"/>
      <c r="BE161" s="2642"/>
      <c r="BF161" s="2643"/>
      <c r="BG161" s="2644"/>
      <c r="BH161" s="2645"/>
      <c r="BI161" s="2646"/>
      <c r="BJ161" s="2647"/>
      <c r="BK161" s="2648"/>
      <c r="BL161" s="2649"/>
      <c r="BM161" s="2650"/>
      <c r="BN161" s="2651"/>
      <c r="BO161" s="2652"/>
      <c r="BP161" s="2653"/>
      <c r="BQ161" s="2654"/>
      <c r="BR161" s="2655"/>
      <c r="BS161" s="2023"/>
      <c r="BT161" s="2025"/>
      <c r="BU161" s="2025"/>
      <c r="BV161" s="2203"/>
      <c r="BW161" s="2023"/>
      <c r="BX161" s="2022"/>
    </row>
    <row r="162" customHeight="true" ht="24.75">
      <c r="A162" s="2201"/>
      <c r="B162" s="2201"/>
      <c r="C162" s="2201"/>
      <c r="D162" s="2201"/>
      <c r="E162" s="2201"/>
      <c r="F162" s="2201"/>
      <c r="G162" s="2201"/>
      <c r="H162" s="2201"/>
      <c r="I162" s="2201"/>
      <c r="J162" s="2201"/>
      <c r="K162" s="2201"/>
      <c r="L162" s="2201"/>
      <c r="M162" s="2201"/>
      <c r="N162" s="2201"/>
      <c r="O162" s="2201"/>
      <c r="P162" s="2201"/>
      <c r="Q162" s="2201"/>
      <c r="R162" s="2201"/>
      <c r="S162" s="2201"/>
      <c r="T162" s="2201"/>
      <c r="U162" s="2201"/>
      <c r="V162" s="2201"/>
      <c r="W162" s="2201"/>
      <c r="X162" s="2201"/>
      <c r="Y162" s="2201"/>
      <c r="Z162" s="2201"/>
      <c r="AA162" s="2201"/>
      <c r="AB162" s="2201"/>
      <c r="AC162" s="2201"/>
      <c r="AD162" s="2201"/>
      <c r="AE162" s="2201"/>
      <c r="AF162" s="2201"/>
      <c r="AG162" s="2201"/>
      <c r="AH162" s="2201"/>
      <c r="AI162" s="2201"/>
      <c r="AJ162" s="2201"/>
      <c r="AK162" s="2201"/>
      <c r="AL162" s="2201"/>
      <c r="AM162" s="2201"/>
      <c r="AN162" s="2201"/>
      <c r="AO162" s="2201"/>
      <c r="AP162" s="2201"/>
      <c r="AQ162" s="2201"/>
      <c r="AR162" s="2201"/>
      <c r="AS162" s="2201"/>
      <c r="AT162" s="2201"/>
      <c r="AU162" s="2201"/>
      <c r="AV162" s="2201"/>
      <c r="AW162" s="2201"/>
      <c r="AX162" s="2201"/>
      <c r="AY162" s="2201"/>
      <c r="AZ162" s="2201"/>
      <c r="BA162" s="2201"/>
      <c r="BB162" s="2201"/>
      <c r="BC162" s="2201"/>
      <c r="BD162" s="2201"/>
      <c r="BE162" s="2201"/>
      <c r="BF162" s="2201"/>
      <c r="BG162" s="2201"/>
      <c r="BH162" s="2201"/>
      <c r="BI162" s="2201"/>
      <c r="BJ162" s="2201"/>
      <c r="BK162" s="2201"/>
      <c r="BL162" s="2201"/>
      <c r="BM162" s="2201"/>
      <c r="BN162" s="2201"/>
      <c r="BO162" s="2201"/>
      <c r="BP162" s="2201"/>
      <c r="BQ162" s="2201"/>
      <c r="BR162" s="2201"/>
      <c r="BS162" s="2023"/>
      <c r="BT162" s="2025"/>
      <c r="BU162" s="2025"/>
      <c r="BV162" s="2203"/>
      <c r="BW162" s="2023"/>
      <c r="BX162" s="2022"/>
    </row>
    <row r="163" customHeight="true" ht="24.75">
      <c r="A163" s="2201"/>
      <c r="B163" s="2201"/>
      <c r="C163" s="2201"/>
      <c r="D163" s="2201"/>
      <c r="E163" s="2201"/>
      <c r="F163" s="2201"/>
      <c r="G163" s="2201"/>
      <c r="H163" s="2201"/>
      <c r="I163" s="2201"/>
      <c r="J163" s="2201"/>
      <c r="K163" s="2201"/>
      <c r="L163" s="2201"/>
      <c r="M163" s="2201"/>
      <c r="N163" s="2201"/>
      <c r="O163" s="2201"/>
      <c r="P163" s="2201"/>
      <c r="Q163" s="2201"/>
      <c r="R163" s="2201"/>
      <c r="S163" s="2201"/>
      <c r="T163" s="2201"/>
      <c r="U163" s="2201"/>
      <c r="V163" s="2201"/>
      <c r="W163" s="2201"/>
      <c r="X163" s="2201"/>
      <c r="Y163" s="2201"/>
      <c r="Z163" s="2201"/>
      <c r="AA163" s="2201"/>
      <c r="AB163" s="2201"/>
      <c r="AC163" s="2201"/>
      <c r="AD163" s="2201"/>
      <c r="AE163" s="2201"/>
      <c r="AF163" s="2201"/>
      <c r="AG163" s="2201"/>
      <c r="AH163" s="2201"/>
      <c r="AI163" s="2201"/>
      <c r="AJ163" s="2201"/>
      <c r="AK163" s="2201"/>
      <c r="AL163" s="2201"/>
      <c r="AM163" s="2201"/>
      <c r="AN163" s="2201"/>
      <c r="AO163" s="2201"/>
      <c r="AP163" s="2201"/>
      <c r="AQ163" s="2201"/>
      <c r="AR163" s="2201"/>
      <c r="AS163" s="2201"/>
      <c r="AT163" s="2201"/>
      <c r="AU163" s="2201"/>
      <c r="AV163" s="2201"/>
      <c r="AW163" s="2201"/>
      <c r="AX163" s="2201"/>
      <c r="AY163" s="2201"/>
      <c r="AZ163" s="2201"/>
      <c r="BA163" s="2201"/>
      <c r="BB163" s="2201"/>
      <c r="BC163" s="2201"/>
      <c r="BD163" s="2201"/>
      <c r="BE163" s="2201"/>
      <c r="BF163" s="2201"/>
      <c r="BG163" s="2201"/>
      <c r="BH163" s="2201"/>
      <c r="BI163" s="2201"/>
      <c r="BJ163" s="2201"/>
      <c r="BK163" s="2201"/>
      <c r="BL163" s="2201"/>
      <c r="BM163" s="2201"/>
      <c r="BN163" s="2201"/>
      <c r="BO163" s="2201"/>
      <c r="BP163" s="2201"/>
      <c r="BQ163" s="2201"/>
      <c r="BR163" s="2201"/>
      <c r="BS163" s="2023"/>
      <c r="BT163" s="2025"/>
      <c r="BU163" s="2025"/>
      <c r="BV163" s="2656"/>
      <c r="BW163" s="2023"/>
      <c r="BX163" s="2022"/>
    </row>
    <row r="164" customHeight="true" ht="24.75">
      <c r="A164" s="2657" t="s">
        <v>281</v>
      </c>
      <c r="B164" s="2658"/>
      <c r="C164" s="2658"/>
      <c r="D164" s="2658" t="s">
        <v>281</v>
      </c>
      <c r="E164" s="2658"/>
      <c r="F164" s="2658"/>
      <c r="G164" s="2658"/>
      <c r="H164" s="2658"/>
      <c r="I164" s="2658"/>
      <c r="J164" s="2658"/>
      <c r="K164" s="2658"/>
      <c r="L164" s="2658"/>
      <c r="M164" s="2658"/>
      <c r="N164" s="2658"/>
      <c r="O164" s="2658"/>
      <c r="P164" s="2658"/>
      <c r="Q164" s="2658"/>
      <c r="R164" s="2658"/>
      <c r="S164" s="2658"/>
      <c r="T164" s="2658"/>
      <c r="U164" s="2658"/>
      <c r="V164" s="2658"/>
      <c r="W164" s="2658"/>
      <c r="X164" s="2658"/>
      <c r="Y164" s="2658"/>
      <c r="Z164" s="2658"/>
      <c r="AA164" s="2658"/>
      <c r="AB164" s="2658"/>
      <c r="AC164" s="2658"/>
      <c r="AD164" s="2658"/>
      <c r="AE164" s="2658"/>
      <c r="AF164" s="2658"/>
      <c r="AG164" s="2658"/>
      <c r="AH164" s="2658"/>
      <c r="AI164" s="2658"/>
      <c r="AJ164" s="2658"/>
      <c r="AK164" s="2658"/>
      <c r="AL164" s="2658"/>
      <c r="AM164" s="2658"/>
      <c r="AN164" s="2658"/>
      <c r="AO164" s="2658"/>
      <c r="AP164" s="2658"/>
      <c r="AQ164" s="2658"/>
      <c r="AR164" s="2658"/>
      <c r="AS164" s="2658"/>
      <c r="AT164" s="2658"/>
      <c r="AU164" s="2658"/>
      <c r="AV164" s="2658"/>
      <c r="AW164" s="2658"/>
      <c r="AX164" s="2658"/>
      <c r="AY164" s="2658"/>
      <c r="AZ164" s="2658"/>
      <c r="BA164" s="2658"/>
      <c r="BB164" s="2658"/>
      <c r="BC164" s="2658"/>
      <c r="BD164" s="2658"/>
      <c r="BE164" s="2658"/>
      <c r="BF164" s="2658"/>
      <c r="BG164" s="2658"/>
      <c r="BH164" s="2658"/>
      <c r="BI164" s="2658"/>
      <c r="BJ164" s="2658"/>
      <c r="BK164" s="2658"/>
      <c r="BL164" s="2658"/>
      <c r="BM164" s="2658"/>
      <c r="BN164" s="2658"/>
      <c r="BO164" s="2658"/>
      <c r="BP164" s="2658"/>
      <c r="BQ164" s="2659">
        <f>$B$4</f>
      </c>
      <c r="BR164" s="2660">
        <f>$D$4</f>
      </c>
      <c r="BS164" s="2023"/>
      <c r="BT164" s="2025"/>
      <c r="BU164" s="2025"/>
      <c r="BV164" s="2656"/>
      <c r="BW164" s="2023"/>
      <c r="BX164" s="2022"/>
    </row>
    <row r="165" customHeight="true" ht="24.75">
      <c r="A165" s="2661" t="s">
        <v>214</v>
      </c>
      <c r="B165" s="2662"/>
      <c r="C165" s="2662"/>
      <c r="D165" s="2662"/>
      <c r="E165" s="2662"/>
      <c r="F165" s="2662"/>
      <c r="G165" s="2662"/>
      <c r="H165" s="2662"/>
      <c r="I165" s="2662"/>
      <c r="J165" s="2662"/>
      <c r="K165" s="2662"/>
      <c r="L165" s="2662"/>
      <c r="M165" s="2662"/>
      <c r="N165" s="2662"/>
      <c r="O165" s="2662"/>
      <c r="P165" s="2662"/>
      <c r="Q165" s="2662"/>
      <c r="R165" s="2662"/>
      <c r="S165" s="2662"/>
      <c r="T165" s="2662"/>
      <c r="U165" s="2662"/>
      <c r="V165" s="2662"/>
      <c r="W165" s="2662"/>
      <c r="X165" s="2662"/>
      <c r="Y165" s="2662"/>
      <c r="Z165" s="2662"/>
      <c r="AA165" s="2662"/>
      <c r="AB165" s="2662"/>
      <c r="AC165" s="2662"/>
      <c r="AD165" s="2662"/>
      <c r="AE165" s="2662"/>
      <c r="AF165" s="2662"/>
      <c r="AG165" s="2662"/>
      <c r="AH165" s="2662"/>
      <c r="AI165" s="2662"/>
      <c r="AJ165" s="2662"/>
      <c r="AK165" s="2662"/>
      <c r="AL165" s="2662"/>
      <c r="AM165" s="2662"/>
      <c r="AN165" s="2662"/>
      <c r="AO165" s="2662"/>
      <c r="AP165" s="2662"/>
      <c r="AQ165" s="2662"/>
      <c r="AR165" s="2662"/>
      <c r="AS165" s="2662"/>
      <c r="AT165" s="2662"/>
      <c r="AU165" s="2662"/>
      <c r="AV165" s="2662"/>
      <c r="AW165" s="2662"/>
      <c r="AX165" s="2662"/>
      <c r="AY165" s="2662"/>
      <c r="AZ165" s="2662"/>
      <c r="BA165" s="2662"/>
      <c r="BB165" s="2662"/>
      <c r="BC165" s="2662"/>
      <c r="BD165" s="2662"/>
      <c r="BE165" s="2662"/>
      <c r="BF165" s="2662"/>
      <c r="BG165" s="2662"/>
      <c r="BH165" s="2662"/>
      <c r="BI165" s="2662"/>
      <c r="BJ165" s="2662"/>
      <c r="BK165" s="2662"/>
      <c r="BL165" s="2662"/>
      <c r="BM165" s="2662"/>
      <c r="BN165" s="2662"/>
      <c r="BO165" s="2662"/>
      <c r="BP165" s="2662"/>
      <c r="BQ165" s="2662"/>
      <c r="BR165" s="2663"/>
      <c r="BS165" s="2043"/>
      <c r="BT165" s="2025"/>
      <c r="BU165" s="2025"/>
      <c r="BV165" s="2656"/>
      <c r="BW165" s="2043"/>
      <c r="BX165" s="2022"/>
    </row>
    <row r="166" customHeight="true" ht="24.75">
      <c r="A166" s="2664" t="s">
        <v>215</v>
      </c>
      <c r="B166" s="2665"/>
      <c r="C166" s="2666"/>
      <c r="D166" s="2209" t="s">
        <v>216</v>
      </c>
      <c r="E166" s="2210"/>
      <c r="F166" s="2211"/>
      <c r="G166" s="2212" t="s">
        <v>217</v>
      </c>
      <c r="H166" s="2213"/>
      <c r="I166" s="2213"/>
      <c r="J166" s="2213"/>
      <c r="K166" s="2214"/>
      <c r="L166" s="2212" t="s">
        <v>218</v>
      </c>
      <c r="M166" s="2213"/>
      <c r="N166" s="2213"/>
      <c r="O166" s="2213"/>
      <c r="P166" s="2214"/>
      <c r="Q166" s="2212" t="s">
        <v>219</v>
      </c>
      <c r="R166" s="2213"/>
      <c r="S166" s="2213"/>
      <c r="T166" s="2213"/>
      <c r="U166" s="2214"/>
      <c r="V166" s="2212" t="s">
        <v>220</v>
      </c>
      <c r="W166" s="2213"/>
      <c r="X166" s="2213"/>
      <c r="Y166" s="2213"/>
      <c r="Z166" s="2214"/>
      <c r="AA166" s="2212" t="s">
        <v>221</v>
      </c>
      <c r="AB166" s="2213"/>
      <c r="AC166" s="2213"/>
      <c r="AD166" s="2213"/>
      <c r="AE166" s="2214"/>
      <c r="AF166" s="2212" t="s">
        <v>222</v>
      </c>
      <c r="AG166" s="2213"/>
      <c r="AH166" s="2213"/>
      <c r="AI166" s="2213"/>
      <c r="AJ166" s="2214"/>
      <c r="AK166" s="2212" t="s">
        <v>223</v>
      </c>
      <c r="AL166" s="2213"/>
      <c r="AM166" s="2213"/>
      <c r="AN166" s="2213"/>
      <c r="AO166" s="2214"/>
      <c r="AP166" s="2212" t="s">
        <v>224</v>
      </c>
      <c r="AQ166" s="2213"/>
      <c r="AR166" s="2213"/>
      <c r="AS166" s="2213"/>
      <c r="AT166" s="2214"/>
      <c r="AU166" s="2212" t="s">
        <v>225</v>
      </c>
      <c r="AV166" s="2213"/>
      <c r="AW166" s="2213"/>
      <c r="AX166" s="2213"/>
      <c r="AY166" s="2214"/>
      <c r="AZ166" s="2212" t="s">
        <v>226</v>
      </c>
      <c r="BA166" s="2213"/>
      <c r="BB166" s="2213"/>
      <c r="BC166" s="2213"/>
      <c r="BD166" s="2214"/>
      <c r="BE166" s="2212" t="s">
        <v>227</v>
      </c>
      <c r="BF166" s="2213"/>
      <c r="BG166" s="2213"/>
      <c r="BH166" s="2213"/>
      <c r="BI166" s="2214"/>
      <c r="BJ166" s="2212" t="s">
        <v>228</v>
      </c>
      <c r="BK166" s="2213"/>
      <c r="BL166" s="2213"/>
      <c r="BM166" s="2213"/>
      <c r="BN166" s="2214"/>
      <c r="BO166" s="2209" t="s">
        <v>229</v>
      </c>
      <c r="BP166" s="2210"/>
      <c r="BQ166" s="2211"/>
      <c r="BR166" s="2667" t="s">
        <v>230</v>
      </c>
      <c r="BS166" s="2023"/>
      <c r="BT166" s="2025"/>
      <c r="BU166" s="2025"/>
      <c r="BV166" s="2656"/>
      <c r="BW166" s="2023"/>
      <c r="BX166" s="2022"/>
    </row>
    <row r="167" customHeight="true" ht="24.75">
      <c r="A167" s="2668"/>
      <c r="B167" s="2669"/>
      <c r="C167" s="2670"/>
      <c r="D167" s="2059" t="s">
        <v>232</v>
      </c>
      <c r="E167" s="2059" t="s">
        <v>233</v>
      </c>
      <c r="F167" s="2059" t="s">
        <v>234</v>
      </c>
      <c r="G167" s="2219" t="s">
        <v>235</v>
      </c>
      <c r="H167" s="2220" t="s">
        <v>173</v>
      </c>
      <c r="I167" s="2220" t="s">
        <v>174</v>
      </c>
      <c r="J167" s="2220" t="s">
        <v>233</v>
      </c>
      <c r="K167" s="2220" t="s">
        <v>234</v>
      </c>
      <c r="L167" s="2219" t="s">
        <v>235</v>
      </c>
      <c r="M167" s="2220" t="s">
        <v>173</v>
      </c>
      <c r="N167" s="2220" t="s">
        <v>174</v>
      </c>
      <c r="O167" s="2220" t="s">
        <v>233</v>
      </c>
      <c r="P167" s="2220" t="s">
        <v>234</v>
      </c>
      <c r="Q167" s="2219" t="s">
        <v>235</v>
      </c>
      <c r="R167" s="2220" t="s">
        <v>173</v>
      </c>
      <c r="S167" s="2220" t="s">
        <v>174</v>
      </c>
      <c r="T167" s="2220" t="s">
        <v>233</v>
      </c>
      <c r="U167" s="2220" t="s">
        <v>234</v>
      </c>
      <c r="V167" s="2219" t="s">
        <v>235</v>
      </c>
      <c r="W167" s="2220" t="s">
        <v>173</v>
      </c>
      <c r="X167" s="2220" t="s">
        <v>174</v>
      </c>
      <c r="Y167" s="2220" t="s">
        <v>233</v>
      </c>
      <c r="Z167" s="2220" t="s">
        <v>234</v>
      </c>
      <c r="AA167" s="2219" t="s">
        <v>235</v>
      </c>
      <c r="AB167" s="2220" t="s">
        <v>173</v>
      </c>
      <c r="AC167" s="2220" t="s">
        <v>174</v>
      </c>
      <c r="AD167" s="2220" t="s">
        <v>233</v>
      </c>
      <c r="AE167" s="2220" t="s">
        <v>234</v>
      </c>
      <c r="AF167" s="2219" t="s">
        <v>235</v>
      </c>
      <c r="AG167" s="2220" t="s">
        <v>173</v>
      </c>
      <c r="AH167" s="2220" t="s">
        <v>174</v>
      </c>
      <c r="AI167" s="2220" t="s">
        <v>233</v>
      </c>
      <c r="AJ167" s="2220" t="s">
        <v>234</v>
      </c>
      <c r="AK167" s="2219" t="s">
        <v>235</v>
      </c>
      <c r="AL167" s="2220" t="s">
        <v>173</v>
      </c>
      <c r="AM167" s="2220" t="s">
        <v>174</v>
      </c>
      <c r="AN167" s="2220" t="s">
        <v>233</v>
      </c>
      <c r="AO167" s="2220" t="s">
        <v>234</v>
      </c>
      <c r="AP167" s="2219" t="s">
        <v>235</v>
      </c>
      <c r="AQ167" s="2220" t="s">
        <v>173</v>
      </c>
      <c r="AR167" s="2220" t="s">
        <v>174</v>
      </c>
      <c r="AS167" s="2220" t="s">
        <v>233</v>
      </c>
      <c r="AT167" s="2220" t="s">
        <v>234</v>
      </c>
      <c r="AU167" s="2219" t="s">
        <v>235</v>
      </c>
      <c r="AV167" s="2220" t="s">
        <v>173</v>
      </c>
      <c r="AW167" s="2220" t="s">
        <v>174</v>
      </c>
      <c r="AX167" s="2220" t="s">
        <v>233</v>
      </c>
      <c r="AY167" s="2220" t="s">
        <v>234</v>
      </c>
      <c r="AZ167" s="2219" t="s">
        <v>235</v>
      </c>
      <c r="BA167" s="2220" t="s">
        <v>173</v>
      </c>
      <c r="BB167" s="2220" t="s">
        <v>174</v>
      </c>
      <c r="BC167" s="2220" t="s">
        <v>233</v>
      </c>
      <c r="BD167" s="2220" t="s">
        <v>234</v>
      </c>
      <c r="BE167" s="2219" t="s">
        <v>235</v>
      </c>
      <c r="BF167" s="2220" t="s">
        <v>173</v>
      </c>
      <c r="BG167" s="2220" t="s">
        <v>174</v>
      </c>
      <c r="BH167" s="2220" t="s">
        <v>233</v>
      </c>
      <c r="BI167" s="2220" t="s">
        <v>234</v>
      </c>
      <c r="BJ167" s="2219" t="s">
        <v>235</v>
      </c>
      <c r="BK167" s="2220" t="s">
        <v>173</v>
      </c>
      <c r="BL167" s="2220" t="s">
        <v>174</v>
      </c>
      <c r="BM167" s="2220" t="s">
        <v>233</v>
      </c>
      <c r="BN167" s="2220" t="s">
        <v>234</v>
      </c>
      <c r="BO167" s="2059" t="s">
        <v>235</v>
      </c>
      <c r="BP167" s="2059" t="s">
        <v>233</v>
      </c>
      <c r="BQ167" s="2059" t="s">
        <v>234</v>
      </c>
      <c r="BR167" s="2671"/>
      <c r="BS167" s="2023"/>
      <c r="BT167" s="2025"/>
      <c r="BU167" s="2025"/>
      <c r="BV167" s="2656"/>
      <c r="BW167" s="2023"/>
      <c r="BX167" s="2022"/>
    </row>
    <row r="168" customHeight="true" ht="24.75">
      <c r="A168" s="2672" t="s">
        <v>282</v>
      </c>
      <c r="B168" s="2295"/>
      <c r="C168" s="2295"/>
      <c r="D168" s="2673"/>
      <c r="E168" s="2673"/>
      <c r="F168" s="2673"/>
      <c r="G168" s="2673"/>
      <c r="H168" s="2673"/>
      <c r="I168" s="2673"/>
      <c r="J168" s="2673"/>
      <c r="K168" s="2673"/>
      <c r="L168" s="2673"/>
      <c r="M168" s="2673"/>
      <c r="N168" s="2673"/>
      <c r="O168" s="2673"/>
      <c r="P168" s="2673"/>
      <c r="Q168" s="2673"/>
      <c r="R168" s="2673"/>
      <c r="S168" s="2673"/>
      <c r="T168" s="2673"/>
      <c r="U168" s="2673"/>
      <c r="V168" s="2673"/>
      <c r="W168" s="2673"/>
      <c r="X168" s="2673"/>
      <c r="Y168" s="2673"/>
      <c r="Z168" s="2673"/>
      <c r="AA168" s="2673"/>
      <c r="AB168" s="2673"/>
      <c r="AC168" s="2673"/>
      <c r="AD168" s="2673"/>
      <c r="AE168" s="2673"/>
      <c r="AF168" s="2673"/>
      <c r="AG168" s="2673"/>
      <c r="AH168" s="2673"/>
      <c r="AI168" s="2673"/>
      <c r="AJ168" s="2673"/>
      <c r="AK168" s="2673"/>
      <c r="AL168" s="2673"/>
      <c r="AM168" s="2673"/>
      <c r="AN168" s="2673"/>
      <c r="AO168" s="2673"/>
      <c r="AP168" s="2673"/>
      <c r="AQ168" s="2673"/>
      <c r="AR168" s="2673"/>
      <c r="AS168" s="2673"/>
      <c r="AT168" s="2673"/>
      <c r="AU168" s="2673"/>
      <c r="AV168" s="2673"/>
      <c r="AW168" s="2673"/>
      <c r="AX168" s="2673"/>
      <c r="AY168" s="2673"/>
      <c r="AZ168" s="2673"/>
      <c r="BA168" s="2673"/>
      <c r="BB168" s="2673"/>
      <c r="BC168" s="2673"/>
      <c r="BD168" s="2673"/>
      <c r="BE168" s="2673"/>
      <c r="BF168" s="2673"/>
      <c r="BG168" s="2673"/>
      <c r="BH168" s="2673"/>
      <c r="BI168" s="2673"/>
      <c r="BJ168" s="2673"/>
      <c r="BK168" s="2673"/>
      <c r="BL168" s="2673"/>
      <c r="BM168" s="2673"/>
      <c r="BN168" s="2673"/>
      <c r="BO168" s="2673"/>
      <c r="BP168" s="2673"/>
      <c r="BQ168" s="2673"/>
      <c r="BR168" s="2674"/>
      <c r="BS168" s="2023"/>
      <c r="BT168" s="2025"/>
      <c r="BU168" s="2025"/>
      <c r="BV168" s="2656"/>
      <c r="BW168" s="2023"/>
      <c r="BX168" s="2022"/>
    </row>
    <row r="169" customHeight="true" ht="24.75">
      <c r="A169" s="2675" t="s">
        <v>239</v>
      </c>
      <c r="B169" s="2676"/>
      <c r="C169" s="2677"/>
      <c r="D169" s="2080">
        <f>D11+D16+D21+D26+D31+D36</f>
      </c>
      <c r="E169" s="2082">
        <f>E11+E16+E21+E26+E31+E36</f>
      </c>
      <c r="F169" s="2678">
        <f>F11+F16+F21+F26+F31+F36</f>
      </c>
      <c r="G169" s="2080">
        <f>G11+G16+G21+G26+G31+G36</f>
      </c>
      <c r="H169" s="2080">
        <f>H11+H16+H21+H26+H31+H36</f>
      </c>
      <c r="I169" s="2082">
        <f>I11+I16+I21+I26+I31+I36</f>
      </c>
      <c r="J169" s="2082">
        <f>J11+J16+J21+J26+J31+J36</f>
      </c>
      <c r="K169" s="2083">
        <f>G169-J169</f>
      </c>
      <c r="L169" s="2080">
        <f>L11+L16+L21+L26+L31+L36</f>
      </c>
      <c r="M169" s="2080">
        <f>M11+M16+M21+M26+M31+M36</f>
      </c>
      <c r="N169" s="2082">
        <f>N11+N16+N21+N26+N31+N36</f>
      </c>
      <c r="O169" s="2082">
        <f>O11+O16+O21+O26+O31+O36</f>
      </c>
      <c r="P169" s="2083">
        <f>L169-O169</f>
      </c>
      <c r="Q169" s="2080">
        <f>Q11+Q16+Q21+Q26+Q31+Q36</f>
      </c>
      <c r="R169" s="2080">
        <f>R11+R16+R21+R26+R31+R36</f>
      </c>
      <c r="S169" s="2082">
        <f>S11+S16+S21+S26+S31+S36</f>
      </c>
      <c r="T169" s="2082">
        <f>T11+T16+T21+T26+T31+T36</f>
      </c>
      <c r="U169" s="2083">
        <f>Q169-T169</f>
      </c>
      <c r="V169" s="2080">
        <f>V11+V16+V21+V26+V31+V36</f>
      </c>
      <c r="W169" s="2080">
        <f>W11+W16+W21+W26+W31+W36</f>
      </c>
      <c r="X169" s="2082">
        <f>X11+X16+X21+X26+X31+X36</f>
      </c>
      <c r="Y169" s="2082">
        <f>Y11+Y16+Y21+Y26+Y31+Y36</f>
      </c>
      <c r="Z169" s="2083">
        <f>V169-Y169</f>
      </c>
      <c r="AA169" s="2080">
        <f>AA11+AA16+AA21+AA26+AA31+AA36</f>
      </c>
      <c r="AB169" s="2080">
        <f>AB11+AB16+AB21+AB26+AB31+AB36</f>
      </c>
      <c r="AC169" s="2082">
        <f>AC11+AC16+AC21+AC26+AC31+AC36</f>
      </c>
      <c r="AD169" s="2082">
        <f>AD11+AD16+AD21+AD26+AD31+AD36</f>
      </c>
      <c r="AE169" s="2083">
        <f>AA169-AD169</f>
      </c>
      <c r="AF169" s="2080">
        <f>AF11+AF16+AF21+AF26+AF31+AF36</f>
      </c>
      <c r="AG169" s="2080">
        <f>AG11+AG16+AG21+AG26+AG31+AG36</f>
      </c>
      <c r="AH169" s="2082">
        <f>AH11+AH16+AH21+AH26+AH31+AH36</f>
      </c>
      <c r="AI169" s="2082">
        <f>AI11+AI16+AI21+AI26+AI31+AI36</f>
      </c>
      <c r="AJ169" s="2083">
        <f>AF169-AI169</f>
      </c>
      <c r="AK169" s="2080">
        <f>AK11+AK16+AK21+AK26+AK31+AK36</f>
      </c>
      <c r="AL169" s="2080">
        <f>AL11+AL16+AL21+AL26+AL31+AL36</f>
      </c>
      <c r="AM169" s="2082">
        <f>AM11+AM16+AM21+AM26+AM31+AM36</f>
      </c>
      <c r="AN169" s="2082">
        <f>AN11+AN16+AN21+AN26+AN31+AN36</f>
      </c>
      <c r="AO169" s="2083">
        <f>AK169-AN169</f>
      </c>
      <c r="AP169" s="2080">
        <f>AP11+AP16+AP21+AP26+AP31+AP36</f>
      </c>
      <c r="AQ169" s="2080">
        <f>AQ11+AQ16+AQ21+AQ26+AQ31+AQ36</f>
      </c>
      <c r="AR169" s="2080">
        <f>AR11+AR16+AR21+AR26+AR31+AR36</f>
      </c>
      <c r="AS169" s="2082">
        <f>AS11+AS16+AS21+AS26+AS31+AS36</f>
      </c>
      <c r="AT169" s="2083">
        <f>AP169-AS169</f>
      </c>
      <c r="AU169" s="2080">
        <f>AU11+AU16+AU21+AU26+AU31+AU36</f>
      </c>
      <c r="AV169" s="2080">
        <f>AV11+AV16+AV21+AV26+AV31+AV36</f>
      </c>
      <c r="AW169" s="2082">
        <f>AW11+AW16+AW21+AW26+AW31+AW36</f>
      </c>
      <c r="AX169" s="2082">
        <f>AX11+AX16+AX21+AX26+AX31+AX36</f>
      </c>
      <c r="AY169" s="2083">
        <f>AU169-AX169</f>
      </c>
      <c r="AZ169" s="2080">
        <f>AZ11+AZ16+AZ21+AZ26+AZ31+AZ36</f>
      </c>
      <c r="BA169" s="2080">
        <f>BA11+BA16+BA21+BA26+BA31+BA36</f>
      </c>
      <c r="BB169" s="2082">
        <f>BB11+BB16+BB21+BB26+BB31+BB36</f>
      </c>
      <c r="BC169" s="2082">
        <f>BC11+BC16+BC21+BC26+BC31+BC36</f>
      </c>
      <c r="BD169" s="2083">
        <f>AZ169-BC169</f>
      </c>
      <c r="BE169" s="2080">
        <f>BE11+BE16+BE21+BE26+BE31+BE36</f>
      </c>
      <c r="BF169" s="2080">
        <f>BF11+BF16+BF21+BF26+BF31+BF36</f>
      </c>
      <c r="BG169" s="2082">
        <f>BG11+BG16+BG21+BG26+BG31+BG36</f>
      </c>
      <c r="BH169" s="2082">
        <f>BH11+BH16+BH21+BH26+BH31+BH36</f>
      </c>
      <c r="BI169" s="2083">
        <f>BE169-BH169</f>
      </c>
      <c r="BJ169" s="2080">
        <f>BJ11+BJ16+BJ21+BJ26+BJ31+BJ36</f>
      </c>
      <c r="BK169" s="2080">
        <f>BK11+BK16+BK21+BK26+BK31+BK36</f>
      </c>
      <c r="BL169" s="2082">
        <f>BL11+BL16+BL21+BL26+BL31+BL36</f>
      </c>
      <c r="BM169" s="2082">
        <f>BM11+BM16+BM21+BM26+BM31+BM36</f>
      </c>
      <c r="BN169" s="2083">
        <f>BJ169-BM169</f>
      </c>
      <c r="BO169" s="2080">
        <f>BJ169</f>
      </c>
      <c r="BP169" s="2082">
        <f>BM169</f>
      </c>
      <c r="BQ169" s="2082">
        <f>BN169</f>
      </c>
      <c r="BR169" s="2679">
        <f>BR11+BR16</f>
      </c>
      <c r="BS169" s="2023"/>
      <c r="BT169" s="2025"/>
      <c r="BU169" s="2025"/>
      <c r="BV169" s="2656"/>
      <c r="BW169" s="2023"/>
      <c r="BX169" s="2022"/>
    </row>
    <row r="170" customHeight="true" ht="24.75">
      <c r="A170" s="2680" t="s">
        <v>240</v>
      </c>
      <c r="B170" s="2681"/>
      <c r="C170" s="2682"/>
      <c r="D170" s="2092">
        <f>D12+D17+D22+D27+D32+D37</f>
      </c>
      <c r="E170" s="2094">
        <f>E12+E17+E22+E27+E32+E37</f>
      </c>
      <c r="F170" s="2106">
        <f>F12+F17+F22+F27+F32+F37</f>
      </c>
      <c r="G170" s="2092">
        <f>G12+G17+G22+G27+G32+G37</f>
      </c>
      <c r="H170" s="2092">
        <f>H12+H17+H22+H27+H32+H37</f>
      </c>
      <c r="I170" s="2094">
        <f>I12+I17+I22+I27+I32+I37</f>
      </c>
      <c r="J170" s="2094">
        <f>J12+J17+J22+J27+J32+J37</f>
      </c>
      <c r="K170" s="2095">
        <f>G170-J170</f>
      </c>
      <c r="L170" s="2092">
        <f>L12+L17+L22+L27+L32+L37</f>
      </c>
      <c r="M170" s="2092">
        <f>M12+M17+M22+M27+M32+M37</f>
      </c>
      <c r="N170" s="2094">
        <f>N12+N17+N22+N27+N32+N37</f>
      </c>
      <c r="O170" s="2094">
        <f>O12+O17+O22+O27+O32+O37</f>
      </c>
      <c r="P170" s="2095">
        <f>L170-O170</f>
      </c>
      <c r="Q170" s="2092">
        <f>Q12+Q17+Q22+Q27+Q32+Q37</f>
      </c>
      <c r="R170" s="2092">
        <f>R12+R17+R22+R27+R32+R37</f>
      </c>
      <c r="S170" s="2094">
        <f>S12+S17+S22+S27+S32+S37</f>
      </c>
      <c r="T170" s="2094">
        <f>T12+T17+T22+T27+T32+T37</f>
      </c>
      <c r="U170" s="2095">
        <f>Q170-T170</f>
      </c>
      <c r="V170" s="2092">
        <f>V12+V17+V22+V27+V32+V37</f>
      </c>
      <c r="W170" s="2092">
        <f>W12+W17+W22+W27+W32+W37</f>
      </c>
      <c r="X170" s="2094">
        <f>X12+X17+X22+X27+X32+X37</f>
      </c>
      <c r="Y170" s="2094">
        <f>Y12+Y17+Y22+Y27+Y32+Y37</f>
      </c>
      <c r="Z170" s="2095">
        <f>V170-Y170</f>
      </c>
      <c r="AA170" s="2092">
        <f>AA12+AA17+AA22+AA27+AA32+AA37</f>
      </c>
      <c r="AB170" s="2092">
        <f>AB12+AB17+AB22+AB27+AB32+AB37</f>
      </c>
      <c r="AC170" s="2094">
        <f>AC12+AC17+AC22+AC27+AC32+AC37</f>
      </c>
      <c r="AD170" s="2094">
        <f>AD12+AD17+AD22+AD27+AD32+AD37</f>
      </c>
      <c r="AE170" s="2095">
        <f>AA170-AD170</f>
      </c>
      <c r="AF170" s="2092">
        <f>AF12+AF17+AF22+AF27+AF32+AF37</f>
      </c>
      <c r="AG170" s="2092">
        <f>AG12+AG17+AG22+AG27+AG32+AG37</f>
      </c>
      <c r="AH170" s="2094">
        <f>AH12+AH17+AH22+AH27+AH32+AH37</f>
      </c>
      <c r="AI170" s="2094">
        <f>AI12+AI17+AI22+AI27+AI32+AI37</f>
      </c>
      <c r="AJ170" s="2095">
        <f>AF170-AI170</f>
      </c>
      <c r="AK170" s="2092">
        <f>AK12+AK17+AK22+AK27+AK32+AK37</f>
      </c>
      <c r="AL170" s="2092">
        <f>AL12+AL17+AL22+AL27+AL32+AL37</f>
      </c>
      <c r="AM170" s="2094">
        <f>AM12+AM17+AM22+AM27+AM32+AM37</f>
      </c>
      <c r="AN170" s="2094">
        <f>AN12+AN17+AN22+AN27+AN32+AN37</f>
      </c>
      <c r="AO170" s="2095">
        <f>AK170-AN170</f>
      </c>
      <c r="AP170" s="2092">
        <f>AP12+AP17+AP22+AP27+AP32+AP37</f>
      </c>
      <c r="AQ170" s="2092">
        <f>AQ12+AQ17+AQ22+AQ27+AQ32+AQ37</f>
      </c>
      <c r="AR170" s="2092">
        <f>AR12+AR17+AR22+AR27+AR32+AR37</f>
      </c>
      <c r="AS170" s="2094">
        <f>AS12+AS17+AS22+AS27+AS32+AS37</f>
      </c>
      <c r="AT170" s="2095">
        <f>AP170-AS170</f>
      </c>
      <c r="AU170" s="2092">
        <f>AU12+AU17+AU22+AU27+AU32+AU37</f>
      </c>
      <c r="AV170" s="2092">
        <f>AV12+AV17+AV22+AV27+AV32+AV37</f>
      </c>
      <c r="AW170" s="2094">
        <f>AW12+AW17+AW22+AW27+AW32+AW37</f>
      </c>
      <c r="AX170" s="2094">
        <f>AX12+AX17+AX22+AX27+AX32+AX37</f>
      </c>
      <c r="AY170" s="2095">
        <f>AU170-AX170</f>
      </c>
      <c r="AZ170" s="2092">
        <f>AZ12+AZ17+AZ22+AZ27+AZ32+AZ37</f>
      </c>
      <c r="BA170" s="2092">
        <f>BA12+BA17+BA22+BA27+BA32+BA37</f>
      </c>
      <c r="BB170" s="2094">
        <f>BB12+BB17+BB22+BB27+BB32+BB37</f>
      </c>
      <c r="BC170" s="2094">
        <f>BC12+BC17+BC22+BC27+BC32+BC37</f>
      </c>
      <c r="BD170" s="2095">
        <f>AZ170-BC170</f>
      </c>
      <c r="BE170" s="2092">
        <f>BE12+BE17+BE22+BE27+BE32+BE37</f>
      </c>
      <c r="BF170" s="2092">
        <f>BF12+BF17+BF22+BF27+BF32+BF37</f>
      </c>
      <c r="BG170" s="2094">
        <f>BG12+BG17+BG22+BG27+BG32+BG37</f>
      </c>
      <c r="BH170" s="2094">
        <f>BH12+BH17+BH22+BH27+BH32+BH37</f>
      </c>
      <c r="BI170" s="2095">
        <f>BE170-BH170</f>
      </c>
      <c r="BJ170" s="2092">
        <f>BJ12+BJ17+BJ22+BJ27+BJ32+BJ37</f>
      </c>
      <c r="BK170" s="2092">
        <f>BK12+BK17+BK22+BK27+BK32+BK37</f>
      </c>
      <c r="BL170" s="2094">
        <f>BL12+BL17+BL22+BL27+BL32+BL37</f>
      </c>
      <c r="BM170" s="2094">
        <f>BM12+BM17+BM22+BM27+BM32+BM37</f>
      </c>
      <c r="BN170" s="2095">
        <f>BJ170-BM170</f>
      </c>
      <c r="BO170" s="2164">
        <f>BJ170</f>
      </c>
      <c r="BP170" s="2094">
        <f>BM170</f>
      </c>
      <c r="BQ170" s="2094">
        <f>BN170</f>
      </c>
      <c r="BR170" s="2679">
        <f>BR12+BR17</f>
      </c>
      <c r="BS170" s="2023"/>
      <c r="BT170" s="2025"/>
      <c r="BU170" s="2025"/>
      <c r="BV170" s="2656"/>
      <c r="BW170" s="2023"/>
      <c r="BX170" s="2022"/>
    </row>
    <row r="171" customHeight="true" ht="24.75">
      <c r="A171" s="2683" t="s">
        <v>241</v>
      </c>
      <c r="B171" s="2684"/>
      <c r="C171" s="2685"/>
      <c r="D171" s="2293">
        <f>D13</f>
      </c>
      <c r="E171" s="2289">
        <f>E13</f>
      </c>
      <c r="F171" s="2686">
        <f>F13</f>
      </c>
      <c r="G171" s="2102">
        <f>G13</f>
      </c>
      <c r="H171" s="2293">
        <f>H13</f>
      </c>
      <c r="I171" s="2289">
        <f>I13</f>
      </c>
      <c r="J171" s="2104">
        <f>J13</f>
      </c>
      <c r="K171" s="2105">
        <f>G171-J171</f>
      </c>
      <c r="L171" s="2102">
        <f>L13</f>
      </c>
      <c r="M171" s="2293">
        <f>M13</f>
      </c>
      <c r="N171" s="2289">
        <f>N13</f>
      </c>
      <c r="O171" s="2104">
        <f>O13</f>
      </c>
      <c r="P171" s="2105">
        <f>L171-O171</f>
      </c>
      <c r="Q171" s="2102">
        <f>Q13</f>
      </c>
      <c r="R171" s="2293">
        <f>R13</f>
      </c>
      <c r="S171" s="2289">
        <f>S13</f>
      </c>
      <c r="T171" s="2104">
        <f>T13</f>
      </c>
      <c r="U171" s="2105">
        <f>Q171-T171</f>
      </c>
      <c r="V171" s="2102">
        <f>V13</f>
      </c>
      <c r="W171" s="2293">
        <f>W13</f>
      </c>
      <c r="X171" s="2289">
        <f>X13</f>
      </c>
      <c r="Y171" s="2104">
        <f>Y13</f>
      </c>
      <c r="Z171" s="2105">
        <f>V171-Y171</f>
      </c>
      <c r="AA171" s="2102">
        <f>AA13</f>
      </c>
      <c r="AB171" s="2293">
        <f>AB13</f>
      </c>
      <c r="AC171" s="2289">
        <f>AC13</f>
      </c>
      <c r="AD171" s="2104">
        <f>AD13</f>
      </c>
      <c r="AE171" s="2105">
        <f>AA171-AD171</f>
      </c>
      <c r="AF171" s="2102">
        <f>AF13</f>
      </c>
      <c r="AG171" s="2293">
        <f>AG13</f>
      </c>
      <c r="AH171" s="2289">
        <f>AH13</f>
      </c>
      <c r="AI171" s="2104">
        <f>AI13</f>
      </c>
      <c r="AJ171" s="2105">
        <f>AF171-AI171</f>
      </c>
      <c r="AK171" s="2102">
        <f>AK13</f>
      </c>
      <c r="AL171" s="2293">
        <f>AL13</f>
      </c>
      <c r="AM171" s="2289">
        <f>AM13</f>
      </c>
      <c r="AN171" s="2104">
        <f>AN13</f>
      </c>
      <c r="AO171" s="2105">
        <f>AK171-AN171</f>
      </c>
      <c r="AP171" s="2102">
        <f>AP13</f>
      </c>
      <c r="AQ171" s="2293">
        <f>AQ13</f>
      </c>
      <c r="AR171" s="2293">
        <f>AR13</f>
      </c>
      <c r="AS171" s="2289">
        <f>AS13</f>
      </c>
      <c r="AT171" s="2105">
        <f>AP171-AS171</f>
      </c>
      <c r="AU171" s="2102">
        <f>AU13</f>
      </c>
      <c r="AV171" s="2293">
        <f>AV13</f>
      </c>
      <c r="AW171" s="2289">
        <f>AW13</f>
      </c>
      <c r="AX171" s="2104">
        <f>AX13</f>
      </c>
      <c r="AY171" s="2105">
        <f>AU171-AX171</f>
      </c>
      <c r="AZ171" s="2102">
        <f>AZ13</f>
      </c>
      <c r="BA171" s="2293">
        <f>BA13</f>
      </c>
      <c r="BB171" s="2289">
        <f>BB13</f>
      </c>
      <c r="BC171" s="2104">
        <f>BC13</f>
      </c>
      <c r="BD171" s="2105">
        <f>AZ171-BC171</f>
      </c>
      <c r="BE171" s="2102">
        <f>BE13</f>
      </c>
      <c r="BF171" s="2293">
        <f>BF13</f>
      </c>
      <c r="BG171" s="2289">
        <f>BG13</f>
      </c>
      <c r="BH171" s="2104">
        <f>BH13</f>
      </c>
      <c r="BI171" s="2105">
        <f>BE171-BH171</f>
      </c>
      <c r="BJ171" s="2102">
        <f>BJ13</f>
      </c>
      <c r="BK171" s="2293">
        <f>BK13</f>
      </c>
      <c r="BL171" s="2289">
        <f>BL13</f>
      </c>
      <c r="BM171" s="2104">
        <f>BM13</f>
      </c>
      <c r="BN171" s="2105">
        <f>BJ171-BM171</f>
      </c>
      <c r="BO171" s="2102">
        <f>BJ171</f>
      </c>
      <c r="BP171" s="2104">
        <f>BM171</f>
      </c>
      <c r="BQ171" s="2120" t="n">
        <v>0.0</v>
      </c>
      <c r="BR171" s="2679">
        <f>BR13</f>
      </c>
      <c r="BS171" s="2023"/>
      <c r="BT171" s="2025"/>
      <c r="BU171" s="2025"/>
      <c r="BV171" s="2656"/>
      <c r="BW171" s="2023"/>
      <c r="BX171" s="2022"/>
    </row>
    <row r="172" customHeight="true" ht="24.75">
      <c r="A172" s="2687" t="s">
        <v>283</v>
      </c>
      <c r="B172" s="2263"/>
      <c r="C172" s="2264"/>
      <c r="D172" s="2110">
        <f>SUM(D169:D171)</f>
      </c>
      <c r="E172" s="2110">
        <f>SUM(E169:E171)</f>
      </c>
      <c r="F172" s="2110">
        <f>SUM(F169:F171)</f>
      </c>
      <c r="G172" s="2110">
        <f>SUM(G169:G171)</f>
      </c>
      <c r="H172" s="2110">
        <f>SUM(H169:H171)</f>
      </c>
      <c r="I172" s="2110">
        <f>SUM(I169:I171)</f>
      </c>
      <c r="J172" s="2110">
        <f>SUM(J169:J171)</f>
      </c>
      <c r="K172" s="2110">
        <f>SUM(K169:K171)</f>
      </c>
      <c r="L172" s="2110">
        <f>SUM(L169:L171)</f>
      </c>
      <c r="M172" s="2110">
        <f>SUM(M169:M171)</f>
      </c>
      <c r="N172" s="2110">
        <f>SUM(N169:N171)</f>
      </c>
      <c r="O172" s="2110">
        <f>SUM(O169:O171)</f>
      </c>
      <c r="P172" s="2110">
        <f>SUM(P169:P171)</f>
      </c>
      <c r="Q172" s="2110">
        <f>SUM(Q169:Q171)</f>
      </c>
      <c r="R172" s="2110">
        <f>SUM(R169:R171)</f>
      </c>
      <c r="S172" s="2110">
        <f>SUM(S169:S171)</f>
      </c>
      <c r="T172" s="2110">
        <f>SUM(T169:T171)</f>
      </c>
      <c r="U172" s="2110">
        <f>SUM(U169:U171)</f>
      </c>
      <c r="V172" s="2110">
        <f>SUM(V169:V171)</f>
      </c>
      <c r="W172" s="2110">
        <f>SUM(W169:W171)</f>
      </c>
      <c r="X172" s="2110">
        <f>SUM(X169:X171)</f>
      </c>
      <c r="Y172" s="2110">
        <f>SUM(Y169:Y171)</f>
      </c>
      <c r="Z172" s="2110">
        <f>SUM(Z169:Z171)</f>
      </c>
      <c r="AA172" s="2110">
        <f>SUM(AA169:AA171)</f>
      </c>
      <c r="AB172" s="2110">
        <f>SUM(AB169:AB171)</f>
      </c>
      <c r="AC172" s="2110">
        <f>SUM(AC169:AC171)</f>
      </c>
      <c r="AD172" s="2110">
        <f>SUM(AD169:AD171)</f>
      </c>
      <c r="AE172" s="2110">
        <f>SUM(AE169:AE171)</f>
      </c>
      <c r="AF172" s="2110">
        <f>SUM(AF169:AF171)</f>
      </c>
      <c r="AG172" s="2110">
        <f>SUM(AG169:AG171)</f>
      </c>
      <c r="AH172" s="2110">
        <f>SUM(AH169:AH171)</f>
      </c>
      <c r="AI172" s="2110">
        <f>SUM(AI169:AI171)</f>
      </c>
      <c r="AJ172" s="2110">
        <f>SUM(AJ169:AJ171)</f>
      </c>
      <c r="AK172" s="2110">
        <f>SUM(AK169:AK171)</f>
      </c>
      <c r="AL172" s="2110">
        <f>SUM(AL169:AL171)</f>
      </c>
      <c r="AM172" s="2110">
        <f>SUM(AM169:AM171)</f>
      </c>
      <c r="AN172" s="2110">
        <f>SUM(AN169:AN171)</f>
      </c>
      <c r="AO172" s="2110">
        <f>SUM(AO169:AO171)</f>
      </c>
      <c r="AP172" s="2110">
        <f>SUM(AP169:AP171)</f>
      </c>
      <c r="AQ172" s="2110">
        <f>SUM(AQ169:AQ171)</f>
      </c>
      <c r="AR172" s="2110">
        <f>SUM(AR169:AR171)</f>
      </c>
      <c r="AS172" s="2110">
        <f>SUM(AS169:AS171)</f>
      </c>
      <c r="AT172" s="2110">
        <f>SUM(AT169:AT171)</f>
      </c>
      <c r="AU172" s="2110">
        <f>SUM(AU169:AU171)</f>
      </c>
      <c r="AV172" s="2110">
        <f>SUM(AV169:AV171)</f>
      </c>
      <c r="AW172" s="2110">
        <f>SUM(AW169:AW171)</f>
      </c>
      <c r="AX172" s="2110">
        <f>SUM(AX169:AX171)</f>
      </c>
      <c r="AY172" s="2110">
        <f>SUM(AY169:AY171)</f>
      </c>
      <c r="AZ172" s="2110">
        <f>SUM(AZ169:AZ171)</f>
      </c>
      <c r="BA172" s="2110">
        <f>SUM(BA169:BA171)</f>
      </c>
      <c r="BB172" s="2110">
        <f>SUM(BB169:BB171)</f>
      </c>
      <c r="BC172" s="2110">
        <f>SUM(BC169:BC171)</f>
      </c>
      <c r="BD172" s="2110">
        <f>SUM(BD169:BD171)</f>
      </c>
      <c r="BE172" s="2110">
        <f>SUM(BE169:BE171)</f>
      </c>
      <c r="BF172" s="2110">
        <f>SUM(BF169:BF171)</f>
      </c>
      <c r="BG172" s="2110">
        <f>SUM(BG169:BG171)</f>
      </c>
      <c r="BH172" s="2110">
        <f>SUM(BH169:BH171)</f>
      </c>
      <c r="BI172" s="2110">
        <f>SUM(BI169:BI171)</f>
      </c>
      <c r="BJ172" s="2110">
        <f>SUM(BJ169:BJ171)</f>
      </c>
      <c r="BK172" s="2110">
        <f>SUM(BK169:BK171)</f>
      </c>
      <c r="BL172" s="2110">
        <f>SUM(BL169:BL171)</f>
      </c>
      <c r="BM172" s="2110">
        <f>SUM(BM169:BM171)</f>
      </c>
      <c r="BN172" s="2110">
        <f>SUM(BN169:BN171)</f>
      </c>
      <c r="BO172" s="2110">
        <f>SUM(BO169:BO171)</f>
      </c>
      <c r="BP172" s="2110">
        <f>SUM(BP169:BP171)</f>
      </c>
      <c r="BQ172" s="2110">
        <f>SUM(BQ169:BQ171)</f>
      </c>
      <c r="BR172" s="2688">
        <f>SUM(BR169:BR171)</f>
      </c>
      <c r="BS172" s="2023"/>
      <c r="BT172" s="2025"/>
      <c r="BU172" s="2025"/>
      <c r="BV172" s="2656"/>
      <c r="BW172" s="2023"/>
      <c r="BX172" s="2022"/>
    </row>
    <row r="173" customHeight="true" ht="24.75">
      <c r="A173" s="2689" t="s">
        <v>253</v>
      </c>
      <c r="B173" s="2072"/>
      <c r="C173" s="2072"/>
      <c r="D173" s="2073"/>
      <c r="E173" s="2073"/>
      <c r="F173" s="2073"/>
      <c r="G173" s="2073"/>
      <c r="H173" s="2073"/>
      <c r="I173" s="2073"/>
      <c r="J173" s="2073"/>
      <c r="K173" s="2073"/>
      <c r="L173" s="2073"/>
      <c r="M173" s="2073"/>
      <c r="N173" s="2073"/>
      <c r="O173" s="2073"/>
      <c r="P173" s="2073"/>
      <c r="Q173" s="2073"/>
      <c r="R173" s="2073"/>
      <c r="S173" s="2073"/>
      <c r="T173" s="2073"/>
      <c r="U173" s="2073"/>
      <c r="V173" s="2073"/>
      <c r="W173" s="2073"/>
      <c r="X173" s="2073"/>
      <c r="Y173" s="2073"/>
      <c r="Z173" s="2073"/>
      <c r="AA173" s="2073"/>
      <c r="AB173" s="2073"/>
      <c r="AC173" s="2073"/>
      <c r="AD173" s="2073"/>
      <c r="AE173" s="2073"/>
      <c r="AF173" s="2073"/>
      <c r="AG173" s="2073"/>
      <c r="AH173" s="2073"/>
      <c r="AI173" s="2073"/>
      <c r="AJ173" s="2073"/>
      <c r="AK173" s="2073"/>
      <c r="AL173" s="2073"/>
      <c r="AM173" s="2073"/>
      <c r="AN173" s="2073"/>
      <c r="AO173" s="2073"/>
      <c r="AP173" s="2073"/>
      <c r="AQ173" s="2073"/>
      <c r="AR173" s="2073"/>
      <c r="AS173" s="2073"/>
      <c r="AT173" s="2073"/>
      <c r="AU173" s="2073"/>
      <c r="AV173" s="2073"/>
      <c r="AW173" s="2073"/>
      <c r="AX173" s="2073"/>
      <c r="AY173" s="2073"/>
      <c r="AZ173" s="2073"/>
      <c r="BA173" s="2073"/>
      <c r="BB173" s="2073"/>
      <c r="BC173" s="2073"/>
      <c r="BD173" s="2073"/>
      <c r="BE173" s="2073"/>
      <c r="BF173" s="2073"/>
      <c r="BG173" s="2073"/>
      <c r="BH173" s="2073"/>
      <c r="BI173" s="2073"/>
      <c r="BJ173" s="2073"/>
      <c r="BK173" s="2073"/>
      <c r="BL173" s="2073"/>
      <c r="BM173" s="2073"/>
      <c r="BN173" s="2073"/>
      <c r="BO173" s="2073"/>
      <c r="BP173" s="2073"/>
      <c r="BQ173" s="2073"/>
      <c r="BR173" s="2690"/>
      <c r="BS173" s="2023"/>
      <c r="BT173" s="2025"/>
      <c r="BU173" s="2025"/>
      <c r="BV173" s="2034"/>
      <c r="BW173" s="2023"/>
      <c r="BX173" s="2022"/>
    </row>
    <row r="174" customHeight="true" ht="24.75">
      <c r="A174" s="2675" t="s">
        <v>239</v>
      </c>
      <c r="B174" s="2676"/>
      <c r="C174" s="2677"/>
      <c r="D174" s="2080">
        <f>D41</f>
      </c>
      <c r="E174" s="2083">
        <f>E41</f>
      </c>
      <c r="F174" s="2127">
        <f>F41</f>
      </c>
      <c r="G174" s="2080">
        <f>G41</f>
      </c>
      <c r="H174" s="2691">
        <f>H41</f>
      </c>
      <c r="I174" s="2691">
        <f>I41</f>
      </c>
      <c r="J174" s="2082">
        <f>J41</f>
      </c>
      <c r="K174" s="2127">
        <f>K41</f>
      </c>
      <c r="L174" s="2080">
        <f>L41</f>
      </c>
      <c r="M174" s="2691">
        <f>M41</f>
      </c>
      <c r="N174" s="2691">
        <f>N41</f>
      </c>
      <c r="O174" s="2082">
        <f>O41</f>
      </c>
      <c r="P174" s="2127">
        <f>P41</f>
      </c>
      <c r="Q174" s="2080">
        <f>Q41</f>
      </c>
      <c r="R174" s="2691">
        <f>R41</f>
      </c>
      <c r="S174" s="2691">
        <f>S41</f>
      </c>
      <c r="T174" s="2082">
        <f>T41</f>
      </c>
      <c r="U174" s="2127">
        <f>U41</f>
      </c>
      <c r="V174" s="2080">
        <f>V41</f>
      </c>
      <c r="W174" s="2691">
        <f>W41</f>
      </c>
      <c r="X174" s="2691">
        <f>X41</f>
      </c>
      <c r="Y174" s="2082">
        <f>Y41</f>
      </c>
      <c r="Z174" s="2127">
        <f>Z41</f>
      </c>
      <c r="AA174" s="2080">
        <f>AA41</f>
      </c>
      <c r="AB174" s="2691">
        <f>AB41</f>
      </c>
      <c r="AC174" s="2691">
        <f>AC41</f>
      </c>
      <c r="AD174" s="2082">
        <f>AD41</f>
      </c>
      <c r="AE174" s="2127">
        <f>AE41</f>
      </c>
      <c r="AF174" s="2080">
        <f>AF41</f>
      </c>
      <c r="AG174" s="2691">
        <f>AG41</f>
      </c>
      <c r="AH174" s="2691">
        <f>AH41</f>
      </c>
      <c r="AI174" s="2082">
        <f>AI41</f>
      </c>
      <c r="AJ174" s="2127">
        <f>AJ41</f>
      </c>
      <c r="AK174" s="2080">
        <f>AK41</f>
      </c>
      <c r="AL174" s="2691">
        <f>AL41</f>
      </c>
      <c r="AM174" s="2691">
        <f>AM41</f>
      </c>
      <c r="AN174" s="2082">
        <f>AN41</f>
      </c>
      <c r="AO174" s="2127">
        <f>AO41</f>
      </c>
      <c r="AP174" s="2080">
        <f>AP41</f>
      </c>
      <c r="AQ174" s="2691">
        <f>AQ41</f>
      </c>
      <c r="AR174" s="2691">
        <f>AR41</f>
      </c>
      <c r="AS174" s="2082">
        <f>AS41</f>
      </c>
      <c r="AT174" s="2127">
        <f>AT41</f>
      </c>
      <c r="AU174" s="2080">
        <f>AU41</f>
      </c>
      <c r="AV174" s="2691">
        <f>AV41</f>
      </c>
      <c r="AW174" s="2691">
        <f>AW41</f>
      </c>
      <c r="AX174" s="2082">
        <f>AX41</f>
      </c>
      <c r="AY174" s="2127">
        <f>AY41</f>
      </c>
      <c r="AZ174" s="2080">
        <f>AZ41</f>
      </c>
      <c r="BA174" s="2080">
        <f>BA41</f>
      </c>
      <c r="BB174" s="2691">
        <f>BB41</f>
      </c>
      <c r="BC174" s="2082">
        <f>BC41</f>
      </c>
      <c r="BD174" s="2127">
        <f>BD41</f>
      </c>
      <c r="BE174" s="2080">
        <f>BE41</f>
      </c>
      <c r="BF174" s="2691">
        <f>BF41</f>
      </c>
      <c r="BG174" s="2691">
        <f>BG41</f>
      </c>
      <c r="BH174" s="2082">
        <f>BH41</f>
      </c>
      <c r="BI174" s="2127">
        <f>BI41</f>
      </c>
      <c r="BJ174" s="2080">
        <f>BJ41</f>
      </c>
      <c r="BK174" s="2691">
        <f>BK41</f>
      </c>
      <c r="BL174" s="2691">
        <f>BL41</f>
      </c>
      <c r="BM174" s="2082">
        <f>BM41</f>
      </c>
      <c r="BN174" s="2127">
        <f>BN41</f>
      </c>
      <c r="BO174" s="2080">
        <f>BJ174</f>
      </c>
      <c r="BP174" s="2082">
        <f>BM174</f>
      </c>
      <c r="BQ174" s="2692" t="n">
        <v>0.0</v>
      </c>
      <c r="BR174" s="2693">
        <f>BR41</f>
      </c>
      <c r="BS174" s="2023"/>
      <c r="BT174" s="2025"/>
      <c r="BU174" s="2025"/>
      <c r="BV174" s="2656"/>
      <c r="BW174" s="2023"/>
      <c r="BX174" s="2022"/>
    </row>
    <row r="175" customHeight="true" ht="24.75">
      <c r="A175" s="2680" t="s">
        <v>240</v>
      </c>
      <c r="B175" s="2681"/>
      <c r="C175" s="2682"/>
      <c r="D175" s="2092">
        <f>D42</f>
      </c>
      <c r="E175" s="2095">
        <f>E42</f>
      </c>
      <c r="F175" s="2129">
        <f>F42</f>
      </c>
      <c r="G175" s="2092">
        <f>G42</f>
      </c>
      <c r="H175" s="2694">
        <f>H42</f>
      </c>
      <c r="I175" s="2694">
        <f>I42</f>
      </c>
      <c r="J175" s="2094">
        <f>J42</f>
      </c>
      <c r="K175" s="2129">
        <f>K42</f>
      </c>
      <c r="L175" s="2092">
        <f>L42</f>
      </c>
      <c r="M175" s="2694">
        <f>M42</f>
      </c>
      <c r="N175" s="2694">
        <f>N42</f>
      </c>
      <c r="O175" s="2094">
        <f>O42</f>
      </c>
      <c r="P175" s="2129">
        <f>P42</f>
      </c>
      <c r="Q175" s="2092">
        <f>Q42</f>
      </c>
      <c r="R175" s="2694">
        <f>R42</f>
      </c>
      <c r="S175" s="2694">
        <f>S42</f>
      </c>
      <c r="T175" s="2094">
        <f>T42</f>
      </c>
      <c r="U175" s="2129">
        <f>U42</f>
      </c>
      <c r="V175" s="2092">
        <f>V42</f>
      </c>
      <c r="W175" s="2694">
        <f>W42</f>
      </c>
      <c r="X175" s="2694">
        <f>X42</f>
      </c>
      <c r="Y175" s="2094">
        <f>Y42</f>
      </c>
      <c r="Z175" s="2129">
        <f>Z42</f>
      </c>
      <c r="AA175" s="2092">
        <f>AA42</f>
      </c>
      <c r="AB175" s="2694">
        <f>AB42</f>
      </c>
      <c r="AC175" s="2694">
        <f>AC42</f>
      </c>
      <c r="AD175" s="2094">
        <f>AD42</f>
      </c>
      <c r="AE175" s="2129">
        <f>AE42</f>
      </c>
      <c r="AF175" s="2092">
        <f>AF42</f>
      </c>
      <c r="AG175" s="2694">
        <f>AG42</f>
      </c>
      <c r="AH175" s="2694">
        <f>AH42</f>
      </c>
      <c r="AI175" s="2094">
        <f>AI42</f>
      </c>
      <c r="AJ175" s="2129">
        <f>AJ42</f>
      </c>
      <c r="AK175" s="2092">
        <f>AK42</f>
      </c>
      <c r="AL175" s="2694">
        <f>AL42</f>
      </c>
      <c r="AM175" s="2694">
        <f>AM42</f>
      </c>
      <c r="AN175" s="2094">
        <f>AN42</f>
      </c>
      <c r="AO175" s="2129">
        <f>AO42</f>
      </c>
      <c r="AP175" s="2092">
        <f>AP42</f>
      </c>
      <c r="AQ175" s="2694">
        <f>AQ42</f>
      </c>
      <c r="AR175" s="2694">
        <f>AR42</f>
      </c>
      <c r="AS175" s="2094">
        <f>AS42</f>
      </c>
      <c r="AT175" s="2129">
        <f>AT42</f>
      </c>
      <c r="AU175" s="2092">
        <f>AU42</f>
      </c>
      <c r="AV175" s="2694">
        <f>AV42</f>
      </c>
      <c r="AW175" s="2694">
        <f>AW42</f>
      </c>
      <c r="AX175" s="2094">
        <f>AX42</f>
      </c>
      <c r="AY175" s="2129">
        <f>AY42</f>
      </c>
      <c r="AZ175" s="2092">
        <f>AZ42</f>
      </c>
      <c r="BA175" s="2092">
        <f>BA42</f>
      </c>
      <c r="BB175" s="2694">
        <f>BB42</f>
      </c>
      <c r="BC175" s="2094">
        <f>BC42</f>
      </c>
      <c r="BD175" s="2129">
        <f>BD42</f>
      </c>
      <c r="BE175" s="2092">
        <f>BE42</f>
      </c>
      <c r="BF175" s="2694">
        <f>BF42</f>
      </c>
      <c r="BG175" s="2694">
        <f>BG42</f>
      </c>
      <c r="BH175" s="2094">
        <f>BH42</f>
      </c>
      <c r="BI175" s="2129">
        <f>BI42</f>
      </c>
      <c r="BJ175" s="2092">
        <f>BJ42</f>
      </c>
      <c r="BK175" s="2694">
        <f>BK42</f>
      </c>
      <c r="BL175" s="2694">
        <f>BL42</f>
      </c>
      <c r="BM175" s="2094">
        <f>BM42</f>
      </c>
      <c r="BN175" s="2129">
        <f>BN42</f>
      </c>
      <c r="BO175" s="2164">
        <f>BJ175</f>
      </c>
      <c r="BP175" s="2094">
        <f>BM175</f>
      </c>
      <c r="BQ175" s="2695" t="n">
        <v>0.0</v>
      </c>
      <c r="BR175" s="2693">
        <f>BR42</f>
      </c>
      <c r="BS175" s="2023"/>
      <c r="BT175" s="2025"/>
      <c r="BU175" s="2025"/>
      <c r="BV175" s="2656"/>
      <c r="BW175" s="2023"/>
      <c r="BX175" s="2022"/>
    </row>
    <row r="176" hidden="true">
      <c r="A176" s="2696" t="s">
        <v>241</v>
      </c>
      <c r="B176" s="2697"/>
      <c r="C176" s="2698"/>
      <c r="D176" s="2118" t="n">
        <v>0.0</v>
      </c>
      <c r="E176" s="2121" t="n">
        <v>0.0</v>
      </c>
      <c r="F176" s="2117" t="n">
        <v>0.0</v>
      </c>
      <c r="G176" s="2118" t="n">
        <v>0.0</v>
      </c>
      <c r="H176" s="2699" t="n">
        <v>0.0</v>
      </c>
      <c r="I176" s="2699" t="n">
        <v>0.0</v>
      </c>
      <c r="J176" s="2120" t="n">
        <v>0.0</v>
      </c>
      <c r="K176" s="2117" t="n">
        <v>0.0</v>
      </c>
      <c r="L176" s="2118" t="n">
        <v>0.0</v>
      </c>
      <c r="M176" s="2699" t="n">
        <v>0.0</v>
      </c>
      <c r="N176" s="2699" t="n">
        <v>0.0</v>
      </c>
      <c r="O176" s="2120" t="n">
        <v>0.0</v>
      </c>
      <c r="P176" s="2117" t="n">
        <v>0.0</v>
      </c>
      <c r="Q176" s="2118" t="n">
        <v>0.0</v>
      </c>
      <c r="R176" s="2699" t="n">
        <v>0.0</v>
      </c>
      <c r="S176" s="2699" t="n">
        <v>0.0</v>
      </c>
      <c r="T176" s="2120" t="n">
        <v>0.0</v>
      </c>
      <c r="U176" s="2117" t="n">
        <v>0.0</v>
      </c>
      <c r="V176" s="2118" t="n">
        <v>0.0</v>
      </c>
      <c r="W176" s="2699" t="n">
        <v>0.0</v>
      </c>
      <c r="X176" s="2699" t="n">
        <v>0.0</v>
      </c>
      <c r="Y176" s="2120" t="n">
        <v>0.0</v>
      </c>
      <c r="Z176" s="2117" t="n">
        <v>0.0</v>
      </c>
      <c r="AA176" s="2118" t="n">
        <v>0.0</v>
      </c>
      <c r="AB176" s="2699" t="n">
        <v>0.0</v>
      </c>
      <c r="AC176" s="2699" t="n">
        <v>0.0</v>
      </c>
      <c r="AD176" s="2120" t="n">
        <v>0.0</v>
      </c>
      <c r="AE176" s="2117" t="n">
        <v>0.0</v>
      </c>
      <c r="AF176" s="2118" t="n">
        <v>0.0</v>
      </c>
      <c r="AG176" s="2699" t="n">
        <v>0.0</v>
      </c>
      <c r="AH176" s="2699" t="n">
        <v>0.0</v>
      </c>
      <c r="AI176" s="2120" t="n">
        <v>0.0</v>
      </c>
      <c r="AJ176" s="2117" t="n">
        <v>0.0</v>
      </c>
      <c r="AK176" s="2118" t="n">
        <v>0.0</v>
      </c>
      <c r="AL176" s="2699" t="n">
        <v>0.0</v>
      </c>
      <c r="AM176" s="2699" t="n">
        <v>0.0</v>
      </c>
      <c r="AN176" s="2120" t="n">
        <v>0.0</v>
      </c>
      <c r="AO176" s="2117" t="n">
        <v>0.0</v>
      </c>
      <c r="AP176" s="2118" t="n">
        <v>0.0</v>
      </c>
      <c r="AQ176" s="2699" t="n">
        <v>0.0</v>
      </c>
      <c r="AR176" s="2699" t="n">
        <v>0.0</v>
      </c>
      <c r="AS176" s="2120" t="n">
        <v>0.0</v>
      </c>
      <c r="AT176" s="2117" t="n">
        <v>0.0</v>
      </c>
      <c r="AU176" s="2118" t="n">
        <v>0.0</v>
      </c>
      <c r="AV176" s="2699" t="n">
        <v>0.0</v>
      </c>
      <c r="AW176" s="2699" t="n">
        <v>0.0</v>
      </c>
      <c r="AX176" s="2120" t="n">
        <v>0.0</v>
      </c>
      <c r="AY176" s="2117" t="n">
        <v>0.0</v>
      </c>
      <c r="AZ176" s="2118" t="n">
        <v>0.0</v>
      </c>
      <c r="BA176" s="2118" t="n">
        <v>0.0</v>
      </c>
      <c r="BB176" s="2699" t="n">
        <v>0.0</v>
      </c>
      <c r="BC176" s="2120" t="n">
        <v>0.0</v>
      </c>
      <c r="BD176" s="2117" t="n">
        <v>0.0</v>
      </c>
      <c r="BE176" s="2118" t="n">
        <v>0.0</v>
      </c>
      <c r="BF176" s="2699" t="n">
        <v>0.0</v>
      </c>
      <c r="BG176" s="2699" t="n">
        <v>0.0</v>
      </c>
      <c r="BH176" s="2120" t="n">
        <v>0.0</v>
      </c>
      <c r="BI176" s="2117" t="n">
        <v>0.0</v>
      </c>
      <c r="BJ176" s="2118" t="n">
        <v>0.0</v>
      </c>
      <c r="BK176" s="2699" t="n">
        <v>0.0</v>
      </c>
      <c r="BL176" s="2699" t="n">
        <v>0.0</v>
      </c>
      <c r="BM176" s="2120" t="n">
        <v>0.0</v>
      </c>
      <c r="BN176" s="2117" t="n">
        <v>0.0</v>
      </c>
      <c r="BO176" s="2118" t="n">
        <v>0.0</v>
      </c>
      <c r="BP176" s="2120" t="n">
        <v>0.0</v>
      </c>
      <c r="BQ176" s="2117" t="n">
        <v>0.0</v>
      </c>
      <c r="BR176" s="2693" t="n">
        <v>0.0</v>
      </c>
      <c r="BS176" s="2023"/>
      <c r="BT176" s="2025"/>
      <c r="BU176" s="2025"/>
      <c r="BV176" s="2656"/>
      <c r="BW176" s="2023"/>
      <c r="BX176" s="2022"/>
    </row>
    <row r="177" customHeight="true" ht="24.75">
      <c r="A177" s="2687" t="s">
        <v>254</v>
      </c>
      <c r="B177" s="2263"/>
      <c r="C177" s="2264"/>
      <c r="D177" s="2110">
        <f>SUM(D174:D175)</f>
      </c>
      <c r="E177" s="2110">
        <f>SUM(E174:E175)</f>
      </c>
      <c r="F177" s="2110">
        <f>SUM(F174:F175)</f>
      </c>
      <c r="G177" s="2110">
        <f>SUM(G174:G175)</f>
      </c>
      <c r="H177" s="2110">
        <f>SUM(H174:H175)</f>
      </c>
      <c r="I177" s="2110">
        <f>SUM(I174:I175)</f>
      </c>
      <c r="J177" s="2110">
        <f>SUM(J174:J175)</f>
      </c>
      <c r="K177" s="2110">
        <f>SUM(K174:K175)</f>
      </c>
      <c r="L177" s="2110">
        <f>SUM(L174:L175)</f>
      </c>
      <c r="M177" s="2110">
        <f>SUM(M174:M175)</f>
      </c>
      <c r="N177" s="2110">
        <f>SUM(N174:N175)</f>
      </c>
      <c r="O177" s="2110">
        <f>SUM(O174:O175)</f>
      </c>
      <c r="P177" s="2110">
        <f>SUM(P174:P175)</f>
      </c>
      <c r="Q177" s="2110">
        <f>SUM(Q174:Q175)</f>
      </c>
      <c r="R177" s="2110">
        <f>SUM(R174:R175)</f>
      </c>
      <c r="S177" s="2110">
        <f>SUM(S174:S175)</f>
      </c>
      <c r="T177" s="2110">
        <f>SUM(T174:T175)</f>
      </c>
      <c r="U177" s="2110">
        <f>SUM(U174:U175)</f>
      </c>
      <c r="V177" s="2110">
        <f>SUM(V174:V175)</f>
      </c>
      <c r="W177" s="2110">
        <f>SUM(W174:W175)</f>
      </c>
      <c r="X177" s="2110">
        <f>SUM(X174:X175)</f>
      </c>
      <c r="Y177" s="2110">
        <f>SUM(Y174:Y175)</f>
      </c>
      <c r="Z177" s="2110">
        <f>SUM(Z174:Z175)</f>
      </c>
      <c r="AA177" s="2110">
        <f>SUM(AA174:AA175)</f>
      </c>
      <c r="AB177" s="2110">
        <f>SUM(AB174:AB175)</f>
      </c>
      <c r="AC177" s="2110">
        <f>SUM(AC174:AC175)</f>
      </c>
      <c r="AD177" s="2110">
        <f>SUM(AD174:AD175)</f>
      </c>
      <c r="AE177" s="2110">
        <f>SUM(AE174:AE175)</f>
      </c>
      <c r="AF177" s="2110">
        <f>SUM(AF174:AF175)</f>
      </c>
      <c r="AG177" s="2110">
        <f>SUM(AG174:AG175)</f>
      </c>
      <c r="AH177" s="2110">
        <f>SUM(AH174:AH175)</f>
      </c>
      <c r="AI177" s="2110">
        <f>SUM(AI174:AI175)</f>
      </c>
      <c r="AJ177" s="2110">
        <f>SUM(AJ174:AJ175)</f>
      </c>
      <c r="AK177" s="2110">
        <f>SUM(AK174:AK175)</f>
      </c>
      <c r="AL177" s="2110">
        <f>SUM(AL174:AL175)</f>
      </c>
      <c r="AM177" s="2110">
        <f>SUM(AM174:AM175)</f>
      </c>
      <c r="AN177" s="2110">
        <f>SUM(AN174:AN175)</f>
      </c>
      <c r="AO177" s="2110">
        <f>SUM(AO174:AO175)</f>
      </c>
      <c r="AP177" s="2110">
        <f>SUM(AP174:AP175)</f>
      </c>
      <c r="AQ177" s="2110">
        <f>SUM(AQ174:AQ175)</f>
      </c>
      <c r="AR177" s="2110">
        <f>SUM(AR174:AR175)</f>
      </c>
      <c r="AS177" s="2110">
        <f>SUM(AS174:AS175)</f>
      </c>
      <c r="AT177" s="2110">
        <f>SUM(AT174:AT175)</f>
      </c>
      <c r="AU177" s="2110">
        <f>SUM(AU174:AU175)</f>
      </c>
      <c r="AV177" s="2110">
        <f>SUM(AV174:AV175)</f>
      </c>
      <c r="AW177" s="2110">
        <f>SUM(AW174:AW175)</f>
      </c>
      <c r="AX177" s="2110">
        <f>SUM(AX174:AX175)</f>
      </c>
      <c r="AY177" s="2110">
        <f>SUM(AY174:AY175)</f>
      </c>
      <c r="AZ177" s="2110">
        <f>SUM(AZ174:AZ175)</f>
      </c>
      <c r="BA177" s="2110">
        <f>SUM(BA174:BA175)</f>
      </c>
      <c r="BB177" s="2110">
        <f>SUM(BB174:BB175)</f>
      </c>
      <c r="BC177" s="2110">
        <f>SUM(BC174:BC175)</f>
      </c>
      <c r="BD177" s="2110">
        <f>SUM(BD174:BD175)</f>
      </c>
      <c r="BE177" s="2110">
        <f>SUM(BE174:BE175)</f>
      </c>
      <c r="BF177" s="2110">
        <f>SUM(BF174:BF175)</f>
      </c>
      <c r="BG177" s="2110">
        <f>SUM(BG174:BG175)</f>
      </c>
      <c r="BH177" s="2110">
        <f>SUM(BH174:BH175)</f>
      </c>
      <c r="BI177" s="2110">
        <f>SUM(BI174:BI175)</f>
      </c>
      <c r="BJ177" s="2110">
        <f>SUM(BJ174:BJ175)</f>
      </c>
      <c r="BK177" s="2110">
        <f>SUM(BK174:BK175)</f>
      </c>
      <c r="BL177" s="2110">
        <f>SUM(BL174:BL175)</f>
      </c>
      <c r="BM177" s="2110">
        <f>SUM(BM174:BM175)</f>
      </c>
      <c r="BN177" s="2110">
        <f>SUM(BN174:BN175)</f>
      </c>
      <c r="BO177" s="2110">
        <f>SUM(BO174:BO175)</f>
      </c>
      <c r="BP177" s="2110">
        <f>SUM(BP174:BP175)</f>
      </c>
      <c r="BQ177" s="2110">
        <f>SUM(BQ174:BQ175)</f>
      </c>
      <c r="BR177" s="2688">
        <f>SUM(BR174:BR175)</f>
      </c>
      <c r="BS177" s="2023"/>
      <c r="BT177" s="2025"/>
      <c r="BU177" s="2025"/>
      <c r="BV177" s="2656"/>
      <c r="BW177" s="2023"/>
      <c r="BX177" s="2022"/>
    </row>
    <row r="178" customHeight="true" ht="24.75">
      <c r="A178" s="2672" t="s">
        <v>255</v>
      </c>
      <c r="B178" s="2295"/>
      <c r="C178" s="2296"/>
      <c r="D178" s="2110">
        <f>D172+D177</f>
      </c>
      <c r="E178" s="2110">
        <f>E172+E177</f>
      </c>
      <c r="F178" s="2110">
        <f>F172+F177</f>
      </c>
      <c r="G178" s="2110">
        <f>G172+G177</f>
      </c>
      <c r="H178" s="2110">
        <f>H172+H177</f>
      </c>
      <c r="I178" s="2110">
        <f>I172+I177</f>
      </c>
      <c r="J178" s="2110">
        <f>J172+J177</f>
      </c>
      <c r="K178" s="2110">
        <f>K172+K177</f>
      </c>
      <c r="L178" s="2110">
        <f>L172+L177</f>
      </c>
      <c r="M178" s="2110">
        <f>M172+M177</f>
      </c>
      <c r="N178" s="2110">
        <f>N172+N177</f>
      </c>
      <c r="O178" s="2110">
        <f>O172+O177</f>
      </c>
      <c r="P178" s="2110">
        <f>P172+P177</f>
      </c>
      <c r="Q178" s="2110">
        <f>Q172+Q177</f>
      </c>
      <c r="R178" s="2110">
        <f>R172+R177</f>
      </c>
      <c r="S178" s="2110">
        <f>S172+S177</f>
      </c>
      <c r="T178" s="2110">
        <f>T172+T177</f>
      </c>
      <c r="U178" s="2110">
        <f>U172+U177</f>
      </c>
      <c r="V178" s="2110">
        <f>V172+V177</f>
      </c>
      <c r="W178" s="2110">
        <f>W172+W177</f>
      </c>
      <c r="X178" s="2110">
        <f>X172+X177</f>
      </c>
      <c r="Y178" s="2110">
        <f>Y172+Y177</f>
      </c>
      <c r="Z178" s="2110">
        <f>Z172+Z177</f>
      </c>
      <c r="AA178" s="2110">
        <f>AA172+AA177</f>
      </c>
      <c r="AB178" s="2110">
        <f>AB172+AB177</f>
      </c>
      <c r="AC178" s="2110">
        <f>AC172+AC177</f>
      </c>
      <c r="AD178" s="2110">
        <f>AD172+AD177</f>
      </c>
      <c r="AE178" s="2110">
        <f>AE172+AE177</f>
      </c>
      <c r="AF178" s="2110">
        <f>AF172+AF177</f>
      </c>
      <c r="AG178" s="2110">
        <f>AG172+AG177</f>
      </c>
      <c r="AH178" s="2110">
        <f>AH172+AH177</f>
      </c>
      <c r="AI178" s="2110">
        <f>AI172+AI177</f>
      </c>
      <c r="AJ178" s="2110">
        <f>AJ172+AJ177</f>
      </c>
      <c r="AK178" s="2110">
        <f>AK172+AK177</f>
      </c>
      <c r="AL178" s="2110">
        <f>AL172+AL177</f>
      </c>
      <c r="AM178" s="2110">
        <f>AM172+AM177</f>
      </c>
      <c r="AN178" s="2110">
        <f>AN172+AN177</f>
      </c>
      <c r="AO178" s="2110">
        <f>AO172+AO177</f>
      </c>
      <c r="AP178" s="2110">
        <f>AP172+AP177</f>
      </c>
      <c r="AQ178" s="2110">
        <f>AQ172+AQ177</f>
      </c>
      <c r="AR178" s="2110">
        <f>AR172+AR177</f>
      </c>
      <c r="AS178" s="2110">
        <f>AS172+AS177</f>
      </c>
      <c r="AT178" s="2110">
        <f>AT172+AT177</f>
      </c>
      <c r="AU178" s="2110">
        <f>AU172+AU177</f>
      </c>
      <c r="AV178" s="2110">
        <f>AV172+AV177</f>
      </c>
      <c r="AW178" s="2110">
        <f>AW172+AW177</f>
      </c>
      <c r="AX178" s="2110">
        <f>AX172+AX177</f>
      </c>
      <c r="AY178" s="2110">
        <f>AY172+AY177</f>
      </c>
      <c r="AZ178" s="2110">
        <f>AZ172+AZ177</f>
      </c>
      <c r="BA178" s="2110">
        <f>BA172+BA177</f>
      </c>
      <c r="BB178" s="2110">
        <f>BB172+BB177</f>
      </c>
      <c r="BC178" s="2110">
        <f>BC172+BC177</f>
      </c>
      <c r="BD178" s="2110">
        <f>BD172+BD177</f>
      </c>
      <c r="BE178" s="2110">
        <f>BE172+BE177</f>
      </c>
      <c r="BF178" s="2110">
        <f>BF172+BF177</f>
      </c>
      <c r="BG178" s="2110">
        <f>BG172+BG177</f>
      </c>
      <c r="BH178" s="2110">
        <f>BH172+BH177</f>
      </c>
      <c r="BI178" s="2110">
        <f>BI172+BI177</f>
      </c>
      <c r="BJ178" s="2110">
        <f>BJ172+BJ177</f>
      </c>
      <c r="BK178" s="2110">
        <f>BK172+BK177</f>
      </c>
      <c r="BL178" s="2110">
        <f>BL172+BL177</f>
      </c>
      <c r="BM178" s="2110">
        <f>BM172+BM177</f>
      </c>
      <c r="BN178" s="2110">
        <f>BN172+BN177</f>
      </c>
      <c r="BO178" s="2110">
        <f>BO172+BO177</f>
      </c>
      <c r="BP178" s="2110">
        <f>BP172+BP177</f>
      </c>
      <c r="BQ178" s="2110">
        <f>BQ172+BQ177</f>
      </c>
      <c r="BR178" s="2688">
        <f>BR172+BR177</f>
      </c>
      <c r="BS178" s="2023"/>
      <c r="BT178" s="2025"/>
      <c r="BU178" s="2025"/>
      <c r="BV178" s="2656"/>
      <c r="BW178" s="2023"/>
      <c r="BX178" s="2022"/>
    </row>
    <row r="179" customHeight="true" ht="24.75">
      <c r="A179" s="2689" t="s">
        <v>284</v>
      </c>
      <c r="B179" s="2072"/>
      <c r="C179" s="2072"/>
      <c r="D179" s="2073"/>
      <c r="E179" s="2073"/>
      <c r="F179" s="2073"/>
      <c r="G179" s="2073"/>
      <c r="H179" s="2073"/>
      <c r="I179" s="2073"/>
      <c r="J179" s="2073"/>
      <c r="K179" s="2073"/>
      <c r="L179" s="2073"/>
      <c r="M179" s="2073"/>
      <c r="N179" s="2073"/>
      <c r="O179" s="2073"/>
      <c r="P179" s="2073"/>
      <c r="Q179" s="2073"/>
      <c r="R179" s="2073"/>
      <c r="S179" s="2073"/>
      <c r="T179" s="2073"/>
      <c r="U179" s="2073"/>
      <c r="V179" s="2073"/>
      <c r="W179" s="2073"/>
      <c r="X179" s="2073"/>
      <c r="Y179" s="2073"/>
      <c r="Z179" s="2073"/>
      <c r="AA179" s="2073"/>
      <c r="AB179" s="2073"/>
      <c r="AC179" s="2073"/>
      <c r="AD179" s="2073"/>
      <c r="AE179" s="2073"/>
      <c r="AF179" s="2073"/>
      <c r="AG179" s="2073"/>
      <c r="AH179" s="2073"/>
      <c r="AI179" s="2073"/>
      <c r="AJ179" s="2073"/>
      <c r="AK179" s="2073"/>
      <c r="AL179" s="2073"/>
      <c r="AM179" s="2073"/>
      <c r="AN179" s="2073"/>
      <c r="AO179" s="2073"/>
      <c r="AP179" s="2073"/>
      <c r="AQ179" s="2073"/>
      <c r="AR179" s="2073"/>
      <c r="AS179" s="2073"/>
      <c r="AT179" s="2073"/>
      <c r="AU179" s="2073"/>
      <c r="AV179" s="2073"/>
      <c r="AW179" s="2073"/>
      <c r="AX179" s="2073"/>
      <c r="AY179" s="2073"/>
      <c r="AZ179" s="2073"/>
      <c r="BA179" s="2073"/>
      <c r="BB179" s="2073"/>
      <c r="BC179" s="2073"/>
      <c r="BD179" s="2073"/>
      <c r="BE179" s="2073"/>
      <c r="BF179" s="2073"/>
      <c r="BG179" s="2073"/>
      <c r="BH179" s="2073"/>
      <c r="BI179" s="2073"/>
      <c r="BJ179" s="2073"/>
      <c r="BK179" s="2073"/>
      <c r="BL179" s="2073"/>
      <c r="BM179" s="2073"/>
      <c r="BN179" s="2073"/>
      <c r="BO179" s="2073"/>
      <c r="BP179" s="2073"/>
      <c r="BQ179" s="2073"/>
      <c r="BR179" s="2690"/>
      <c r="BS179" s="2023"/>
      <c r="BT179" s="2025"/>
      <c r="BU179" s="2025"/>
      <c r="BV179" s="2034"/>
      <c r="BW179" s="2023"/>
      <c r="BX179" s="2022"/>
    </row>
    <row r="180" customHeight="true" ht="24.75">
      <c r="A180" s="2700" t="s">
        <v>26</v>
      </c>
      <c r="B180" s="2701"/>
      <c r="C180" s="2702"/>
      <c r="D180" s="2080">
        <f>D47+D61+D75+D89+D103+D117</f>
      </c>
      <c r="E180" s="2083">
        <f>E47+E61+E75+E89+E103+E117</f>
      </c>
      <c r="F180" s="2703">
        <f>F47+F61+F75+F89+F103+F117</f>
      </c>
      <c r="G180" s="2134">
        <f>G47+G61+G75+G89+G103+G117</f>
      </c>
      <c r="H180" s="2704">
        <f>H47+H61+H75+H89+H103+H117</f>
      </c>
      <c r="I180" s="2704">
        <f>I47+I61+I75+I89+I103+I117</f>
      </c>
      <c r="J180" s="2136">
        <f>J47+J61+J75+J89+J103+J117</f>
      </c>
      <c r="K180" s="2137">
        <f>G180-J180</f>
      </c>
      <c r="L180" s="2134">
        <f>L47+L61+L75+L89+L103+L117</f>
      </c>
      <c r="M180" s="2704">
        <f>M47+M61+M75+M89+M103+M117</f>
      </c>
      <c r="N180" s="2704">
        <f>N47+N61+N75+N89+N103+N117</f>
      </c>
      <c r="O180" s="2136">
        <f>O47+O61+O75+O89+O103+O117</f>
      </c>
      <c r="P180" s="2137">
        <f>L180-O180</f>
      </c>
      <c r="Q180" s="2134">
        <f>Q47+Q61+Q75+Q89+Q103+Q117</f>
      </c>
      <c r="R180" s="2704">
        <f>R47+R61+R75+R89+R103+R117</f>
      </c>
      <c r="S180" s="2704">
        <f>S47+S61+S75+S89+S103+S117</f>
      </c>
      <c r="T180" s="2136">
        <f>T47+T61+T75+T89+T103+T117</f>
      </c>
      <c r="U180" s="2137">
        <f>Q180-T180</f>
      </c>
      <c r="V180" s="2134">
        <f>V47+V61+V75+V89+V103+V117</f>
      </c>
      <c r="W180" s="2704">
        <f>W47+W61+W75+W89+W103+W117</f>
      </c>
      <c r="X180" s="2704">
        <f>X47+X61+X75+X89+X103+X117</f>
      </c>
      <c r="Y180" s="2136">
        <f>Y47+Y61+Y75+Y89+Y103+Y117</f>
      </c>
      <c r="Z180" s="2137">
        <f>V180-Y180</f>
      </c>
      <c r="AA180" s="2134">
        <f>AA47+AA61+AA75+AA89+AA103+AA117</f>
      </c>
      <c r="AB180" s="2704">
        <f>AB47+AB61+AB75+AB89+AB103+AB117</f>
      </c>
      <c r="AC180" s="2704">
        <f>AC47+AC61+AC75+AC89+AC103+AC117</f>
      </c>
      <c r="AD180" s="2136">
        <f>AD47+AD61+AD75+AD89+AD103+AD117</f>
      </c>
      <c r="AE180" s="2137">
        <f>AA180-AD180</f>
      </c>
      <c r="AF180" s="2134">
        <f>AF47+AF61+AF75+AF89+AF103+AF117</f>
      </c>
      <c r="AG180" s="2704">
        <f>AG47+AG61+AG75+AG89+AG103+AG117</f>
      </c>
      <c r="AH180" s="2704">
        <f>AH47+AH61+AH75+AH89+AH103+AH117</f>
      </c>
      <c r="AI180" s="2136">
        <f>AI47+AI61+AI75+AI89+AI103+AI117</f>
      </c>
      <c r="AJ180" s="2137">
        <f>AF180-AI180</f>
      </c>
      <c r="AK180" s="2134">
        <f>AK47+AK61+AK75+AK89+AK103+AK117</f>
      </c>
      <c r="AL180" s="2704">
        <f>AL47+AL61+AL75+AL89+AL103+AL117</f>
      </c>
      <c r="AM180" s="2704">
        <f>AM47+AM61+AM75+AM89+AM103+AM117</f>
      </c>
      <c r="AN180" s="2136">
        <f>AN47+AN61+AN75+AN89+AN103+AN117</f>
      </c>
      <c r="AO180" s="2137">
        <f>AK180-AN180</f>
      </c>
      <c r="AP180" s="2134">
        <f>AP47+AP61+AP75+AP89+AP103+AP117</f>
      </c>
      <c r="AQ180" s="2704">
        <f>AQ47+AQ61+AQ75+AQ89+AQ103+AQ117</f>
      </c>
      <c r="AR180" s="2704">
        <f>AR47+AR61+AR75+AR89+AR103+AR117</f>
      </c>
      <c r="AS180" s="2136">
        <f>AS47+AS61+AS75+AS89+AS103+AS117</f>
      </c>
      <c r="AT180" s="2137">
        <f>AP180-AS180</f>
      </c>
      <c r="AU180" s="2134">
        <f>AU47+AU61+AU75+AU89+AU103+AU117</f>
      </c>
      <c r="AV180" s="2704">
        <f>AV47+AV61+AV75+AV89+AV103+AV117</f>
      </c>
      <c r="AW180" s="2704">
        <f>AW47+AW61+AW75+AW89+AW103+AW117</f>
      </c>
      <c r="AX180" s="2136">
        <f>AX47+AX61+AX75+AX89+AX103+AX117</f>
      </c>
      <c r="AY180" s="2137">
        <f>AU180-AX180</f>
      </c>
      <c r="AZ180" s="2134">
        <f>AZ47+AZ61+AZ75+AZ89+AZ103+AZ117</f>
      </c>
      <c r="BA180" s="2080">
        <f>BA47+BA61+BA75+BA89+BA103+BA117</f>
      </c>
      <c r="BB180" s="2704">
        <f>BB47+BB61+BB75+BB89+BB103+BB117</f>
      </c>
      <c r="BC180" s="2136">
        <f>BC47+BC61+BC75+BC89+BC103+BC117</f>
      </c>
      <c r="BD180" s="2137">
        <f>AZ180-BC180</f>
      </c>
      <c r="BE180" s="2134">
        <f>BE47+BE61+BE75+BE89+BE103+BE117</f>
      </c>
      <c r="BF180" s="2704">
        <f>BF47+BF61+BF75+BF89+BF103+BF117</f>
      </c>
      <c r="BG180" s="2704">
        <f>BG47+BG61+BG75+BG89+BG103+BG117</f>
      </c>
      <c r="BH180" s="2136">
        <f>BH47+BH61+BH75+BH89+BH103+BH117</f>
      </c>
      <c r="BI180" s="2137">
        <f>BE180-BH180</f>
      </c>
      <c r="BJ180" s="2134">
        <f>BJ47+BJ61+BJ75+BJ89+BJ103+BJ117</f>
      </c>
      <c r="BK180" s="2704">
        <f>BK47+BK61+BK75+BK89+BK103+BK117</f>
      </c>
      <c r="BL180" s="2704">
        <f>BL47+BL61+BL75+BL89+BL103+BL117</f>
      </c>
      <c r="BM180" s="2136">
        <f>BM47+BM61+BM75+BM89+BM103+BM117</f>
      </c>
      <c r="BN180" s="2137">
        <f>BJ180-BM180</f>
      </c>
      <c r="BO180" s="2134">
        <f>BJ180</f>
      </c>
      <c r="BP180" s="2136">
        <f>BM180</f>
      </c>
      <c r="BQ180" s="2705">
        <f>BN180</f>
      </c>
      <c r="BR180" s="2706">
        <f>BR47+BR61</f>
      </c>
      <c r="BS180" s="2023"/>
      <c r="BT180" s="2025"/>
      <c r="BU180" s="2025"/>
      <c r="BV180" s="2656"/>
      <c r="BW180" s="2023"/>
      <c r="BX180" s="2022"/>
    </row>
    <row r="181" customHeight="true" ht="24.75">
      <c r="A181" s="2707" t="s">
        <v>27</v>
      </c>
      <c r="B181" s="2708"/>
      <c r="C181" s="2709"/>
      <c r="D181" s="2092">
        <f>D48+D62+D76+D90+D104+D118</f>
      </c>
      <c r="E181" s="2095">
        <f>E48+E62+E76+E90+E104+E118</f>
      </c>
      <c r="F181" s="2106">
        <f>F48+F62+F76+F90+F104+F118</f>
      </c>
      <c r="G181" s="2092">
        <f>G48+G62+G76+G90+G104+G118</f>
      </c>
      <c r="H181" s="2704">
        <f>H48+H62+H76+H90+H104+H118</f>
      </c>
      <c r="I181" s="2704">
        <f>I48+I62+I76+I90+I104+I118</f>
      </c>
      <c r="J181" s="2094">
        <f>J48+J62+J76+J90+J104+J118</f>
      </c>
      <c r="K181" s="2095">
        <f>G181-J181</f>
      </c>
      <c r="L181" s="2092">
        <f>L48+L62+L76+L90+L104+L118</f>
      </c>
      <c r="M181" s="2704">
        <f>M48+M62+M76+M90+M104+M118</f>
      </c>
      <c r="N181" s="2704">
        <f>N48+N62+N76+N90+N104+N118</f>
      </c>
      <c r="O181" s="2094">
        <f>O48+O62+O76+O90+O104+O118</f>
      </c>
      <c r="P181" s="2095">
        <f>L181-O181</f>
      </c>
      <c r="Q181" s="2092">
        <f>Q48+Q62+Q76+Q90+Q104+Q118</f>
      </c>
      <c r="R181" s="2704">
        <f>R48+R62+R76+R90+R104+R118</f>
      </c>
      <c r="S181" s="2704">
        <f>S48+S62+S76+S90+S104+S118</f>
      </c>
      <c r="T181" s="2094">
        <f>T48+T62+T76+T90+T104+T118</f>
      </c>
      <c r="U181" s="2095">
        <f>Q181-T181</f>
      </c>
      <c r="V181" s="2092">
        <f>V48+V62+V76+V90+V104+V118</f>
      </c>
      <c r="W181" s="2704">
        <f>W48+W62+W76+W90+W104+W118</f>
      </c>
      <c r="X181" s="2704">
        <f>X48+X62+X76+X90+X104+X118</f>
      </c>
      <c r="Y181" s="2094">
        <f>Y48+Y62+Y76+Y90+Y104+Y118</f>
      </c>
      <c r="Z181" s="2095">
        <f>V181-Y181</f>
      </c>
      <c r="AA181" s="2092">
        <f>AA48+AA62+AA76+AA90+AA104+AA118</f>
      </c>
      <c r="AB181" s="2704">
        <f>AB48+AB62+AB76+AB90+AB104+AB118</f>
      </c>
      <c r="AC181" s="2704">
        <f>AC48+AC62+AC76+AC90+AC104+AC118</f>
      </c>
      <c r="AD181" s="2094">
        <f>AD48+AD62+AD76+AD90+AD104+AD118</f>
      </c>
      <c r="AE181" s="2095">
        <f>AA181-AD181</f>
      </c>
      <c r="AF181" s="2092">
        <f>AF48+AF62+AF76+AF90+AF104+AF118</f>
      </c>
      <c r="AG181" s="2704">
        <f>AG48+AG62+AG76+AG90+AG104+AG118</f>
      </c>
      <c r="AH181" s="2704">
        <f>AH48+AH62+AH76+AH90+AH104+AH118</f>
      </c>
      <c r="AI181" s="2094">
        <f>AI48+AI62+AI76+AI90+AI104+AI118</f>
      </c>
      <c r="AJ181" s="2095">
        <f>AF181-AI181</f>
      </c>
      <c r="AK181" s="2092">
        <f>AK48+AK62+AK76+AK90+AK104+AK118</f>
      </c>
      <c r="AL181" s="2704">
        <f>AL48+AL62+AL76+AL90+AL104+AL118</f>
      </c>
      <c r="AM181" s="2704">
        <f>AM48+AM62+AM76+AM90+AM104+AM118</f>
      </c>
      <c r="AN181" s="2094">
        <f>AN48+AN62+AN76+AN90+AN104+AN118</f>
      </c>
      <c r="AO181" s="2095">
        <f>AK181-AN181</f>
      </c>
      <c r="AP181" s="2092">
        <f>AP48+AP62+AP76+AP90+AP104+AP118</f>
      </c>
      <c r="AQ181" s="2704">
        <f>AQ48+AQ62+AQ76+AQ90+AQ104+AQ118</f>
      </c>
      <c r="AR181" s="2704">
        <f>AR48+AR62+AR76+AR90+AR104+AR118</f>
      </c>
      <c r="AS181" s="2094">
        <f>AS48+AS62+AS76+AS90+AS104+AS118</f>
      </c>
      <c r="AT181" s="2095">
        <f>AP181-AS181</f>
      </c>
      <c r="AU181" s="2092">
        <f>AU48+AU62+AU76+AU90+AU104+AU118</f>
      </c>
      <c r="AV181" s="2704">
        <f>AV48+AV62+AV76+AV90+AV104+AV118</f>
      </c>
      <c r="AW181" s="2704">
        <f>AW48+AW62+AW76+AW90+AW104+AW118</f>
      </c>
      <c r="AX181" s="2094">
        <f>AX48+AX62+AX76+AX90+AX104+AX118</f>
      </c>
      <c r="AY181" s="2095">
        <f>AU181-AX181</f>
      </c>
      <c r="AZ181" s="2092">
        <f>AZ48+AZ62+AZ76+AZ90+AZ104+AZ118</f>
      </c>
      <c r="BA181" s="2092">
        <f>BA48+BA62+BA76+BA90+BA104+BA118</f>
      </c>
      <c r="BB181" s="2704">
        <f>BB48+BB62+BB76+BB90+BB104+BB118</f>
      </c>
      <c r="BC181" s="2094">
        <f>BC48+BC62+BC76+BC90+BC104+BC118</f>
      </c>
      <c r="BD181" s="2095">
        <f>AZ181-BC181</f>
      </c>
      <c r="BE181" s="2092">
        <f>BE48+BE62+BE76+BE90+BE104+BE118</f>
      </c>
      <c r="BF181" s="2704">
        <f>BF48+BF62+BF76+BF90+BF104+BF118</f>
      </c>
      <c r="BG181" s="2704">
        <f>BG48+BG62+BG76+BG90+BG104+BG118</f>
      </c>
      <c r="BH181" s="2094">
        <f>BH48+BH62+BH76+BH90+BH104+BH118</f>
      </c>
      <c r="BI181" s="2095">
        <f>BE181-BH181</f>
      </c>
      <c r="BJ181" s="2092">
        <f>BJ48+BJ62+BJ76+BJ90+BJ104+BJ118</f>
      </c>
      <c r="BK181" s="2704">
        <f>BK48+BK62+BK76+BK90+BK104+BK118</f>
      </c>
      <c r="BL181" s="2704">
        <f>BL48+BL62+BL76+BL90+BL104+BL118</f>
      </c>
      <c r="BM181" s="2094">
        <f>BM48+BM62+BM76+BM90+BM104+BM118</f>
      </c>
      <c r="BN181" s="2095">
        <f>BJ181-BM181</f>
      </c>
      <c r="BO181" s="2092">
        <f>BJ181</f>
      </c>
      <c r="BP181" s="2094">
        <f>BM181</f>
      </c>
      <c r="BQ181" s="2155">
        <f>BN181</f>
      </c>
      <c r="BR181" s="2710">
        <f>BR48+BR62</f>
      </c>
      <c r="BS181" s="2023"/>
      <c r="BT181" s="2025"/>
      <c r="BU181" s="2025"/>
      <c r="BV181" s="2656"/>
      <c r="BW181" s="2023"/>
      <c r="BX181" s="2022"/>
    </row>
    <row r="182" customHeight="true" ht="24.75">
      <c r="A182" s="2707" t="s">
        <v>28</v>
      </c>
      <c r="B182" s="2708"/>
      <c r="C182" s="2709"/>
      <c r="D182" s="2092">
        <f>D49+D63+D77+D91+D105+D119</f>
      </c>
      <c r="E182" s="2095">
        <f>E49+E63+E77+E91+E105+E119</f>
      </c>
      <c r="F182" s="2106">
        <f>F49+F63+F77+F91+F105+F119</f>
      </c>
      <c r="G182" s="2092">
        <f>G49+G63+G77+G91+G105+G119</f>
      </c>
      <c r="H182" s="2704">
        <f>H49+H63+H77+H91+H105+H119</f>
      </c>
      <c r="I182" s="2704">
        <f>I49+I63+I77+I91+I105+I119</f>
      </c>
      <c r="J182" s="2094">
        <f>J49+J63+J77+J91+J105+J119</f>
      </c>
      <c r="K182" s="2095">
        <f>G182-J182</f>
      </c>
      <c r="L182" s="2092">
        <f>L49+L63+L77+L91+L105+L119</f>
      </c>
      <c r="M182" s="2704">
        <f>M49+M63+M77+M91+M105+M119</f>
      </c>
      <c r="N182" s="2704">
        <f>N49+N63+N77+N91+N105+N119</f>
      </c>
      <c r="O182" s="2094">
        <f>O49+O63+O77+O91+O105+O119</f>
      </c>
      <c r="P182" s="2095">
        <f>L182-O182</f>
      </c>
      <c r="Q182" s="2092">
        <f>Q49+Q63+Q77+Q91+Q105+Q119</f>
      </c>
      <c r="R182" s="2704">
        <f>R49+R63+R77+R91+R105+R119</f>
      </c>
      <c r="S182" s="2704">
        <f>S49+S63+S77+S91+S105+S119</f>
      </c>
      <c r="T182" s="2094">
        <f>T49+T63+T77+T91+T105+T119</f>
      </c>
      <c r="U182" s="2095">
        <f>Q182-T182</f>
      </c>
      <c r="V182" s="2092">
        <f>V49+V63+V77+V91+V105+V119</f>
      </c>
      <c r="W182" s="2704">
        <f>W49+W63+W77+W91+W105+W119</f>
      </c>
      <c r="X182" s="2704">
        <f>X49+X63+X77+X91+X105+X119</f>
      </c>
      <c r="Y182" s="2094">
        <f>Y49+Y63+Y77+Y91+Y105+Y119</f>
      </c>
      <c r="Z182" s="2095">
        <f>V182-Y182</f>
      </c>
      <c r="AA182" s="2092">
        <f>AA49+AA63+AA77+AA91+AA105+AA119</f>
      </c>
      <c r="AB182" s="2704">
        <f>AB49+AB63+AB77+AB91+AB105+AB119</f>
      </c>
      <c r="AC182" s="2704">
        <f>AC49+AC63+AC77+AC91+AC105+AC119</f>
      </c>
      <c r="AD182" s="2094">
        <f>AD49+AD63+AD77+AD91+AD105+AD119</f>
      </c>
      <c r="AE182" s="2095">
        <f>AA182-AD182</f>
      </c>
      <c r="AF182" s="2092">
        <f>AF49+AF63+AF77+AF91+AF105+AF119</f>
      </c>
      <c r="AG182" s="2704">
        <f>AG49+AG63+AG77+AG91+AG105+AG119</f>
      </c>
      <c r="AH182" s="2704">
        <f>AH49+AH63+AH77+AH91+AH105+AH119</f>
      </c>
      <c r="AI182" s="2094">
        <f>AI49+AI63+AI77+AI91+AI105+AI119</f>
      </c>
      <c r="AJ182" s="2095">
        <f>AF182-AI182</f>
      </c>
      <c r="AK182" s="2092">
        <f>AK49+AK63+AK77+AK91+AK105+AK119</f>
      </c>
      <c r="AL182" s="2704">
        <f>AL49+AL63+AL77+AL91+AL105+AL119</f>
      </c>
      <c r="AM182" s="2704">
        <f>AM49+AM63+AM77+AM91+AM105+AM119</f>
      </c>
      <c r="AN182" s="2094">
        <f>AN49+AN63+AN77+AN91+AN105+AN119</f>
      </c>
      <c r="AO182" s="2095">
        <f>AK182-AN182</f>
      </c>
      <c r="AP182" s="2092">
        <f>AP49+AP63+AP77+AP91+AP105+AP119</f>
      </c>
      <c r="AQ182" s="2704">
        <f>AQ49+AQ63+AQ77+AQ91+AQ105+AQ119</f>
      </c>
      <c r="AR182" s="2704">
        <f>AR49+AR63+AR77+AR91+AR105+AR119</f>
      </c>
      <c r="AS182" s="2094">
        <f>AS49+AS63+AS77+AS91+AS105+AS119</f>
      </c>
      <c r="AT182" s="2095">
        <f>AP182-AS182</f>
      </c>
      <c r="AU182" s="2092">
        <f>AU49+AU63+AU77+AU91+AU105+AU119</f>
      </c>
      <c r="AV182" s="2704">
        <f>AV49+AV63+AV77+AV91+AV105+AV119</f>
      </c>
      <c r="AW182" s="2704">
        <f>AW49+AW63+AW77+AW91+AW105+AW119</f>
      </c>
      <c r="AX182" s="2094">
        <f>AX49+AX63+AX77+AX91+AX105+AX119</f>
      </c>
      <c r="AY182" s="2095">
        <f>AU182-AX182</f>
      </c>
      <c r="AZ182" s="2092">
        <f>AZ49+AZ63+AZ77+AZ91+AZ105+AZ119</f>
      </c>
      <c r="BA182" s="2092">
        <f>BA49+BA63+BA77+BA91+BA105+BA119</f>
      </c>
      <c r="BB182" s="2704">
        <f>BB49+BB63+BB77+BB91+BB105+BB119</f>
      </c>
      <c r="BC182" s="2094">
        <f>BC49+BC63+BC77+BC91+BC105+BC119</f>
      </c>
      <c r="BD182" s="2095">
        <f>AZ182-BC182</f>
      </c>
      <c r="BE182" s="2092">
        <f>BE49+BE63+BE77+BE91+BE105+BE119</f>
      </c>
      <c r="BF182" s="2704">
        <f>BF49+BF63+BF77+BF91+BF105+BF119</f>
      </c>
      <c r="BG182" s="2704">
        <f>BG49+BG63+BG77+BG91+BG105+BG119</f>
      </c>
      <c r="BH182" s="2094">
        <f>BH49+BH63+BH77+BH91+BH105+BH119</f>
      </c>
      <c r="BI182" s="2095">
        <f>BE182-BH182</f>
      </c>
      <c r="BJ182" s="2092">
        <f>BJ49+BJ63+BJ77+BJ91+BJ105+BJ119</f>
      </c>
      <c r="BK182" s="2704">
        <f>BK49+BK63+BK77+BK91+BK105+BK119</f>
      </c>
      <c r="BL182" s="2704">
        <f>BL49+BL63+BL77+BL91+BL105+BL119</f>
      </c>
      <c r="BM182" s="2094">
        <f>BM49+BM63+BM77+BM91+BM105+BM119</f>
      </c>
      <c r="BN182" s="2095">
        <f>BJ182-BM182</f>
      </c>
      <c r="BO182" s="2092">
        <f>BJ182</f>
      </c>
      <c r="BP182" s="2094">
        <f>BM182</f>
      </c>
      <c r="BQ182" s="2155">
        <f>BN182</f>
      </c>
      <c r="BR182" s="2710">
        <f>BR49+BR63</f>
      </c>
      <c r="BS182" s="2023"/>
      <c r="BT182" s="2025"/>
      <c r="BU182" s="2025"/>
      <c r="BV182" s="2656"/>
      <c r="BW182" s="2023"/>
      <c r="BX182" s="2022"/>
    </row>
    <row r="183" customHeight="true" ht="24.75">
      <c r="A183" s="2711" t="s">
        <v>29</v>
      </c>
      <c r="B183" s="2712"/>
      <c r="C183" s="2713"/>
      <c r="D183" s="2293">
        <f>D50+D64+D78+D92+D106+D120</f>
      </c>
      <c r="E183" s="2290">
        <f>E50+E64+E78+E92+E106+E120</f>
      </c>
      <c r="F183" s="2686">
        <f>F50+F64+F78+F92+F106+F120</f>
      </c>
      <c r="G183" s="2092">
        <f>G50+G64+G78+G92+G106+G120</f>
      </c>
      <c r="H183" s="2704">
        <f>H50+H64+H78+H92+H106+H120</f>
      </c>
      <c r="I183" s="2704">
        <f>I50+I64+I78+I92+I106+I120</f>
      </c>
      <c r="J183" s="2094">
        <f>J50+J64+J78+J92+J106+J120</f>
      </c>
      <c r="K183" s="2095">
        <f>G183-J183</f>
      </c>
      <c r="L183" s="2092">
        <f>L50+L64+L78+L92+L106+L120</f>
      </c>
      <c r="M183" s="2704">
        <f>M50+M64+M78+M92+M106+M120</f>
      </c>
      <c r="N183" s="2704">
        <f>N50+N64+N78+N92+N106+N120</f>
      </c>
      <c r="O183" s="2094">
        <f>O50+O64+O78+O92+O106+O120</f>
      </c>
      <c r="P183" s="2095">
        <f>L183-O183</f>
      </c>
      <c r="Q183" s="2092">
        <f>Q50+Q64+Q78+Q92+Q106+Q120</f>
      </c>
      <c r="R183" s="2704">
        <f>R50+R64+R78+R92+R106+R120</f>
      </c>
      <c r="S183" s="2704">
        <f>S50+S64+S78+S92+S106+S120</f>
      </c>
      <c r="T183" s="2094">
        <f>T50+T64+T78+T92+T106+T120</f>
      </c>
      <c r="U183" s="2095">
        <f>Q183-T183</f>
      </c>
      <c r="V183" s="2092">
        <f>V50+V64+V78+V92+V106+V120</f>
      </c>
      <c r="W183" s="2704">
        <f>W50+W64+W78+W92+W106+W120</f>
      </c>
      <c r="X183" s="2704">
        <f>X50+X64+X78+X92+X106+X120</f>
      </c>
      <c r="Y183" s="2094">
        <f>Y50+Y64+Y78+Y92+Y106+Y120</f>
      </c>
      <c r="Z183" s="2095">
        <f>V183-Y183</f>
      </c>
      <c r="AA183" s="2092">
        <f>AA50+AA64+AA78+AA92+AA106+AA120</f>
      </c>
      <c r="AB183" s="2704">
        <f>AB50+AB64+AB78+AB92+AB106+AB120</f>
      </c>
      <c r="AC183" s="2704">
        <f>AC50+AC64+AC78+AC92+AC106+AC120</f>
      </c>
      <c r="AD183" s="2094">
        <f>AD50+AD64+AD78+AD92+AD106+AD120</f>
      </c>
      <c r="AE183" s="2095">
        <f>AA183-AD183</f>
      </c>
      <c r="AF183" s="2092">
        <f>AF50+AF64+AF78+AF92+AF106+AF120</f>
      </c>
      <c r="AG183" s="2704">
        <f>AG50+AG64+AG78+AG92+AG106+AG120</f>
      </c>
      <c r="AH183" s="2704">
        <f>AH50+AH64+AH78+AH92+AH106+AH120</f>
      </c>
      <c r="AI183" s="2094">
        <f>AI50+AI64+AI78+AI92+AI106+AI120</f>
      </c>
      <c r="AJ183" s="2095">
        <f>AF183-AI183</f>
      </c>
      <c r="AK183" s="2092">
        <f>AK50+AK64+AK78+AK92+AK106+AK120</f>
      </c>
      <c r="AL183" s="2704">
        <f>AL50+AL64+AL78+AL92+AL106+AL120</f>
      </c>
      <c r="AM183" s="2704">
        <f>AM50+AM64+AM78+AM92+AM106+AM120</f>
      </c>
      <c r="AN183" s="2094">
        <f>AN50+AN64+AN78+AN92+AN106+AN120</f>
      </c>
      <c r="AO183" s="2095">
        <f>AK183-AN183</f>
      </c>
      <c r="AP183" s="2092">
        <f>AP50+AP64+AP78+AP92+AP106+AP120</f>
      </c>
      <c r="AQ183" s="2704">
        <f>AQ50+AQ64+AQ78+AQ92+AQ106+AQ120</f>
      </c>
      <c r="AR183" s="2704">
        <f>AR50+AR64+AR78+AR92+AR106+AR120</f>
      </c>
      <c r="AS183" s="2094">
        <f>AS50+AS64+AS78+AS92+AS106+AS120</f>
      </c>
      <c r="AT183" s="2095">
        <f>AP183-AS183</f>
      </c>
      <c r="AU183" s="2092">
        <f>AU50+AU64+AU78+AU92+AU106+AU120</f>
      </c>
      <c r="AV183" s="2704">
        <f>AV50+AV64+AV78+AV92+AV106+AV120</f>
      </c>
      <c r="AW183" s="2704">
        <f>AW50+AW64+AW78+AW92+AW106+AW120</f>
      </c>
      <c r="AX183" s="2094">
        <f>AX50+AX64+AX78+AX92+AX106+AX120</f>
      </c>
      <c r="AY183" s="2095">
        <f>AU183-AX183</f>
      </c>
      <c r="AZ183" s="2092">
        <f>AZ50+AZ64+AZ78+AZ92+AZ106+AZ120</f>
      </c>
      <c r="BA183" s="2293">
        <f>BA50+BA64+BA78+BA92+BA106+BA120</f>
      </c>
      <c r="BB183" s="2704">
        <f>BB50+BB64+BB78+BB92+BB106+BB120</f>
      </c>
      <c r="BC183" s="2094">
        <f>BC50+BC64+BC78+BC92+BC106+BC120</f>
      </c>
      <c r="BD183" s="2095">
        <f>AZ183-BC183</f>
      </c>
      <c r="BE183" s="2092">
        <f>BE50+BE64+BE78+BE92+BE106+BE120</f>
      </c>
      <c r="BF183" s="2704">
        <f>BF50+BF64+BF78+BF92+BF106+BF120</f>
      </c>
      <c r="BG183" s="2704">
        <f>BG50+BG64+BG78+BG92+BG106+BG120</f>
      </c>
      <c r="BH183" s="2094">
        <f>BH50+BH64+BH78+BH92+BH106+BH120</f>
      </c>
      <c r="BI183" s="2095">
        <f>BE183-BH183</f>
      </c>
      <c r="BJ183" s="2092">
        <f>BJ50+BJ64+BJ78+BJ92+BJ106+BJ120</f>
      </c>
      <c r="BK183" s="2704">
        <f>BK50+BK64+BK78+BK92+BK106+BK120</f>
      </c>
      <c r="BL183" s="2704">
        <f>BL50+BL64+BL78+BL92+BL106+BL120</f>
      </c>
      <c r="BM183" s="2094">
        <f>BM50+BM64+BM78+BM92+BM106+BM120</f>
      </c>
      <c r="BN183" s="2095">
        <f>BJ183-BM183</f>
      </c>
      <c r="BO183" s="2092">
        <f>BJ183</f>
      </c>
      <c r="BP183" s="2094">
        <f>BM183</f>
      </c>
      <c r="BQ183" s="2155">
        <f>BN183</f>
      </c>
      <c r="BR183" s="2714">
        <f>BR50+BR64</f>
      </c>
      <c r="BS183" s="2023"/>
      <c r="BT183" s="2025"/>
      <c r="BU183" s="2025"/>
      <c r="BV183" s="2656"/>
      <c r="BW183" s="2023"/>
      <c r="BX183" s="2022"/>
    </row>
    <row r="184" customHeight="true" ht="24.75">
      <c r="A184" s="2672" t="s">
        <v>30</v>
      </c>
      <c r="B184" s="2295"/>
      <c r="C184" s="2296"/>
      <c r="D184" s="2110">
        <f>SUM(D180:D183)</f>
      </c>
      <c r="E184" s="2110">
        <f>SUM(E180:E183)</f>
      </c>
      <c r="F184" s="2110">
        <f>SUM(F180:F183)</f>
      </c>
      <c r="G184" s="2110">
        <f>SUM(G180:G183)</f>
      </c>
      <c r="H184" s="2110">
        <f>SUM(H180:H183)</f>
      </c>
      <c r="I184" s="2110">
        <f>SUM(I180:I183)</f>
      </c>
      <c r="J184" s="2110">
        <f>SUM(J180:J183)</f>
      </c>
      <c r="K184" s="2110">
        <f>SUM(K180:K183)</f>
      </c>
      <c r="L184" s="2110">
        <f>SUM(L180:L183)</f>
      </c>
      <c r="M184" s="2110">
        <f>SUM(M180:M183)</f>
      </c>
      <c r="N184" s="2110">
        <f>SUM(N180:N183)</f>
      </c>
      <c r="O184" s="2110">
        <f>SUM(O180:O183)</f>
      </c>
      <c r="P184" s="2110">
        <f>SUM(P180:P183)</f>
      </c>
      <c r="Q184" s="2110">
        <f>SUM(Q180:Q183)</f>
      </c>
      <c r="R184" s="2110">
        <f>SUM(R180:R183)</f>
      </c>
      <c r="S184" s="2110">
        <f>SUM(S180:S183)</f>
      </c>
      <c r="T184" s="2110">
        <f>SUM(T180:T183)</f>
      </c>
      <c r="U184" s="2110">
        <f>SUM(U180:U183)</f>
      </c>
      <c r="V184" s="2110">
        <f>SUM(V180:V183)</f>
      </c>
      <c r="W184" s="2110">
        <f>SUM(W180:W183)</f>
      </c>
      <c r="X184" s="2110">
        <f>SUM(X180:X183)</f>
      </c>
      <c r="Y184" s="2110">
        <f>SUM(Y180:Y183)</f>
      </c>
      <c r="Z184" s="2110">
        <f>SUM(Z180:Z183)</f>
      </c>
      <c r="AA184" s="2110">
        <f>SUM(AA180:AA183)</f>
      </c>
      <c r="AB184" s="2110">
        <f>SUM(AB180:AB183)</f>
      </c>
      <c r="AC184" s="2110">
        <f>SUM(AC180:AC183)</f>
      </c>
      <c r="AD184" s="2110">
        <f>SUM(AD180:AD183)</f>
      </c>
      <c r="AE184" s="2110">
        <f>SUM(AE180:AE183)</f>
      </c>
      <c r="AF184" s="2110">
        <f>SUM(AF180:AF183)</f>
      </c>
      <c r="AG184" s="2110">
        <f>SUM(AG180:AG183)</f>
      </c>
      <c r="AH184" s="2110">
        <f>SUM(AH180:AH183)</f>
      </c>
      <c r="AI184" s="2110">
        <f>SUM(AI180:AI183)</f>
      </c>
      <c r="AJ184" s="2110">
        <f>SUM(AJ180:AJ183)</f>
      </c>
      <c r="AK184" s="2110">
        <f>SUM(AK180:AK183)</f>
      </c>
      <c r="AL184" s="2110">
        <f>SUM(AL180:AL183)</f>
      </c>
      <c r="AM184" s="2110">
        <f>SUM(AM180:AM183)</f>
      </c>
      <c r="AN184" s="2110">
        <f>SUM(AN180:AN183)</f>
      </c>
      <c r="AO184" s="2110">
        <f>SUM(AO180:AO183)</f>
      </c>
      <c r="AP184" s="2110">
        <f>SUM(AP180:AP183)</f>
      </c>
      <c r="AQ184" s="2110">
        <f>SUM(AQ180:AQ183)</f>
      </c>
      <c r="AR184" s="2110">
        <f>SUM(AR180:AR183)</f>
      </c>
      <c r="AS184" s="2110">
        <f>SUM(AS180:AS183)</f>
      </c>
      <c r="AT184" s="2110">
        <f>SUM(AT180:AT183)</f>
      </c>
      <c r="AU184" s="2110">
        <f>SUM(AU180:AU183)</f>
      </c>
      <c r="AV184" s="2110">
        <f>SUM(AV180:AV183)</f>
      </c>
      <c r="AW184" s="2110">
        <f>SUM(AW180:AW183)</f>
      </c>
      <c r="AX184" s="2110">
        <f>SUM(AX180:AX183)</f>
      </c>
      <c r="AY184" s="2110">
        <f>SUM(AY180:AY183)</f>
      </c>
      <c r="AZ184" s="2110">
        <f>SUM(AZ180:AZ183)</f>
      </c>
      <c r="BA184" s="2110">
        <f>SUM(BA180:BA183)</f>
      </c>
      <c r="BB184" s="2110">
        <f>SUM(BB180:BB183)</f>
      </c>
      <c r="BC184" s="2110">
        <f>SUM(BC180:BC183)</f>
      </c>
      <c r="BD184" s="2110">
        <f>SUM(BD180:BD183)</f>
      </c>
      <c r="BE184" s="2110">
        <f>SUM(BE180:BE183)</f>
      </c>
      <c r="BF184" s="2110">
        <f>SUM(BF180:BF183)</f>
      </c>
      <c r="BG184" s="2110">
        <f>SUM(BG180:BG183)</f>
      </c>
      <c r="BH184" s="2110">
        <f>SUM(BH180:BH183)</f>
      </c>
      <c r="BI184" s="2110">
        <f>SUM(BI180:BI183)</f>
      </c>
      <c r="BJ184" s="2110">
        <f>SUM(BJ180:BJ183)</f>
      </c>
      <c r="BK184" s="2110">
        <f>SUM(BK180:BK183)</f>
      </c>
      <c r="BL184" s="2110">
        <f>SUM(BL180:BL183)</f>
      </c>
      <c r="BM184" s="2110">
        <f>SUM(BM180:BM183)</f>
      </c>
      <c r="BN184" s="2110">
        <f>SUM(BN180:BN183)</f>
      </c>
      <c r="BO184" s="2110">
        <f>SUM(BO180:BO183)</f>
      </c>
      <c r="BP184" s="2110">
        <f>SUM(BP180:BP183)</f>
      </c>
      <c r="BQ184" s="2110">
        <f>SUM(BQ180:BQ183)</f>
      </c>
      <c r="BR184" s="2688">
        <f>SUM(BR180:BR183)</f>
      </c>
      <c r="BS184" s="2023"/>
      <c r="BT184" s="2025"/>
      <c r="BU184" s="2025"/>
      <c r="BV184" s="2656"/>
      <c r="BW184" s="2023"/>
      <c r="BX184" s="2022"/>
    </row>
    <row r="185" customHeight="true" ht="24.75">
      <c r="A185" s="2700" t="s">
        <v>31</v>
      </c>
      <c r="B185" s="2701"/>
      <c r="C185" s="2702"/>
      <c r="D185" s="2080">
        <f>D52+D66+D80+D94+D108+D122</f>
      </c>
      <c r="E185" s="2083">
        <f>E52+E66+E80+E94+E108+E122</f>
      </c>
      <c r="F185" s="2703">
        <f>F52+F66+F80+F94+F108+F122</f>
      </c>
      <c r="G185" s="2092">
        <f>G52+G66+G80+G94+G108+G122</f>
      </c>
      <c r="H185" s="2704">
        <f>H52+H66+H80+H94+H108+H122</f>
      </c>
      <c r="I185" s="2704">
        <f>I52+I66+I80+I94+I108+I122</f>
      </c>
      <c r="J185" s="2094">
        <f>J52+J66+J80+J94+J108+J122</f>
      </c>
      <c r="K185" s="2095">
        <f>G185-J185</f>
      </c>
      <c r="L185" s="2092">
        <f>L52+L66+L80+L94+L108+L122</f>
      </c>
      <c r="M185" s="2704">
        <f>M52+M66+M80+M94+M108+M122</f>
      </c>
      <c r="N185" s="2704">
        <f>N52+N66+N80+N94+N108+N122</f>
      </c>
      <c r="O185" s="2094">
        <f>O52+O66+O80+O94+O108+O122</f>
      </c>
      <c r="P185" s="2095">
        <f>L185-O185</f>
      </c>
      <c r="Q185" s="2092">
        <f>Q52+Q66+Q80+Q94+Q108+Q122</f>
      </c>
      <c r="R185" s="2704">
        <f>R52+R66+R80+R94+R108+R122</f>
      </c>
      <c r="S185" s="2704">
        <f>S52+S66+S80+S94+S108+S122</f>
      </c>
      <c r="T185" s="2094">
        <f>T52+T66+T80+T94+T108+T122</f>
      </c>
      <c r="U185" s="2095">
        <f>Q185-T185</f>
      </c>
      <c r="V185" s="2092">
        <f>V52+V66+V80+V94+V108+V122</f>
      </c>
      <c r="W185" s="2704">
        <f>W52+W66+W80+W94+W108+W122</f>
      </c>
      <c r="X185" s="2704">
        <f>X52+X66+X80+X94+X108+X122</f>
      </c>
      <c r="Y185" s="2094">
        <f>Y52+Y66+Y80+Y94+Y108+Y122</f>
      </c>
      <c r="Z185" s="2095">
        <f>V185-Y185</f>
      </c>
      <c r="AA185" s="2092">
        <f>AA52+AA66+AA80+AA94+AA108+AA122</f>
      </c>
      <c r="AB185" s="2704">
        <f>AB52+AB66+AB80+AB94+AB108+AB122</f>
      </c>
      <c r="AC185" s="2704">
        <f>AC52+AC66+AC80+AC94+AC108+AC122</f>
      </c>
      <c r="AD185" s="2094">
        <f>AD52+AD66+AD80+AD94+AD108+AD122</f>
      </c>
      <c r="AE185" s="2095">
        <f>AA185-AD185</f>
      </c>
      <c r="AF185" s="2092">
        <f>AF52+AF66+AF80+AF94+AF108+AF122</f>
      </c>
      <c r="AG185" s="2704">
        <f>AG52+AG66+AG80+AG94+AG108+AG122</f>
      </c>
      <c r="AH185" s="2704">
        <f>AH52+AH66+AH80+AH94+AH108+AH122</f>
      </c>
      <c r="AI185" s="2094">
        <f>AI52+AI66+AI80+AI94+AI108+AI122</f>
      </c>
      <c r="AJ185" s="2095">
        <f>AF185-AI185</f>
      </c>
      <c r="AK185" s="2092">
        <f>AK52+AK66+AK80+AK94+AK108+AK122</f>
      </c>
      <c r="AL185" s="2704">
        <f>AL52+AL66+AL80+AL94+AL108+AL122</f>
      </c>
      <c r="AM185" s="2704">
        <f>AM52+AM66+AM80+AM94+AM108+AM122</f>
      </c>
      <c r="AN185" s="2094">
        <f>AN52+AN66+AN80+AN94+AN108+AN122</f>
      </c>
      <c r="AO185" s="2095">
        <f>AK185-AN185</f>
      </c>
      <c r="AP185" s="2092">
        <f>AP52+AP66+AP80+AP94+AP108+AP122</f>
      </c>
      <c r="AQ185" s="2704">
        <f>AQ52+AQ66+AQ80+AQ94+AQ108+AQ122</f>
      </c>
      <c r="AR185" s="2704">
        <f>AR52+AR66+AR80+AR94+AR108+AR122</f>
      </c>
      <c r="AS185" s="2094">
        <f>AS52+AS66+AS80+AS94+AS108+AS122</f>
      </c>
      <c r="AT185" s="2095">
        <f>AP185-AS185</f>
      </c>
      <c r="AU185" s="2092">
        <f>AU52+AU66+AU80+AU94+AU108+AU122</f>
      </c>
      <c r="AV185" s="2704">
        <f>AV52+AV66+AV80+AV94+AV108+AV122</f>
      </c>
      <c r="AW185" s="2704">
        <f>AW52+AW66+AW80+AW94+AW108+AW122</f>
      </c>
      <c r="AX185" s="2094">
        <f>AX52+AX66+AX80+AX94+AX108+AX122</f>
      </c>
      <c r="AY185" s="2095">
        <f>AU185-AX185</f>
      </c>
      <c r="AZ185" s="2092">
        <f>AZ52+AZ66+AZ80+AZ94+AZ108+AZ122</f>
      </c>
      <c r="BA185" s="2080">
        <f>BA52+BA66+BA80+BA94+BA108+BA122</f>
      </c>
      <c r="BB185" s="2704">
        <f>BB52+BB66+BB80+BB94+BB108+BB122</f>
      </c>
      <c r="BC185" s="2094">
        <f>BC52+BC66+BC80+BC94+BC108+BC122</f>
      </c>
      <c r="BD185" s="2095">
        <f>AZ185-BC185</f>
      </c>
      <c r="BE185" s="2092">
        <f>BE52+BE66+BE80+BE94+BE108+BE122</f>
      </c>
      <c r="BF185" s="2704">
        <f>BF52+BF66+BF80+BF94+BF108+BF122</f>
      </c>
      <c r="BG185" s="2704">
        <f>BG52+BG66+BG80+BG94+BG108+BG122</f>
      </c>
      <c r="BH185" s="2094">
        <f>BH52+BH66+BH80+BH94+BH108+BH122</f>
      </c>
      <c r="BI185" s="2095">
        <f>BE185-BH185</f>
      </c>
      <c r="BJ185" s="2092">
        <f>BJ52+BJ66+BJ80+BJ94+BJ108+BJ122</f>
      </c>
      <c r="BK185" s="2704">
        <f>BK52+BK66+BK80+BK94+BK108+BK122</f>
      </c>
      <c r="BL185" s="2704">
        <f>BL52+BL66+BL80+BL94+BL108+BL122</f>
      </c>
      <c r="BM185" s="2094">
        <f>BM52+BM66+BM80+BM94+BM108+BM122</f>
      </c>
      <c r="BN185" s="2095">
        <f>BJ185-BM185</f>
      </c>
      <c r="BO185" s="2092">
        <f>BJ185</f>
      </c>
      <c r="BP185" s="2094">
        <f>BM185</f>
      </c>
      <c r="BQ185" s="2094">
        <f>BN185</f>
      </c>
      <c r="BR185" s="2715">
        <f>BR52+BR66</f>
      </c>
      <c r="BS185" s="2023"/>
      <c r="BT185" s="2025"/>
      <c r="BU185" s="2025"/>
      <c r="BV185" s="2656"/>
      <c r="BW185" s="2023"/>
      <c r="BX185" s="2022"/>
    </row>
    <row r="186" customHeight="true" ht="24.75">
      <c r="A186" s="2707" t="s">
        <v>32</v>
      </c>
      <c r="B186" s="2708"/>
      <c r="C186" s="2709"/>
      <c r="D186" s="2092">
        <f>D53+D67+D81+D95+D109+D123</f>
      </c>
      <c r="E186" s="2095">
        <f>E53+E67+E81+E95+E109+E123</f>
      </c>
      <c r="F186" s="2106">
        <f>F53+F67+F81+F95+F109+F123</f>
      </c>
      <c r="G186" s="2092">
        <f>G53+G67+G81+G95+G109+G123</f>
      </c>
      <c r="H186" s="2704">
        <f>H53+H67+H81+H95+H109+H123</f>
      </c>
      <c r="I186" s="2704">
        <f>I53+I67+I81+I95+I109+I123</f>
      </c>
      <c r="J186" s="2094">
        <f>J53+J67+J81+J95+J109+J123</f>
      </c>
      <c r="K186" s="2095">
        <f>G186-J186</f>
      </c>
      <c r="L186" s="2092">
        <f>L53+L67+L81+L95+L109+L123</f>
      </c>
      <c r="M186" s="2704">
        <f>M53+M67+M81+M95+M109+M123</f>
      </c>
      <c r="N186" s="2704">
        <f>N53+N67+N81+N95+N109+N123</f>
      </c>
      <c r="O186" s="2094">
        <f>O53+O67+O81+O95+O109+O123</f>
      </c>
      <c r="P186" s="2095">
        <f>L186-O186</f>
      </c>
      <c r="Q186" s="2092">
        <f>Q53+Q67+Q81+Q95+Q109+Q123</f>
      </c>
      <c r="R186" s="2704">
        <f>R53+R67+R81+R95+R109+R123</f>
      </c>
      <c r="S186" s="2704">
        <f>S53+S67+S81+S95+S109+S123</f>
      </c>
      <c r="T186" s="2094">
        <f>T53+T67+T81+T95+T109+T123</f>
      </c>
      <c r="U186" s="2095">
        <f>Q186-T186</f>
      </c>
      <c r="V186" s="2092">
        <f>V53+V67+V81+V95+V109+V123</f>
      </c>
      <c r="W186" s="2704">
        <f>W53+W67+W81+W95+W109+W123</f>
      </c>
      <c r="X186" s="2704">
        <f>X53+X67+X81+X95+X109+X123</f>
      </c>
      <c r="Y186" s="2094">
        <f>Y53+Y67+Y81+Y95+Y109+Y123</f>
      </c>
      <c r="Z186" s="2095">
        <f>V186-Y186</f>
      </c>
      <c r="AA186" s="2092">
        <f>AA53+AA67+AA81+AA95+AA109+AA123</f>
      </c>
      <c r="AB186" s="2704">
        <f>AB53+AB67+AB81+AB95+AB109+AB123</f>
      </c>
      <c r="AC186" s="2704">
        <f>AC53+AC67+AC81+AC95+AC109+AC123</f>
      </c>
      <c r="AD186" s="2094">
        <f>AD53+AD67+AD81+AD95+AD109+AD123</f>
      </c>
      <c r="AE186" s="2095">
        <f>AA186-AD186</f>
      </c>
      <c r="AF186" s="2092">
        <f>AF53+AF67+AF81+AF95+AF109+AF123</f>
      </c>
      <c r="AG186" s="2704">
        <f>AG53+AG67+AG81+AG95+AG109+AG123</f>
      </c>
      <c r="AH186" s="2704">
        <f>AH53+AH67+AH81+AH95+AH109+AH123</f>
      </c>
      <c r="AI186" s="2094">
        <f>AI53+AI67+AI81+AI95+AI109+AI123</f>
      </c>
      <c r="AJ186" s="2095">
        <f>AF186-AI186</f>
      </c>
      <c r="AK186" s="2092">
        <f>AK53+AK67+AK81+AK95+AK109+AK123</f>
      </c>
      <c r="AL186" s="2704">
        <f>AL53+AL67+AL81+AL95+AL109+AL123</f>
      </c>
      <c r="AM186" s="2704">
        <f>AM53+AM67+AM81+AM95+AM109+AM123</f>
      </c>
      <c r="AN186" s="2094">
        <f>AN53+AN67+AN81+AN95+AN109+AN123</f>
      </c>
      <c r="AO186" s="2095">
        <f>AK186-AN186</f>
      </c>
      <c r="AP186" s="2092">
        <f>AP53+AP67+AP81+AP95+AP109+AP123</f>
      </c>
      <c r="AQ186" s="2704">
        <f>AQ53+AQ67+AQ81+AQ95+AQ109+AQ123</f>
      </c>
      <c r="AR186" s="2704">
        <f>AR53+AR67+AR81+AR95+AR109+AR123</f>
      </c>
      <c r="AS186" s="2094">
        <f>AS53+AS67+AS81+AS95+AS109+AS123</f>
      </c>
      <c r="AT186" s="2095">
        <f>AP186-AS186</f>
      </c>
      <c r="AU186" s="2092">
        <f>AU53+AU67+AU81+AU95+AU109+AU123</f>
      </c>
      <c r="AV186" s="2704">
        <f>AV53+AV67+AV81+AV95+AV109+AV123</f>
      </c>
      <c r="AW186" s="2704">
        <f>AW53+AW67+AW81+AW95+AW109+AW123</f>
      </c>
      <c r="AX186" s="2094">
        <f>AX53+AX67+AX81+AX95+AX109+AX123</f>
      </c>
      <c r="AY186" s="2095">
        <f>AU186-AX186</f>
      </c>
      <c r="AZ186" s="2092">
        <f>AZ53+AZ67+AZ81+AZ95+AZ109+AZ123</f>
      </c>
      <c r="BA186" s="2092">
        <f>BA53+BA67+BA81+BA95+BA109+BA123</f>
      </c>
      <c r="BB186" s="2704">
        <f>BB53+BB67+BB81+BB95+BB109+BB123</f>
      </c>
      <c r="BC186" s="2094">
        <f>BC53+BC67+BC81+BC95+BC109+BC123</f>
      </c>
      <c r="BD186" s="2095">
        <f>AZ186-BC186</f>
      </c>
      <c r="BE186" s="2092">
        <f>BE53+BE67+BE81+BE95+BE109+BE123</f>
      </c>
      <c r="BF186" s="2704">
        <f>BF53+BF67+BF81+BF95+BF109+BF123</f>
      </c>
      <c r="BG186" s="2704">
        <f>BG53+BG67+BG81+BG95+BG109+BG123</f>
      </c>
      <c r="BH186" s="2094">
        <f>BH53+BH67+BH81+BH95+BH109+BH123</f>
      </c>
      <c r="BI186" s="2095">
        <f>BE186-BH186</f>
      </c>
      <c r="BJ186" s="2092">
        <f>BJ53+BJ67+BJ81+BJ95+BJ109+BJ123</f>
      </c>
      <c r="BK186" s="2704">
        <f>BK53+BK67+BK81+BK95+BK109+BK123</f>
      </c>
      <c r="BL186" s="2704">
        <f>BL53+BL67+BL81+BL95+BL109+BL123</f>
      </c>
      <c r="BM186" s="2094">
        <f>BM53+BM67+BM81+BM95+BM109+BM123</f>
      </c>
      <c r="BN186" s="2095">
        <f>BJ186-BM186</f>
      </c>
      <c r="BO186" s="2092">
        <f>BJ186</f>
      </c>
      <c r="BP186" s="2094">
        <f>BM186</f>
      </c>
      <c r="BQ186" s="2094">
        <f>BN186</f>
      </c>
      <c r="BR186" s="2679">
        <f>BR53+BR67</f>
      </c>
      <c r="BS186" s="2023"/>
      <c r="BT186" s="2025"/>
      <c r="BU186" s="2025"/>
      <c r="BV186" s="2656"/>
      <c r="BW186" s="2023"/>
      <c r="BX186" s="2022"/>
    </row>
    <row r="187" customHeight="true" ht="24.75">
      <c r="A187" s="2707" t="s">
        <v>33</v>
      </c>
      <c r="B187" s="2708"/>
      <c r="C187" s="2709"/>
      <c r="D187" s="2092">
        <f>D54+D68+D82+D96+D110+D124</f>
      </c>
      <c r="E187" s="2095">
        <f>E54+E68+E82+E96+E110+E124</f>
      </c>
      <c r="F187" s="2106">
        <f>F54+F68+F82+F96+F110+F124</f>
      </c>
      <c r="G187" s="2092">
        <f>G54+G68+G82+G96+G110+G124</f>
      </c>
      <c r="H187" s="2704">
        <f>H54+H68+H82+H96+H110+H124</f>
      </c>
      <c r="I187" s="2704">
        <f>I54+I68+I82+I96+I110+I124</f>
      </c>
      <c r="J187" s="2094">
        <f>J54+J68+J82+J96+J110+J124</f>
      </c>
      <c r="K187" s="2095">
        <f>G187-J187</f>
      </c>
      <c r="L187" s="2092">
        <f>L54+L68+L82+L96+L110+L124</f>
      </c>
      <c r="M187" s="2704">
        <f>M54+M68+M82+M96+M110+M124</f>
      </c>
      <c r="N187" s="2704">
        <f>N54+N68+N82+N96+N110+N124</f>
      </c>
      <c r="O187" s="2094">
        <f>O54+O68+O82+O96+O110+O124</f>
      </c>
      <c r="P187" s="2095">
        <f>L187-O187</f>
      </c>
      <c r="Q187" s="2092">
        <f>Q54+Q68+Q82+Q96+Q110+Q124</f>
      </c>
      <c r="R187" s="2704">
        <f>R54+R68+R82+R96+R110+R124</f>
      </c>
      <c r="S187" s="2704">
        <f>S54+S68+S82+S96+S110+S124</f>
      </c>
      <c r="T187" s="2094">
        <f>T54+T68+T82+T96+T110+T124</f>
      </c>
      <c r="U187" s="2095">
        <f>Q187-T187</f>
      </c>
      <c r="V187" s="2092">
        <f>V54+V68+V82+V96+V110+V124</f>
      </c>
      <c r="W187" s="2704">
        <f>W54+W68+W82+W96+W110+W124</f>
      </c>
      <c r="X187" s="2704">
        <f>X54+X68+X82+X96+X110+X124</f>
      </c>
      <c r="Y187" s="2094">
        <f>Y54+Y68+Y82+Y96+Y110+Y124</f>
      </c>
      <c r="Z187" s="2095">
        <f>V187-Y187</f>
      </c>
      <c r="AA187" s="2092">
        <f>AA54+AA68+AA82+AA96+AA110+AA124</f>
      </c>
      <c r="AB187" s="2704">
        <f>AB54+AB68+AB82+AB96+AB110+AB124</f>
      </c>
      <c r="AC187" s="2704">
        <f>AC54+AC68+AC82+AC96+AC110+AC124</f>
      </c>
      <c r="AD187" s="2094">
        <f>AD54+AD68+AD82+AD96+AD110+AD124</f>
      </c>
      <c r="AE187" s="2095">
        <f>AA187-AD187</f>
      </c>
      <c r="AF187" s="2092">
        <f>AF54+AF68+AF82+AF96+AF110+AF124</f>
      </c>
      <c r="AG187" s="2704">
        <f>AG54+AG68+AG82+AG96+AG110+AG124</f>
      </c>
      <c r="AH187" s="2704">
        <f>AH54+AH68+AH82+AH96+AH110+AH124</f>
      </c>
      <c r="AI187" s="2094">
        <f>AI54+AI68+AI82+AI96+AI110+AI124</f>
      </c>
      <c r="AJ187" s="2095">
        <f>AF187-AI187</f>
      </c>
      <c r="AK187" s="2092">
        <f>AK54+AK68+AK82+AK96+AK110+AK124</f>
      </c>
      <c r="AL187" s="2704">
        <f>AL54+AL68+AL82+AL96+AL110+AL124</f>
      </c>
      <c r="AM187" s="2704">
        <f>AM54+AM68+AM82+AM96+AM110+AM124</f>
      </c>
      <c r="AN187" s="2094">
        <f>AN54+AN68+AN82+AN96+AN110+AN124</f>
      </c>
      <c r="AO187" s="2095">
        <f>AK187-AN187</f>
      </c>
      <c r="AP187" s="2092">
        <f>AP54+AP68+AP82+AP96+AP110+AP124</f>
      </c>
      <c r="AQ187" s="2704">
        <f>AQ54+AQ68+AQ82+AQ96+AQ110+AQ124</f>
      </c>
      <c r="AR187" s="2704">
        <f>AR54+AR68+AR82+AR96+AR110+AR124</f>
      </c>
      <c r="AS187" s="2094">
        <f>AS54+AS68+AS82+AS96+AS110+AS124</f>
      </c>
      <c r="AT187" s="2095">
        <f>AP187-AS187</f>
      </c>
      <c r="AU187" s="2092">
        <f>AU54+AU68+AU82+AU96+AU110+AU124</f>
      </c>
      <c r="AV187" s="2704">
        <f>AV54+AV68+AV82+AV96+AV110+AV124</f>
      </c>
      <c r="AW187" s="2704">
        <f>AW54+AW68+AW82+AW96+AW110+AW124</f>
      </c>
      <c r="AX187" s="2094">
        <f>AX54+AX68+AX82+AX96+AX110+AX124</f>
      </c>
      <c r="AY187" s="2095">
        <f>AU187-AX187</f>
      </c>
      <c r="AZ187" s="2092">
        <f>AZ54+AZ68+AZ82+AZ96+AZ110+AZ124</f>
      </c>
      <c r="BA187" s="2092">
        <f>BA54+BA68+BA82+BA96+BA110+BA124</f>
      </c>
      <c r="BB187" s="2704">
        <f>BB54+BB68+BB82+BB96+BB110+BB124</f>
      </c>
      <c r="BC187" s="2094">
        <f>BC54+BC68+BC82+BC96+BC110+BC124</f>
      </c>
      <c r="BD187" s="2095">
        <f>AZ187-BC187</f>
      </c>
      <c r="BE187" s="2092">
        <f>BE54+BE68+BE82+BE96+BE110+BE124</f>
      </c>
      <c r="BF187" s="2704">
        <f>BF54+BF68+BF82+BF96+BF110+BF124</f>
      </c>
      <c r="BG187" s="2704">
        <f>BG54+BG68+BG82+BG96+BG110+BG124</f>
      </c>
      <c r="BH187" s="2094">
        <f>BH54+BH68+BH82+BH96+BH110+BH124</f>
      </c>
      <c r="BI187" s="2095">
        <f>BE187-BH187</f>
      </c>
      <c r="BJ187" s="2092">
        <f>BJ54+BJ68+BJ82+BJ96+BJ110+BJ124</f>
      </c>
      <c r="BK187" s="2704">
        <f>BK54+BK68+BK82+BK96+BK110+BK124</f>
      </c>
      <c r="BL187" s="2704">
        <f>BL54+BL68+BL82+BL96+BL110+BL124</f>
      </c>
      <c r="BM187" s="2094">
        <f>BM54+BM68+BM82+BM96+BM110+BM124</f>
      </c>
      <c r="BN187" s="2095">
        <f>BJ187-BM187</f>
      </c>
      <c r="BO187" s="2092">
        <f>BJ187</f>
      </c>
      <c r="BP187" s="2094">
        <f>BM187</f>
      </c>
      <c r="BQ187" s="2094">
        <f>BN187</f>
      </c>
      <c r="BR187" s="2679">
        <f>BR54+BR68</f>
      </c>
      <c r="BS187" s="2023"/>
      <c r="BT187" s="2025"/>
      <c r="BU187" s="2025"/>
      <c r="BV187" s="2656"/>
      <c r="BW187" s="2023"/>
      <c r="BX187" s="2022"/>
    </row>
    <row r="188" customHeight="true" ht="24.75">
      <c r="A188" s="2707" t="s">
        <v>34</v>
      </c>
      <c r="B188" s="2708"/>
      <c r="C188" s="2709"/>
      <c r="D188" s="2092">
        <f>D55+D69+D83+D97+D111+D125</f>
      </c>
      <c r="E188" s="2095">
        <f>E55+E69+E83+E97+E111+E125</f>
      </c>
      <c r="F188" s="2106">
        <f>F55+F69+F83+F97+F111+F125</f>
      </c>
      <c r="G188" s="2092">
        <f>G55+G69+G83+G97+G111+G125</f>
      </c>
      <c r="H188" s="2704">
        <f>H55+H69+H83+H97+H111+H125</f>
      </c>
      <c r="I188" s="2704">
        <f>I55+I69+I83+I97+I111+I125</f>
      </c>
      <c r="J188" s="2094">
        <f>J55+J69+J83+J97+J111+J125</f>
      </c>
      <c r="K188" s="2095">
        <f>G188-J188</f>
      </c>
      <c r="L188" s="2092">
        <f>L55+L69+L83+L97+L111+L125</f>
      </c>
      <c r="M188" s="2704">
        <f>M55+M69+M83+M97+M111+M125</f>
      </c>
      <c r="N188" s="2704">
        <f>N55+N69+N83+N97+N111+N125</f>
      </c>
      <c r="O188" s="2094">
        <f>O55+O69+O83+O97+O111+O125</f>
      </c>
      <c r="P188" s="2095">
        <f>L188-O188</f>
      </c>
      <c r="Q188" s="2092">
        <f>Q55+Q69+Q83+Q97+Q111+Q125</f>
      </c>
      <c r="R188" s="2704">
        <f>R55+R69+R83+R97+R111+R125</f>
      </c>
      <c r="S188" s="2704">
        <f>S55+S69+S83+S97+S111+S125</f>
      </c>
      <c r="T188" s="2094">
        <f>T55+T69+T83+T97+T111+T125</f>
      </c>
      <c r="U188" s="2095">
        <f>Q188-T188</f>
      </c>
      <c r="V188" s="2092">
        <f>V55+V69+V83+V97+V111+V125</f>
      </c>
      <c r="W188" s="2704">
        <f>W55+W69+W83+W97+W111+W125</f>
      </c>
      <c r="X188" s="2704">
        <f>X55+X69+X83+X97+X111+X125</f>
      </c>
      <c r="Y188" s="2094">
        <f>Y55+Y69+Y83+Y97+Y111+Y125</f>
      </c>
      <c r="Z188" s="2095">
        <f>V188-Y188</f>
      </c>
      <c r="AA188" s="2092">
        <f>AA55+AA69+AA83+AA97+AA111+AA125</f>
      </c>
      <c r="AB188" s="2704">
        <f>AB55+AB69+AB83+AB97+AB111+AB125</f>
      </c>
      <c r="AC188" s="2704">
        <f>AC55+AC69+AC83+AC97+AC111+AC125</f>
      </c>
      <c r="AD188" s="2094">
        <f>AD55+AD69+AD83+AD97+AD111+AD125</f>
      </c>
      <c r="AE188" s="2095">
        <f>AA188-AD188</f>
      </c>
      <c r="AF188" s="2092">
        <f>AF55+AF69+AF83+AF97+AF111+AF125</f>
      </c>
      <c r="AG188" s="2704">
        <f>AG55+AG69+AG83+AG97+AG111+AG125</f>
      </c>
      <c r="AH188" s="2704">
        <f>AH55+AH69+AH83+AH97+AH111+AH125</f>
      </c>
      <c r="AI188" s="2094">
        <f>AI55+AI69+AI83+AI97+AI111+AI125</f>
      </c>
      <c r="AJ188" s="2095">
        <f>AF188-AI188</f>
      </c>
      <c r="AK188" s="2092">
        <f>AK55+AK69+AK83+AK97+AK111+AK125</f>
      </c>
      <c r="AL188" s="2704">
        <f>AL55+AL69+AL83+AL97+AL111+AL125</f>
      </c>
      <c r="AM188" s="2704">
        <f>AM55+AM69+AM83+AM97+AM111+AM125</f>
      </c>
      <c r="AN188" s="2094">
        <f>AN55+AN69+AN83+AN97+AN111+AN125</f>
      </c>
      <c r="AO188" s="2095">
        <f>AK188-AN188</f>
      </c>
      <c r="AP188" s="2092">
        <f>AP55+AP69+AP83+AP97+AP111+AP125</f>
      </c>
      <c r="AQ188" s="2704">
        <f>AQ55+AQ69+AQ83+AQ97+AQ111+AQ125</f>
      </c>
      <c r="AR188" s="2704">
        <f>AR55+AR69+AR83+AR97+AR111+AR125</f>
      </c>
      <c r="AS188" s="2094">
        <f>AS55+AS69+AS83+AS97+AS111+AS125</f>
      </c>
      <c r="AT188" s="2095">
        <f>AP188-AS188</f>
      </c>
      <c r="AU188" s="2092">
        <f>AU55+AU69+AU83+AU97+AU111+AU125</f>
      </c>
      <c r="AV188" s="2704">
        <f>AV55+AV69+AV83+AV97+AV111+AV125</f>
      </c>
      <c r="AW188" s="2704">
        <f>AW55+AW69+AW83+AW97+AW111+AW125</f>
      </c>
      <c r="AX188" s="2094">
        <f>AX55+AX69+AX83+AX97+AX111+AX125</f>
      </c>
      <c r="AY188" s="2095">
        <f>AU188-AX188</f>
      </c>
      <c r="AZ188" s="2092">
        <f>AZ55+AZ69+AZ83+AZ97+AZ111+AZ125</f>
      </c>
      <c r="BA188" s="2092">
        <f>BA55+BA69+BA83+BA97+BA111+BA125</f>
      </c>
      <c r="BB188" s="2704">
        <f>BB55+BB69+BB83+BB97+BB111+BB125</f>
      </c>
      <c r="BC188" s="2094">
        <f>BC55+BC69+BC83+BC97+BC111+BC125</f>
      </c>
      <c r="BD188" s="2095">
        <f>AZ188-BC188</f>
      </c>
      <c r="BE188" s="2092">
        <f>BE55+BE69+BE83+BE97+BE111+BE125</f>
      </c>
      <c r="BF188" s="2704">
        <f>BF55+BF69+BF83+BF97+BF111+BF125</f>
      </c>
      <c r="BG188" s="2704">
        <f>BG55+BG69+BG83+BG97+BG111+BG125</f>
      </c>
      <c r="BH188" s="2094">
        <f>BH55+BH69+BH83+BH97+BH111+BH125</f>
      </c>
      <c r="BI188" s="2095">
        <f>BE188-BH188</f>
      </c>
      <c r="BJ188" s="2092">
        <f>BJ55+BJ69+BJ83+BJ97+BJ111+BJ125</f>
      </c>
      <c r="BK188" s="2704">
        <f>BK55+BK69+BK83+BK97+BK111+BK125</f>
      </c>
      <c r="BL188" s="2704">
        <f>BL55+BL69+BL83+BL97+BL111+BL125</f>
      </c>
      <c r="BM188" s="2094">
        <f>BM55+BM69+BM83+BM97+BM111+BM125</f>
      </c>
      <c r="BN188" s="2095">
        <f>BJ188-BM188</f>
      </c>
      <c r="BO188" s="2092">
        <f>BJ188</f>
      </c>
      <c r="BP188" s="2094">
        <f>BM188</f>
      </c>
      <c r="BQ188" s="2094">
        <f>BN188</f>
      </c>
      <c r="BR188" s="2679">
        <f>BR55+BR69</f>
      </c>
      <c r="BS188" s="2023"/>
      <c r="BT188" s="2025"/>
      <c r="BU188" s="2025"/>
      <c r="BV188" s="2656"/>
      <c r="BW188" s="2023"/>
      <c r="BX188" s="2022"/>
    </row>
    <row r="189" customHeight="true" ht="24.75">
      <c r="A189" s="2707" t="s">
        <v>35</v>
      </c>
      <c r="B189" s="2708"/>
      <c r="C189" s="2709"/>
      <c r="D189" s="2092">
        <f>D56+D70+D84+D98+D112+D126</f>
      </c>
      <c r="E189" s="2095">
        <f>E56+E70+E84+E98+E112+E126</f>
      </c>
      <c r="F189" s="2106">
        <f>F56+F70+F84+F98+F112+F126</f>
      </c>
      <c r="G189" s="2092">
        <f>G56+G70+G84+G98+G112+G126</f>
      </c>
      <c r="H189" s="2704">
        <f>H56+H70+H84+H98+H112+H126</f>
      </c>
      <c r="I189" s="2704">
        <f>I56+I70+I84+I98+I112+I126</f>
      </c>
      <c r="J189" s="2094">
        <f>J56+J70+J84+J98+J112+J126</f>
      </c>
      <c r="K189" s="2095">
        <f>G189-J189</f>
      </c>
      <c r="L189" s="2092">
        <f>L56+L70+L84+L98+L112+L126</f>
      </c>
      <c r="M189" s="2704">
        <f>M56+M70+M84+M98+M112+M126</f>
      </c>
      <c r="N189" s="2704">
        <f>N56+N70+N84+N98+N112+N126</f>
      </c>
      <c r="O189" s="2094">
        <f>O56+O70+O84+O98+O112+O126</f>
      </c>
      <c r="P189" s="2095">
        <f>L189-O189</f>
      </c>
      <c r="Q189" s="2092">
        <f>Q56+Q70+Q84+Q98+Q112+Q126</f>
      </c>
      <c r="R189" s="2704">
        <f>R56+R70+R84+R98+R112+R126</f>
      </c>
      <c r="S189" s="2704">
        <f>S56+S70+S84+S98+S112+S126</f>
      </c>
      <c r="T189" s="2094">
        <f>T56+T70+T84+T98+T112+T126</f>
      </c>
      <c r="U189" s="2095">
        <f>Q189-T189</f>
      </c>
      <c r="V189" s="2092">
        <f>V56+V70+V84+V98+V112+V126</f>
      </c>
      <c r="W189" s="2704">
        <f>W56+W70+W84+W98+W112+W126</f>
      </c>
      <c r="X189" s="2704">
        <f>X56+X70+X84+X98+X112+X126</f>
      </c>
      <c r="Y189" s="2094">
        <f>Y56+Y70+Y84+Y98+Y112+Y126</f>
      </c>
      <c r="Z189" s="2095">
        <f>V189-Y189</f>
      </c>
      <c r="AA189" s="2092">
        <f>AA56+AA70+AA84+AA98+AA112+AA126</f>
      </c>
      <c r="AB189" s="2704">
        <f>AB56+AB70+AB84+AB98+AB112+AB126</f>
      </c>
      <c r="AC189" s="2704">
        <f>AC56+AC70+AC84+AC98+AC112+AC126</f>
      </c>
      <c r="AD189" s="2094">
        <f>AD56+AD70+AD84+AD98+AD112+AD126</f>
      </c>
      <c r="AE189" s="2095">
        <f>AA189-AD189</f>
      </c>
      <c r="AF189" s="2092">
        <f>AF56+AF70+AF84+AF98+AF112+AF126</f>
      </c>
      <c r="AG189" s="2704">
        <f>AG56+AG70+AG84+AG98+AG112+AG126</f>
      </c>
      <c r="AH189" s="2704">
        <f>AH56+AH70+AH84+AH98+AH112+AH126</f>
      </c>
      <c r="AI189" s="2094">
        <f>AI56+AI70+AI84+AI98+AI112+AI126</f>
      </c>
      <c r="AJ189" s="2095">
        <f>AF189-AI189</f>
      </c>
      <c r="AK189" s="2092">
        <f>AK56+AK70+AK84+AK98+AK112+AK126</f>
      </c>
      <c r="AL189" s="2704">
        <f>AL56+AL70+AL84+AL98+AL112+AL126</f>
      </c>
      <c r="AM189" s="2704">
        <f>AM56+AM70+AM84+AM98+AM112+AM126</f>
      </c>
      <c r="AN189" s="2094">
        <f>AN56+AN70+AN84+AN98+AN112+AN126</f>
      </c>
      <c r="AO189" s="2095">
        <f>AK189-AN189</f>
      </c>
      <c r="AP189" s="2092">
        <f>AP56+AP70+AP84+AP98+AP112+AP126</f>
      </c>
      <c r="AQ189" s="2704">
        <f>AQ56+AQ70+AQ84+AQ98+AQ112+AQ126</f>
      </c>
      <c r="AR189" s="2704">
        <f>AR56+AR70+AR84+AR98+AR112+AR126</f>
      </c>
      <c r="AS189" s="2094">
        <f>AS56+AS70+AS84+AS98+AS112+AS126</f>
      </c>
      <c r="AT189" s="2095">
        <f>AP189-AS189</f>
      </c>
      <c r="AU189" s="2092">
        <f>AU56+AU70+AU84+AU98+AU112+AU126</f>
      </c>
      <c r="AV189" s="2704">
        <f>AV56+AV70+AV84+AV98+AV112+AV126</f>
      </c>
      <c r="AW189" s="2704">
        <f>AW56+AW70+AW84+AW98+AW112+AW126</f>
      </c>
      <c r="AX189" s="2094">
        <f>AX56+AX70+AX84+AX98+AX112+AX126</f>
      </c>
      <c r="AY189" s="2095">
        <f>AU189-AX189</f>
      </c>
      <c r="AZ189" s="2092">
        <f>AZ56+AZ70+AZ84+AZ98+AZ112+AZ126</f>
      </c>
      <c r="BA189" s="2092">
        <f>BA56+BA70+BA84+BA98+BA112+BA126</f>
      </c>
      <c r="BB189" s="2704">
        <f>BB56+BB70+BB84+BB98+BB112+BB126</f>
      </c>
      <c r="BC189" s="2094">
        <f>BC56+BC70+BC84+BC98+BC112+BC126</f>
      </c>
      <c r="BD189" s="2095">
        <f>AZ189-BC189</f>
      </c>
      <c r="BE189" s="2092">
        <f>BE56+BE70+BE84+BE98+BE112+BE126</f>
      </c>
      <c r="BF189" s="2704">
        <f>BF56+BF70+BF84+BF98+BF112+BF126</f>
      </c>
      <c r="BG189" s="2704">
        <f>BG56+BG70+BG84+BG98+BG112+BG126</f>
      </c>
      <c r="BH189" s="2094">
        <f>BH56+BH70+BH84+BH98+BH112+BH126</f>
      </c>
      <c r="BI189" s="2095">
        <f>BE189-BH189</f>
      </c>
      <c r="BJ189" s="2092">
        <f>BJ56+BJ70+BJ84+BJ98+BJ112+BJ126</f>
      </c>
      <c r="BK189" s="2704">
        <f>BK56+BK70+BK84+BK98+BK112+BK126</f>
      </c>
      <c r="BL189" s="2704">
        <f>BL56+BL70+BL84+BL98+BL112+BL126</f>
      </c>
      <c r="BM189" s="2094">
        <f>BM56+BM70+BM84+BM98+BM112+BM126</f>
      </c>
      <c r="BN189" s="2095">
        <f>BJ189-BM189</f>
      </c>
      <c r="BO189" s="2092">
        <f>BJ189</f>
      </c>
      <c r="BP189" s="2094">
        <f>BM189</f>
      </c>
      <c r="BQ189" s="2094">
        <f>BN189</f>
      </c>
      <c r="BR189" s="2679">
        <f>BR56+BR70</f>
      </c>
      <c r="BS189" s="2023"/>
      <c r="BT189" s="2025"/>
      <c r="BU189" s="2025"/>
      <c r="BV189" s="2656"/>
      <c r="BW189" s="2023"/>
      <c r="BX189" s="2022"/>
    </row>
    <row r="190" customHeight="true" ht="24.75">
      <c r="A190" s="2711" t="s">
        <v>36</v>
      </c>
      <c r="B190" s="2712"/>
      <c r="C190" s="2713"/>
      <c r="D190" s="2293">
        <f>D57+D71+D85+D99+D113+D127</f>
      </c>
      <c r="E190" s="2290">
        <f>E57+E71+E85+E99+E113+E127</f>
      </c>
      <c r="F190" s="2686">
        <f>F57+F71+F85+F99+F113+F127</f>
      </c>
      <c r="G190" s="2164">
        <f>G57+G71+G85+G99+G113+G127</f>
      </c>
      <c r="H190" s="2704">
        <f>H57+H71+H85+H99+H113+H127</f>
      </c>
      <c r="I190" s="2704">
        <f>I57+I71+I85+I99+I113+I127</f>
      </c>
      <c r="J190" s="2165">
        <f>J57+J71+J85+J99+J113+J127</f>
      </c>
      <c r="K190" s="2166">
        <f>G190-J190</f>
      </c>
      <c r="L190" s="2164">
        <f>L57+L71+L85+L99+L113+L127</f>
      </c>
      <c r="M190" s="2704">
        <f>M57+M71+M85+M99+M113+M127</f>
      </c>
      <c r="N190" s="2704">
        <f>N57+N71+N85+N99+N113+N127</f>
      </c>
      <c r="O190" s="2165">
        <f>O57+O71+O85+O99+O113+O127</f>
      </c>
      <c r="P190" s="2166">
        <f>L190-O190</f>
      </c>
      <c r="Q190" s="2164">
        <f>Q57+Q71+Q85+Q99+Q113+Q127</f>
      </c>
      <c r="R190" s="2704">
        <f>R57+R71+R85+R99+R113+R127</f>
      </c>
      <c r="S190" s="2704">
        <f>S57+S71+S85+S99+S113+S127</f>
      </c>
      <c r="T190" s="2165">
        <f>T57+T71+T85+T99+T113+T127</f>
      </c>
      <c r="U190" s="2166">
        <f>Q190-T190</f>
      </c>
      <c r="V190" s="2164">
        <f>V57+V71+V85+V99+V113+V127</f>
      </c>
      <c r="W190" s="2704">
        <f>W57+W71+W85+W99+W113+W127</f>
      </c>
      <c r="X190" s="2704">
        <f>X57+X71+X85+X99+X113+X127</f>
      </c>
      <c r="Y190" s="2165">
        <f>Y57+Y71+Y85+Y99+Y113+Y127</f>
      </c>
      <c r="Z190" s="2166">
        <f>V190-Y190</f>
      </c>
      <c r="AA190" s="2164">
        <f>AA57+AA71+AA85+AA99+AA113+AA127</f>
      </c>
      <c r="AB190" s="2704">
        <f>AB57+AB71+AB85+AB99+AB113+AB127</f>
      </c>
      <c r="AC190" s="2704">
        <f>AC57+AC71+AC85+AC99+AC113+AC127</f>
      </c>
      <c r="AD190" s="2165">
        <f>AD57+AD71+AD85+AD99+AD113+AD127</f>
      </c>
      <c r="AE190" s="2166">
        <f>AA190-AD190</f>
      </c>
      <c r="AF190" s="2164">
        <f>AF57+AF71+AF85+AF99+AF113+AF127</f>
      </c>
      <c r="AG190" s="2704">
        <f>AG57+AG71+AG85+AG99+AG113+AG127</f>
      </c>
      <c r="AH190" s="2704">
        <f>AH57+AH71+AH85+AH99+AH113+AH127</f>
      </c>
      <c r="AI190" s="2165">
        <f>AI57+AI71+AI85+AI99+AI113+AI127</f>
      </c>
      <c r="AJ190" s="2166">
        <f>AF190-AI190</f>
      </c>
      <c r="AK190" s="2164">
        <f>AK57+AK71+AK85+AK99+AK113+AK127</f>
      </c>
      <c r="AL190" s="2704">
        <f>AL57+AL71+AL85+AL99+AL113+AL127</f>
      </c>
      <c r="AM190" s="2704">
        <f>AM57+AM71+AM85+AM99+AM113+AM127</f>
      </c>
      <c r="AN190" s="2165">
        <f>AN57+AN71+AN85+AN99+AN113+AN127</f>
      </c>
      <c r="AO190" s="2166">
        <f>AK190-AN190</f>
      </c>
      <c r="AP190" s="2164">
        <f>AP57+AP71+AP85+AP99+AP113+AP127</f>
      </c>
      <c r="AQ190" s="2704">
        <f>AQ57+AQ71+AQ85+AQ99+AQ113+AQ127</f>
      </c>
      <c r="AR190" s="2704">
        <f>AR57+AR71+AR85+AR99+AR113+AR127</f>
      </c>
      <c r="AS190" s="2165">
        <f>AS57+AS71+AS85+AS99+AS113+AS127</f>
      </c>
      <c r="AT190" s="2166">
        <f>AP190-AS190</f>
      </c>
      <c r="AU190" s="2164">
        <f>AU57+AU71+AU85+AU99+AU113+AU127</f>
      </c>
      <c r="AV190" s="2704">
        <f>AV57+AV71+AV85+AV99+AV113+AV127</f>
      </c>
      <c r="AW190" s="2704">
        <f>AW57+AW71+AW85+AW99+AW113+AW127</f>
      </c>
      <c r="AX190" s="2165">
        <f>AX57+AX71+AX85+AX99+AX113+AX127</f>
      </c>
      <c r="AY190" s="2166">
        <f>AU190-AX190</f>
      </c>
      <c r="AZ190" s="2164">
        <f>AZ57+AZ71+AZ85+AZ99+AZ113+AZ127</f>
      </c>
      <c r="BA190" s="2293">
        <f>BA57+BA71+BA85+BA99+BA113+BA127</f>
      </c>
      <c r="BB190" s="2704">
        <f>BB57+BB71+BB85+BB99+BB113+BB127</f>
      </c>
      <c r="BC190" s="2165">
        <f>BC57+BC71+BC85+BC99+BC113+BC127</f>
      </c>
      <c r="BD190" s="2166">
        <f>AZ190-BC190</f>
      </c>
      <c r="BE190" s="2164">
        <f>BE57+BE71+BE85+BE99+BE113+BE127</f>
      </c>
      <c r="BF190" s="2704">
        <f>BF57+BF71+BF85+BF99+BF113+BF127</f>
      </c>
      <c r="BG190" s="2704">
        <f>BG57+BG71+BG85+BG99+BG113+BG127</f>
      </c>
      <c r="BH190" s="2165">
        <f>BH57+BH71+BH85+BH99+BH113+BH127</f>
      </c>
      <c r="BI190" s="2166">
        <f>BE190-BH190</f>
      </c>
      <c r="BJ190" s="2164">
        <f>BJ57+BJ71+BJ85+BJ99+BJ113+BJ127</f>
      </c>
      <c r="BK190" s="2704">
        <f>BK57+BK71+BK85+BK99+BK113+BK127</f>
      </c>
      <c r="BL190" s="2704">
        <f>BL57+BL71+BL85+BL99+BL113+BL127</f>
      </c>
      <c r="BM190" s="2165">
        <f>BM57+BM71+BM85+BM99+BM113+BM127</f>
      </c>
      <c r="BN190" s="2166">
        <f>BJ190-BM190</f>
      </c>
      <c r="BO190" s="2164">
        <f>BJ190</f>
      </c>
      <c r="BP190" s="2165">
        <f>BM190</f>
      </c>
      <c r="BQ190" s="2165">
        <f>BN190</f>
      </c>
      <c r="BR190" s="2716">
        <f>BR57+BR71</f>
      </c>
      <c r="BS190" s="2023"/>
      <c r="BT190" s="2025"/>
      <c r="BU190" s="2025"/>
      <c r="BV190" s="2656"/>
      <c r="BW190" s="2023"/>
      <c r="BX190" s="2022"/>
    </row>
    <row r="191" customHeight="true" ht="24.75">
      <c r="A191" s="2672" t="s">
        <v>52</v>
      </c>
      <c r="B191" s="2295"/>
      <c r="C191" s="2296"/>
      <c r="D191" s="2110">
        <f>SUM(D185:D190)</f>
      </c>
      <c r="E191" s="2110">
        <f>SUM(E185:E190)</f>
      </c>
      <c r="F191" s="2110">
        <f>SUM(F185:F190)</f>
      </c>
      <c r="G191" s="2110">
        <f>SUM(G185:G190)</f>
      </c>
      <c r="H191" s="2110">
        <f>SUM(H185:H190)</f>
      </c>
      <c r="I191" s="2110">
        <f>SUM(I185:I190)</f>
      </c>
      <c r="J191" s="2110">
        <f>SUM(J185:J190)</f>
      </c>
      <c r="K191" s="2110">
        <f>SUM(K185:K190)</f>
      </c>
      <c r="L191" s="2110">
        <f>SUM(L185:L190)</f>
      </c>
      <c r="M191" s="2110">
        <f>SUM(M185:M190)</f>
      </c>
      <c r="N191" s="2110">
        <f>SUM(N185:N190)</f>
      </c>
      <c r="O191" s="2110">
        <f>SUM(O185:O190)</f>
      </c>
      <c r="P191" s="2110">
        <f>SUM(P185:P190)</f>
      </c>
      <c r="Q191" s="2110">
        <f>SUM(Q185:Q190)</f>
      </c>
      <c r="R191" s="2110">
        <f>SUM(R185:R190)</f>
      </c>
      <c r="S191" s="2110">
        <f>SUM(S185:S190)</f>
      </c>
      <c r="T191" s="2110">
        <f>SUM(T185:T190)</f>
      </c>
      <c r="U191" s="2110">
        <f>SUM(U185:U190)</f>
      </c>
      <c r="V191" s="2110">
        <f>SUM(V185:V190)</f>
      </c>
      <c r="W191" s="2110">
        <f>SUM(W185:W190)</f>
      </c>
      <c r="X191" s="2110">
        <f>SUM(X185:X190)</f>
      </c>
      <c r="Y191" s="2110">
        <f>SUM(Y185:Y190)</f>
      </c>
      <c r="Z191" s="2110">
        <f>SUM(Z185:Z190)</f>
      </c>
      <c r="AA191" s="2110">
        <f>SUM(AA185:AA190)</f>
      </c>
      <c r="AB191" s="2110">
        <f>SUM(AB185:AB190)</f>
      </c>
      <c r="AC191" s="2110">
        <f>SUM(AC185:AC190)</f>
      </c>
      <c r="AD191" s="2110">
        <f>SUM(AD185:AD190)</f>
      </c>
      <c r="AE191" s="2110">
        <f>SUM(AE185:AE190)</f>
      </c>
      <c r="AF191" s="2110">
        <f>SUM(AF185:AF190)</f>
      </c>
      <c r="AG191" s="2110">
        <f>SUM(AG185:AG190)</f>
      </c>
      <c r="AH191" s="2110">
        <f>SUM(AH185:AH190)</f>
      </c>
      <c r="AI191" s="2110">
        <f>SUM(AI185:AI190)</f>
      </c>
      <c r="AJ191" s="2110">
        <f>SUM(AJ185:AJ190)</f>
      </c>
      <c r="AK191" s="2110">
        <f>SUM(AK185:AK190)</f>
      </c>
      <c r="AL191" s="2110">
        <f>SUM(AL185:AL190)</f>
      </c>
      <c r="AM191" s="2110">
        <f>SUM(AM185:AM190)</f>
      </c>
      <c r="AN191" s="2110">
        <f>SUM(AN185:AN190)</f>
      </c>
      <c r="AO191" s="2110">
        <f>SUM(AO185:AO190)</f>
      </c>
      <c r="AP191" s="2110">
        <f>SUM(AP185:AP190)</f>
      </c>
      <c r="AQ191" s="2110">
        <f>SUM(AQ185:AQ190)</f>
      </c>
      <c r="AR191" s="2110">
        <f>SUM(AR185:AR190)</f>
      </c>
      <c r="AS191" s="2110">
        <f>SUM(AS185:AS190)</f>
      </c>
      <c r="AT191" s="2110">
        <f>SUM(AT185:AT190)</f>
      </c>
      <c r="AU191" s="2110">
        <f>SUM(AU185:AU190)</f>
      </c>
      <c r="AV191" s="2110">
        <f>SUM(AV185:AV190)</f>
      </c>
      <c r="AW191" s="2110">
        <f>SUM(AW185:AW190)</f>
      </c>
      <c r="AX191" s="2110">
        <f>SUM(AX185:AX190)</f>
      </c>
      <c r="AY191" s="2110">
        <f>SUM(AY185:AY190)</f>
      </c>
      <c r="AZ191" s="2110">
        <f>SUM(AZ185:AZ190)</f>
      </c>
      <c r="BA191" s="2110">
        <f>SUM(BA185:BA190)</f>
      </c>
      <c r="BB191" s="2110">
        <f>SUM(BB185:BB190)</f>
      </c>
      <c r="BC191" s="2110">
        <f>SUM(BC185:BC190)</f>
      </c>
      <c r="BD191" s="2110">
        <f>SUM(BD185:BD190)</f>
      </c>
      <c r="BE191" s="2110">
        <f>SUM(BE185:BE190)</f>
      </c>
      <c r="BF191" s="2110">
        <f>SUM(BF185:BF190)</f>
      </c>
      <c r="BG191" s="2110">
        <f>SUM(BG185:BG190)</f>
      </c>
      <c r="BH191" s="2110">
        <f>SUM(BH185:BH190)</f>
      </c>
      <c r="BI191" s="2110">
        <f>SUM(BI185:BI190)</f>
      </c>
      <c r="BJ191" s="2110">
        <f>SUM(BJ185:BJ190)</f>
      </c>
      <c r="BK191" s="2110">
        <f>SUM(BK185:BK190)</f>
      </c>
      <c r="BL191" s="2110">
        <f>SUM(BL185:BL190)</f>
      </c>
      <c r="BM191" s="2110">
        <f>SUM(BM185:BM190)</f>
      </c>
      <c r="BN191" s="2110">
        <f>SUM(BN185:BN190)</f>
      </c>
      <c r="BO191" s="2110">
        <f>SUM(BO185:BO190)</f>
      </c>
      <c r="BP191" s="2110">
        <f>SUM(BP185:BP190)</f>
      </c>
      <c r="BQ191" s="2110">
        <f>SUM(BQ185:BQ190)</f>
      </c>
      <c r="BR191" s="2688">
        <f>SUM(BR185:BR190)</f>
      </c>
      <c r="BS191" s="2023"/>
      <c r="BT191" s="2025"/>
      <c r="BU191" s="2025"/>
      <c r="BV191" s="2656"/>
      <c r="BW191" s="2023"/>
      <c r="BX191" s="2022"/>
    </row>
    <row r="192" customHeight="true" ht="24.75">
      <c r="A192" s="2672" t="s">
        <v>285</v>
      </c>
      <c r="B192" s="2295"/>
      <c r="C192" s="2296"/>
      <c r="D192" s="2110">
        <f>D184+D191</f>
      </c>
      <c r="E192" s="2110">
        <f>E184+E191</f>
      </c>
      <c r="F192" s="2110">
        <f>F184+F191</f>
      </c>
      <c r="G192" s="2110">
        <f>G184+G191</f>
      </c>
      <c r="H192" s="2110">
        <f>H184+H191</f>
      </c>
      <c r="I192" s="2110">
        <f>I184+I191</f>
      </c>
      <c r="J192" s="2110">
        <f>J184+J191</f>
      </c>
      <c r="K192" s="2110">
        <f>K184+K191</f>
      </c>
      <c r="L192" s="2110">
        <f>L184+L191</f>
      </c>
      <c r="M192" s="2110">
        <f>M184+M191</f>
      </c>
      <c r="N192" s="2110">
        <f>N184+N191</f>
      </c>
      <c r="O192" s="2110">
        <f>O184+O191</f>
      </c>
      <c r="P192" s="2110">
        <f>P184+P191</f>
      </c>
      <c r="Q192" s="2110">
        <f>Q184+Q191</f>
      </c>
      <c r="R192" s="2110">
        <f>R184+R191</f>
      </c>
      <c r="S192" s="2110">
        <f>S184+S191</f>
      </c>
      <c r="T192" s="2110">
        <f>T184+T191</f>
      </c>
      <c r="U192" s="2110">
        <f>U184+U191</f>
      </c>
      <c r="V192" s="2110">
        <f>V184+V191</f>
      </c>
      <c r="W192" s="2110">
        <f>W184+W191</f>
      </c>
      <c r="X192" s="2110">
        <f>X184+X191</f>
      </c>
      <c r="Y192" s="2110">
        <f>Y184+Y191</f>
      </c>
      <c r="Z192" s="2110">
        <f>Z184+Z191</f>
      </c>
      <c r="AA192" s="2110">
        <f>AA184+AA191</f>
      </c>
      <c r="AB192" s="2110">
        <f>AB184+AB191</f>
      </c>
      <c r="AC192" s="2110">
        <f>AC184+AC191</f>
      </c>
      <c r="AD192" s="2110">
        <f>AD184+AD191</f>
      </c>
      <c r="AE192" s="2110">
        <f>AE184+AE191</f>
      </c>
      <c r="AF192" s="2110">
        <f>AF184+AF191</f>
      </c>
      <c r="AG192" s="2110">
        <f>AG184+AG191</f>
      </c>
      <c r="AH192" s="2110">
        <f>AH184+AH191</f>
      </c>
      <c r="AI192" s="2110">
        <f>AI184+AI191</f>
      </c>
      <c r="AJ192" s="2110">
        <f>AJ184+AJ191</f>
      </c>
      <c r="AK192" s="2110">
        <f>AK184+AK191</f>
      </c>
      <c r="AL192" s="2110">
        <f>AL184+AL191</f>
      </c>
      <c r="AM192" s="2110">
        <f>AM184+AM191</f>
      </c>
      <c r="AN192" s="2110">
        <f>AN184+AN191</f>
      </c>
      <c r="AO192" s="2110">
        <f>AO184+AO191</f>
      </c>
      <c r="AP192" s="2110">
        <f>AP184+AP191</f>
      </c>
      <c r="AQ192" s="2110">
        <f>AQ184+AQ191</f>
      </c>
      <c r="AR192" s="2110">
        <f>AR184+AR191</f>
      </c>
      <c r="AS192" s="2110">
        <f>AS184+AS191</f>
      </c>
      <c r="AT192" s="2110">
        <f>AT184+AT191</f>
      </c>
      <c r="AU192" s="2110">
        <f>AU184+AU191</f>
      </c>
      <c r="AV192" s="2110">
        <f>AV184+AV191</f>
      </c>
      <c r="AW192" s="2110">
        <f>AW184+AW191</f>
      </c>
      <c r="AX192" s="2110">
        <f>AX184+AX191</f>
      </c>
      <c r="AY192" s="2110">
        <f>AY184+AY191</f>
      </c>
      <c r="AZ192" s="2110">
        <f>AZ184+AZ191</f>
      </c>
      <c r="BA192" s="2110">
        <f>BA184+BA191</f>
      </c>
      <c r="BB192" s="2110">
        <f>BB184+BB191</f>
      </c>
      <c r="BC192" s="2110">
        <f>BC184+BC191</f>
      </c>
      <c r="BD192" s="2110">
        <f>BD184+BD191</f>
      </c>
      <c r="BE192" s="2110">
        <f>BE184+BE191</f>
      </c>
      <c r="BF192" s="2110">
        <f>BF184+BF191</f>
      </c>
      <c r="BG192" s="2110">
        <f>BG184+BG191</f>
      </c>
      <c r="BH192" s="2110">
        <f>BH184+BH191</f>
      </c>
      <c r="BI192" s="2110">
        <f>BI184+BI191</f>
      </c>
      <c r="BJ192" s="2110">
        <f>BJ184+BJ191</f>
      </c>
      <c r="BK192" s="2110">
        <f>BK184+BK191</f>
      </c>
      <c r="BL192" s="2110">
        <f>BL184+BL191</f>
      </c>
      <c r="BM192" s="2110">
        <f>BM184+BM191</f>
      </c>
      <c r="BN192" s="2110">
        <f>BN184+BN191</f>
      </c>
      <c r="BO192" s="2110">
        <f>BO184+BO191</f>
      </c>
      <c r="BP192" s="2110">
        <f>BP184+BP191</f>
      </c>
      <c r="BQ192" s="2110">
        <f>BQ184+BQ191</f>
      </c>
      <c r="BR192" s="2688">
        <f>BR184+BR191</f>
      </c>
      <c r="BS192" s="2023"/>
      <c r="BT192" s="2025"/>
      <c r="BU192" s="2025"/>
      <c r="BV192" s="2656"/>
      <c r="BW192" s="2023"/>
      <c r="BX192" s="2022"/>
    </row>
    <row r="193" customHeight="true" ht="24.75">
      <c r="A193" s="2717" t="s">
        <v>264</v>
      </c>
      <c r="B193" s="2718"/>
      <c r="C193" s="2718"/>
      <c r="D193" s="2718"/>
      <c r="E193" s="2718"/>
      <c r="F193" s="2718"/>
      <c r="G193" s="2718"/>
      <c r="H193" s="2718"/>
      <c r="I193" s="2718"/>
      <c r="J193" s="2718"/>
      <c r="K193" s="2718"/>
      <c r="L193" s="2718"/>
      <c r="M193" s="2718"/>
      <c r="N193" s="2718"/>
      <c r="O193" s="2718"/>
      <c r="P193" s="2718"/>
      <c r="Q193" s="2718"/>
      <c r="R193" s="2718"/>
      <c r="S193" s="2718"/>
      <c r="T193" s="2718"/>
      <c r="U193" s="2718"/>
      <c r="V193" s="2718"/>
      <c r="W193" s="2718"/>
      <c r="X193" s="2718"/>
      <c r="Y193" s="2718"/>
      <c r="Z193" s="2718"/>
      <c r="AA193" s="2718"/>
      <c r="AB193" s="2718"/>
      <c r="AC193" s="2718"/>
      <c r="AD193" s="2718"/>
      <c r="AE193" s="2718"/>
      <c r="AF193" s="2718"/>
      <c r="AG193" s="2718"/>
      <c r="AH193" s="2718"/>
      <c r="AI193" s="2718"/>
      <c r="AJ193" s="2718"/>
      <c r="AK193" s="2718"/>
      <c r="AL193" s="2718"/>
      <c r="AM193" s="2718"/>
      <c r="AN193" s="2718"/>
      <c r="AO193" s="2718"/>
      <c r="AP193" s="2718"/>
      <c r="AQ193" s="2718"/>
      <c r="AR193" s="2718"/>
      <c r="AS193" s="2718"/>
      <c r="AT193" s="2718"/>
      <c r="AU193" s="2718"/>
      <c r="AV193" s="2718"/>
      <c r="AW193" s="2718"/>
      <c r="AX193" s="2718"/>
      <c r="AY193" s="2718"/>
      <c r="AZ193" s="2718"/>
      <c r="BA193" s="2718"/>
      <c r="BB193" s="2718"/>
      <c r="BC193" s="2718"/>
      <c r="BD193" s="2718"/>
      <c r="BE193" s="2718"/>
      <c r="BF193" s="2718"/>
      <c r="BG193" s="2718"/>
      <c r="BH193" s="2718"/>
      <c r="BI193" s="2718"/>
      <c r="BJ193" s="2718"/>
      <c r="BK193" s="2718"/>
      <c r="BL193" s="2718"/>
      <c r="BM193" s="2718"/>
      <c r="BN193" s="2718"/>
      <c r="BO193" s="2718"/>
      <c r="BP193" s="2718"/>
      <c r="BQ193" s="2718"/>
      <c r="BR193" s="2719"/>
      <c r="BS193" s="2043"/>
      <c r="BT193" s="2025"/>
      <c r="BU193" s="2025"/>
      <c r="BV193" s="2656"/>
      <c r="BW193" s="2043"/>
      <c r="BX193" s="2022"/>
    </row>
    <row r="194" customHeight="true" ht="24.75">
      <c r="A194" s="2720" t="s">
        <v>265</v>
      </c>
      <c r="B194" s="2207"/>
      <c r="C194" s="2208"/>
      <c r="D194" s="2209" t="s">
        <v>216</v>
      </c>
      <c r="E194" s="2210"/>
      <c r="F194" s="2211"/>
      <c r="G194" s="2212" t="s">
        <v>217</v>
      </c>
      <c r="H194" s="2213"/>
      <c r="I194" s="2213"/>
      <c r="J194" s="2213"/>
      <c r="K194" s="2214"/>
      <c r="L194" s="2212" t="s">
        <v>218</v>
      </c>
      <c r="M194" s="2213"/>
      <c r="N194" s="2213"/>
      <c r="O194" s="2213"/>
      <c r="P194" s="2214"/>
      <c r="Q194" s="2212" t="s">
        <v>219</v>
      </c>
      <c r="R194" s="2213"/>
      <c r="S194" s="2213"/>
      <c r="T194" s="2213"/>
      <c r="U194" s="2214"/>
      <c r="V194" s="2212" t="s">
        <v>220</v>
      </c>
      <c r="W194" s="2213"/>
      <c r="X194" s="2213"/>
      <c r="Y194" s="2213"/>
      <c r="Z194" s="2214"/>
      <c r="AA194" s="2212" t="s">
        <v>221</v>
      </c>
      <c r="AB194" s="2213"/>
      <c r="AC194" s="2213"/>
      <c r="AD194" s="2213"/>
      <c r="AE194" s="2214"/>
      <c r="AF194" s="2212" t="s">
        <v>222</v>
      </c>
      <c r="AG194" s="2213"/>
      <c r="AH194" s="2213"/>
      <c r="AI194" s="2213"/>
      <c r="AJ194" s="2214"/>
      <c r="AK194" s="2212" t="s">
        <v>223</v>
      </c>
      <c r="AL194" s="2213"/>
      <c r="AM194" s="2213"/>
      <c r="AN194" s="2213"/>
      <c r="AO194" s="2214"/>
      <c r="AP194" s="2212" t="s">
        <v>224</v>
      </c>
      <c r="AQ194" s="2213"/>
      <c r="AR194" s="2213"/>
      <c r="AS194" s="2213"/>
      <c r="AT194" s="2214"/>
      <c r="AU194" s="2212" t="s">
        <v>225</v>
      </c>
      <c r="AV194" s="2213"/>
      <c r="AW194" s="2213"/>
      <c r="AX194" s="2213"/>
      <c r="AY194" s="2214"/>
      <c r="AZ194" s="2212" t="s">
        <v>226</v>
      </c>
      <c r="BA194" s="2213"/>
      <c r="BB194" s="2213"/>
      <c r="BC194" s="2213"/>
      <c r="BD194" s="2214"/>
      <c r="BE194" s="2212" t="s">
        <v>227</v>
      </c>
      <c r="BF194" s="2213"/>
      <c r="BG194" s="2213"/>
      <c r="BH194" s="2213"/>
      <c r="BI194" s="2214"/>
      <c r="BJ194" s="2212" t="s">
        <v>228</v>
      </c>
      <c r="BK194" s="2213"/>
      <c r="BL194" s="2213"/>
      <c r="BM194" s="2213"/>
      <c r="BN194" s="2214"/>
      <c r="BO194" s="2209" t="s">
        <v>229</v>
      </c>
      <c r="BP194" s="2210"/>
      <c r="BQ194" s="2211"/>
      <c r="BR194" s="2667" t="s">
        <v>266</v>
      </c>
      <c r="BS194" s="2023"/>
      <c r="BT194" s="2025"/>
      <c r="BU194" s="2025"/>
      <c r="BV194" s="2656"/>
      <c r="BW194" s="2023"/>
      <c r="BX194" s="2022"/>
    </row>
    <row r="195" customHeight="true" ht="24.75">
      <c r="A195" s="2721"/>
      <c r="B195" s="2217"/>
      <c r="C195" s="2218"/>
      <c r="D195" s="2059" t="s">
        <v>232</v>
      </c>
      <c r="E195" s="2059" t="s">
        <v>233</v>
      </c>
      <c r="F195" s="2059" t="s">
        <v>234</v>
      </c>
      <c r="G195" s="2219" t="s">
        <v>235</v>
      </c>
      <c r="H195" s="2220" t="s">
        <v>173</v>
      </c>
      <c r="I195" s="2220" t="s">
        <v>174</v>
      </c>
      <c r="J195" s="2220" t="s">
        <v>267</v>
      </c>
      <c r="K195" s="2220" t="s">
        <v>234</v>
      </c>
      <c r="L195" s="2219" t="s">
        <v>235</v>
      </c>
      <c r="M195" s="2220" t="s">
        <v>173</v>
      </c>
      <c r="N195" s="2220" t="s">
        <v>174</v>
      </c>
      <c r="O195" s="2220" t="s">
        <v>267</v>
      </c>
      <c r="P195" s="2220" t="s">
        <v>234</v>
      </c>
      <c r="Q195" s="2219" t="s">
        <v>235</v>
      </c>
      <c r="R195" s="2220" t="s">
        <v>173</v>
      </c>
      <c r="S195" s="2220" t="s">
        <v>174</v>
      </c>
      <c r="T195" s="2220" t="s">
        <v>267</v>
      </c>
      <c r="U195" s="2220" t="s">
        <v>234</v>
      </c>
      <c r="V195" s="2219" t="s">
        <v>235</v>
      </c>
      <c r="W195" s="2220" t="s">
        <v>173</v>
      </c>
      <c r="X195" s="2220" t="s">
        <v>174</v>
      </c>
      <c r="Y195" s="2220" t="s">
        <v>267</v>
      </c>
      <c r="Z195" s="2220" t="s">
        <v>234</v>
      </c>
      <c r="AA195" s="2219" t="s">
        <v>235</v>
      </c>
      <c r="AB195" s="2220" t="s">
        <v>173</v>
      </c>
      <c r="AC195" s="2220" t="s">
        <v>174</v>
      </c>
      <c r="AD195" s="2220" t="s">
        <v>267</v>
      </c>
      <c r="AE195" s="2220" t="s">
        <v>234</v>
      </c>
      <c r="AF195" s="2219" t="s">
        <v>235</v>
      </c>
      <c r="AG195" s="2220" t="s">
        <v>173</v>
      </c>
      <c r="AH195" s="2220" t="s">
        <v>174</v>
      </c>
      <c r="AI195" s="2220" t="s">
        <v>267</v>
      </c>
      <c r="AJ195" s="2220" t="s">
        <v>234</v>
      </c>
      <c r="AK195" s="2219" t="s">
        <v>235</v>
      </c>
      <c r="AL195" s="2220" t="s">
        <v>173</v>
      </c>
      <c r="AM195" s="2220" t="s">
        <v>174</v>
      </c>
      <c r="AN195" s="2220" t="s">
        <v>267</v>
      </c>
      <c r="AO195" s="2220" t="s">
        <v>234</v>
      </c>
      <c r="AP195" s="2219" t="s">
        <v>235</v>
      </c>
      <c r="AQ195" s="2220" t="s">
        <v>173</v>
      </c>
      <c r="AR195" s="2220" t="s">
        <v>174</v>
      </c>
      <c r="AS195" s="2220" t="s">
        <v>267</v>
      </c>
      <c r="AT195" s="2220" t="s">
        <v>234</v>
      </c>
      <c r="AU195" s="2219" t="s">
        <v>235</v>
      </c>
      <c r="AV195" s="2220" t="s">
        <v>173</v>
      </c>
      <c r="AW195" s="2220" t="s">
        <v>174</v>
      </c>
      <c r="AX195" s="2220" t="s">
        <v>267</v>
      </c>
      <c r="AY195" s="2220" t="s">
        <v>234</v>
      </c>
      <c r="AZ195" s="2219" t="s">
        <v>235</v>
      </c>
      <c r="BA195" s="2220" t="s">
        <v>173</v>
      </c>
      <c r="BB195" s="2220" t="s">
        <v>174</v>
      </c>
      <c r="BC195" s="2220" t="s">
        <v>267</v>
      </c>
      <c r="BD195" s="2220" t="s">
        <v>234</v>
      </c>
      <c r="BE195" s="2219" t="s">
        <v>235</v>
      </c>
      <c r="BF195" s="2220" t="s">
        <v>173</v>
      </c>
      <c r="BG195" s="2220" t="s">
        <v>174</v>
      </c>
      <c r="BH195" s="2220" t="s">
        <v>267</v>
      </c>
      <c r="BI195" s="2220" t="s">
        <v>234</v>
      </c>
      <c r="BJ195" s="2219" t="s">
        <v>235</v>
      </c>
      <c r="BK195" s="2220" t="s">
        <v>173</v>
      </c>
      <c r="BL195" s="2220" t="s">
        <v>174</v>
      </c>
      <c r="BM195" s="2220" t="s">
        <v>267</v>
      </c>
      <c r="BN195" s="2220" t="s">
        <v>234</v>
      </c>
      <c r="BO195" s="2219" t="s">
        <v>268</v>
      </c>
      <c r="BP195" s="2219" t="s">
        <v>267</v>
      </c>
      <c r="BQ195" s="2219" t="s">
        <v>234</v>
      </c>
      <c r="BR195" s="2671"/>
      <c r="BS195" s="2023"/>
      <c r="BT195" s="2025"/>
      <c r="BU195" s="2025"/>
      <c r="BV195" s="2656"/>
      <c r="BW195" s="2023"/>
      <c r="BX195" s="2022"/>
    </row>
    <row r="196" customHeight="true" ht="24.75">
      <c r="A196" s="2722" t="s">
        <v>160</v>
      </c>
      <c r="B196" s="2723"/>
      <c r="C196" s="2724"/>
      <c r="D196" s="2723"/>
      <c r="E196" s="2723"/>
      <c r="F196" s="2723"/>
      <c r="G196" s="2723"/>
      <c r="H196" s="2725"/>
      <c r="I196" s="2725"/>
      <c r="J196" s="2725"/>
      <c r="K196" s="2725"/>
      <c r="L196" s="2723"/>
      <c r="M196" s="2725"/>
      <c r="N196" s="2725"/>
      <c r="O196" s="2725"/>
      <c r="P196" s="2725"/>
      <c r="Q196" s="2723"/>
      <c r="R196" s="2725"/>
      <c r="S196" s="2725"/>
      <c r="T196" s="2725"/>
      <c r="U196" s="2725"/>
      <c r="V196" s="2723"/>
      <c r="W196" s="2725"/>
      <c r="X196" s="2725"/>
      <c r="Y196" s="2725"/>
      <c r="Z196" s="2725"/>
      <c r="AA196" s="2723"/>
      <c r="AB196" s="2725"/>
      <c r="AC196" s="2725"/>
      <c r="AD196" s="2725"/>
      <c r="AE196" s="2725"/>
      <c r="AF196" s="2723"/>
      <c r="AG196" s="2725"/>
      <c r="AH196" s="2725"/>
      <c r="AI196" s="2725"/>
      <c r="AJ196" s="2725"/>
      <c r="AK196" s="2723"/>
      <c r="AL196" s="2725"/>
      <c r="AM196" s="2725"/>
      <c r="AN196" s="2725"/>
      <c r="AO196" s="2725"/>
      <c r="AP196" s="2723"/>
      <c r="AQ196" s="2725"/>
      <c r="AR196" s="2725"/>
      <c r="AS196" s="2725"/>
      <c r="AT196" s="2725"/>
      <c r="AU196" s="2723"/>
      <c r="AV196" s="2725"/>
      <c r="AW196" s="2725"/>
      <c r="AX196" s="2725"/>
      <c r="AY196" s="2725"/>
      <c r="AZ196" s="2723"/>
      <c r="BA196" s="2725"/>
      <c r="BB196" s="2725"/>
      <c r="BC196" s="2725"/>
      <c r="BD196" s="2725"/>
      <c r="BE196" s="2723"/>
      <c r="BF196" s="2725"/>
      <c r="BG196" s="2725"/>
      <c r="BH196" s="2725"/>
      <c r="BI196" s="2725"/>
      <c r="BJ196" s="2723"/>
      <c r="BK196" s="2725"/>
      <c r="BL196" s="2725"/>
      <c r="BM196" s="2725"/>
      <c r="BN196" s="2725"/>
      <c r="BO196" s="2725"/>
      <c r="BP196" s="2725"/>
      <c r="BQ196" s="2725"/>
      <c r="BR196" s="2726"/>
      <c r="BS196" s="2031"/>
      <c r="BT196" s="2025"/>
      <c r="BU196" s="2025"/>
      <c r="BV196" s="2656"/>
      <c r="BW196" s="2023"/>
      <c r="BX196" s="2022"/>
    </row>
    <row r="197" customHeight="true" ht="24.75">
      <c r="A197" s="2229" t="s">
        <v>269</v>
      </c>
      <c r="B197" s="2230"/>
      <c r="C197" s="2231"/>
      <c r="D197" s="2727">
        <f>D137</f>
      </c>
      <c r="E197" s="2728">
        <f>E137</f>
      </c>
      <c r="F197" s="2729" t="n">
        <v>0.0</v>
      </c>
      <c r="G197" s="2727">
        <f>G137</f>
      </c>
      <c r="H197" s="2704">
        <f>H137</f>
      </c>
      <c r="I197" s="2704">
        <f>I137</f>
      </c>
      <c r="J197" s="2136">
        <f>J137</f>
      </c>
      <c r="K197" s="2233" t="n">
        <v>0.0</v>
      </c>
      <c r="L197" s="2727">
        <f>L137</f>
      </c>
      <c r="M197" s="2704">
        <f>M137</f>
      </c>
      <c r="N197" s="2704">
        <f>N137</f>
      </c>
      <c r="O197" s="2136">
        <f>O137</f>
      </c>
      <c r="P197" s="2233" t="n">
        <v>0.0</v>
      </c>
      <c r="Q197" s="2727">
        <f>Q137</f>
      </c>
      <c r="R197" s="2704">
        <f>R137</f>
      </c>
      <c r="S197" s="2704">
        <f>S137</f>
      </c>
      <c r="T197" s="2136">
        <f>T137</f>
      </c>
      <c r="U197" s="2233" t="n">
        <v>0.0</v>
      </c>
      <c r="V197" s="2727">
        <f>V137</f>
      </c>
      <c r="W197" s="2704">
        <f>W137</f>
      </c>
      <c r="X197" s="2704">
        <f>X137</f>
      </c>
      <c r="Y197" s="2136">
        <f>Y137</f>
      </c>
      <c r="Z197" s="2233" t="n">
        <v>0.0</v>
      </c>
      <c r="AA197" s="2727">
        <f>AA137</f>
      </c>
      <c r="AB197" s="2704">
        <f>AB137</f>
      </c>
      <c r="AC197" s="2704">
        <f>AC137</f>
      </c>
      <c r="AD197" s="2136">
        <f>AD137</f>
      </c>
      <c r="AE197" s="2233" t="n">
        <v>0.0</v>
      </c>
      <c r="AF197" s="2727">
        <f>AF137</f>
      </c>
      <c r="AG197" s="2704">
        <f>AG137</f>
      </c>
      <c r="AH197" s="2704">
        <f>AH137</f>
      </c>
      <c r="AI197" s="2136">
        <f>AI137</f>
      </c>
      <c r="AJ197" s="2233" t="n">
        <v>0.0</v>
      </c>
      <c r="AK197" s="2727">
        <f>AK137</f>
      </c>
      <c r="AL197" s="2704">
        <f>AL137</f>
      </c>
      <c r="AM197" s="2704">
        <f>AM137</f>
      </c>
      <c r="AN197" s="2136">
        <f>AN137</f>
      </c>
      <c r="AO197" s="2233" t="n">
        <v>0.0</v>
      </c>
      <c r="AP197" s="2727">
        <f>AP137</f>
      </c>
      <c r="AQ197" s="2704">
        <f>AQ137</f>
      </c>
      <c r="AR197" s="2704">
        <f>AR137</f>
      </c>
      <c r="AS197" s="2136">
        <f>AS137</f>
      </c>
      <c r="AT197" s="2233" t="n">
        <v>0.0</v>
      </c>
      <c r="AU197" s="2727">
        <f>AU137</f>
      </c>
      <c r="AV197" s="2704">
        <f>AV137</f>
      </c>
      <c r="AW197" s="2704">
        <f>AW137</f>
      </c>
      <c r="AX197" s="2136">
        <f>AX137</f>
      </c>
      <c r="AY197" s="2233" t="n">
        <v>0.0</v>
      </c>
      <c r="AZ197" s="2727">
        <f>AZ137</f>
      </c>
      <c r="BA197" s="2704">
        <f>BA137</f>
      </c>
      <c r="BB197" s="2704">
        <f>BB137</f>
      </c>
      <c r="BC197" s="2136">
        <f>BC137</f>
      </c>
      <c r="BD197" s="2233" t="n">
        <v>0.0</v>
      </c>
      <c r="BE197" s="2727">
        <f>BE137</f>
      </c>
      <c r="BF197" s="2704">
        <f>BF137</f>
      </c>
      <c r="BG197" s="2704">
        <f>BG137</f>
      </c>
      <c r="BH197" s="2136">
        <f>BH137</f>
      </c>
      <c r="BI197" s="2233" t="n">
        <v>0.0</v>
      </c>
      <c r="BJ197" s="2727">
        <f>BJ137</f>
      </c>
      <c r="BK197" s="2704">
        <f>BK137</f>
      </c>
      <c r="BL197" s="2704">
        <f>BL137</f>
      </c>
      <c r="BM197" s="2136">
        <f>BM137</f>
      </c>
      <c r="BN197" s="2233" t="n">
        <v>0.0</v>
      </c>
      <c r="BO197" s="2134">
        <f>BJ197</f>
      </c>
      <c r="BP197" s="2136">
        <f>BM197</f>
      </c>
      <c r="BQ197" s="2730" t="n">
        <v>0.0</v>
      </c>
      <c r="BR197" s="2731" t="n">
        <v>0.0</v>
      </c>
      <c r="BS197" s="2023"/>
      <c r="BT197" s="2025"/>
      <c r="BU197" s="2025"/>
      <c r="BV197" s="2656"/>
      <c r="BW197" s="2023"/>
      <c r="BX197" s="2022"/>
    </row>
    <row r="198" customHeight="true" ht="24.75">
      <c r="A198" s="2242" t="s">
        <v>286</v>
      </c>
      <c r="B198" s="2243"/>
      <c r="C198" s="2244"/>
      <c r="D198" s="2727">
        <f>D138</f>
      </c>
      <c r="E198" s="2728">
        <f>E138</f>
      </c>
      <c r="F198" s="2729" t="n">
        <v>0.0</v>
      </c>
      <c r="G198" s="2727">
        <f>G138</f>
      </c>
      <c r="H198" s="2704">
        <f>H138</f>
      </c>
      <c r="I198" s="2704">
        <f>I138</f>
      </c>
      <c r="J198" s="2136">
        <f>J138</f>
      </c>
      <c r="K198" s="2245" t="n">
        <v>0.0</v>
      </c>
      <c r="L198" s="2727">
        <f>L138</f>
      </c>
      <c r="M198" s="2704">
        <f>M138</f>
      </c>
      <c r="N198" s="2704">
        <f>N138</f>
      </c>
      <c r="O198" s="2136">
        <f>O138</f>
      </c>
      <c r="P198" s="2245" t="n">
        <v>0.0</v>
      </c>
      <c r="Q198" s="2727">
        <f>Q138</f>
      </c>
      <c r="R198" s="2704">
        <f>R138</f>
      </c>
      <c r="S198" s="2704">
        <f>S138</f>
      </c>
      <c r="T198" s="2136">
        <f>T138</f>
      </c>
      <c r="U198" s="2245" t="n">
        <v>0.0</v>
      </c>
      <c r="V198" s="2727">
        <f>V138</f>
      </c>
      <c r="W198" s="2704">
        <f>W138</f>
      </c>
      <c r="X198" s="2704">
        <f>X138</f>
      </c>
      <c r="Y198" s="2136">
        <f>Y138</f>
      </c>
      <c r="Z198" s="2245" t="n">
        <v>0.0</v>
      </c>
      <c r="AA198" s="2727">
        <f>AA138</f>
      </c>
      <c r="AB198" s="2704">
        <f>AB138</f>
      </c>
      <c r="AC198" s="2704">
        <f>AC138</f>
      </c>
      <c r="AD198" s="2136">
        <f>AD138</f>
      </c>
      <c r="AE198" s="2245" t="n">
        <v>0.0</v>
      </c>
      <c r="AF198" s="2727">
        <f>AF138</f>
      </c>
      <c r="AG198" s="2704">
        <f>AG138</f>
      </c>
      <c r="AH198" s="2704">
        <f>AH138</f>
      </c>
      <c r="AI198" s="2136">
        <f>AI138</f>
      </c>
      <c r="AJ198" s="2245" t="n">
        <v>0.0</v>
      </c>
      <c r="AK198" s="2727">
        <f>AK138</f>
      </c>
      <c r="AL198" s="2704">
        <f>AL138</f>
      </c>
      <c r="AM198" s="2704">
        <f>AM138</f>
      </c>
      <c r="AN198" s="2136">
        <f>AN138</f>
      </c>
      <c r="AO198" s="2245" t="n">
        <v>0.0</v>
      </c>
      <c r="AP198" s="2727">
        <f>AP138</f>
      </c>
      <c r="AQ198" s="2704">
        <f>AQ138</f>
      </c>
      <c r="AR198" s="2704">
        <f>AR138</f>
      </c>
      <c r="AS198" s="2136">
        <f>AS138</f>
      </c>
      <c r="AT198" s="2245" t="n">
        <v>0.0</v>
      </c>
      <c r="AU198" s="2727">
        <f>AU138</f>
      </c>
      <c r="AV198" s="2704">
        <f>AV138</f>
      </c>
      <c r="AW198" s="2704">
        <f>AW138</f>
      </c>
      <c r="AX198" s="2136">
        <f>AX138</f>
      </c>
      <c r="AY198" s="2245" t="n">
        <v>0.0</v>
      </c>
      <c r="AZ198" s="2727">
        <f>AZ138</f>
      </c>
      <c r="BA198" s="2704">
        <f>BA138</f>
      </c>
      <c r="BB198" s="2704">
        <f>BB138</f>
      </c>
      <c r="BC198" s="2136">
        <f>BC138</f>
      </c>
      <c r="BD198" s="2245" t="n">
        <v>0.0</v>
      </c>
      <c r="BE198" s="2727">
        <f>BE138</f>
      </c>
      <c r="BF198" s="2704">
        <f>BF138</f>
      </c>
      <c r="BG198" s="2704">
        <f>BG138</f>
      </c>
      <c r="BH198" s="2136">
        <f>BH138</f>
      </c>
      <c r="BI198" s="2245" t="n">
        <v>0.0</v>
      </c>
      <c r="BJ198" s="2727">
        <f>BJ138</f>
      </c>
      <c r="BK198" s="2704">
        <f>BK138</f>
      </c>
      <c r="BL198" s="2704">
        <f>BL138</f>
      </c>
      <c r="BM198" s="2136">
        <f>BM138</f>
      </c>
      <c r="BN198" s="2245" t="n">
        <v>0.0</v>
      </c>
      <c r="BO198" s="2134">
        <f>BJ198</f>
      </c>
      <c r="BP198" s="2136">
        <f>BM198</f>
      </c>
      <c r="BQ198" s="2730" t="n">
        <v>0.0</v>
      </c>
      <c r="BR198" s="2731" t="n">
        <v>0.0</v>
      </c>
      <c r="BS198" s="2023"/>
      <c r="BT198" s="2025"/>
      <c r="BU198" s="2025"/>
      <c r="BV198" s="2656"/>
      <c r="BW198" s="2023"/>
      <c r="BX198" s="2022"/>
    </row>
    <row r="199" customHeight="true" ht="24.75">
      <c r="A199" s="2732" t="s">
        <v>271</v>
      </c>
      <c r="B199" s="2681"/>
      <c r="C199" s="2682"/>
      <c r="D199" s="2727">
        <f>D139</f>
      </c>
      <c r="E199" s="2728">
        <f>E139</f>
      </c>
      <c r="F199" s="2733">
        <f>F139</f>
      </c>
      <c r="G199" s="2727">
        <f>G139</f>
      </c>
      <c r="H199" s="2704">
        <f>H139</f>
      </c>
      <c r="I199" s="2704">
        <f>I139</f>
      </c>
      <c r="J199" s="2136">
        <f>J139</f>
      </c>
      <c r="K199" s="2095">
        <f>G199-J199</f>
      </c>
      <c r="L199" s="2727">
        <f>L139</f>
      </c>
      <c r="M199" s="2704">
        <f>M139</f>
      </c>
      <c r="N199" s="2704">
        <f>N139</f>
      </c>
      <c r="O199" s="2136">
        <f>O139</f>
      </c>
      <c r="P199" s="2137">
        <f>P139</f>
      </c>
      <c r="Q199" s="2727">
        <f>Q139</f>
      </c>
      <c r="R199" s="2704">
        <f>R139</f>
      </c>
      <c r="S199" s="2704">
        <f>S139</f>
      </c>
      <c r="T199" s="2136">
        <f>T139</f>
      </c>
      <c r="U199" s="2137">
        <f>U139</f>
      </c>
      <c r="V199" s="2727">
        <f>V139</f>
      </c>
      <c r="W199" s="2704">
        <f>W139</f>
      </c>
      <c r="X199" s="2704">
        <f>X139</f>
      </c>
      <c r="Y199" s="2136">
        <f>Y139</f>
      </c>
      <c r="Z199" s="2137">
        <f>Z139</f>
      </c>
      <c r="AA199" s="2727">
        <f>AA139</f>
      </c>
      <c r="AB199" s="2704">
        <f>AB139</f>
      </c>
      <c r="AC199" s="2704">
        <f>AC139</f>
      </c>
      <c r="AD199" s="2136">
        <f>AD139</f>
      </c>
      <c r="AE199" s="2137">
        <f>AE139</f>
      </c>
      <c r="AF199" s="2727">
        <f>AF139</f>
      </c>
      <c r="AG199" s="2704">
        <f>AG139</f>
      </c>
      <c r="AH199" s="2704">
        <f>AH139</f>
      </c>
      <c r="AI199" s="2136">
        <f>AI139</f>
      </c>
      <c r="AJ199" s="2137">
        <f>AJ139</f>
      </c>
      <c r="AK199" s="2727">
        <f>AK139</f>
      </c>
      <c r="AL199" s="2704">
        <f>AL139</f>
      </c>
      <c r="AM199" s="2704">
        <f>AM139</f>
      </c>
      <c r="AN199" s="2136">
        <f>AN139</f>
      </c>
      <c r="AO199" s="2137">
        <f>AO139</f>
      </c>
      <c r="AP199" s="2727">
        <f>AP139</f>
      </c>
      <c r="AQ199" s="2704">
        <f>AQ139</f>
      </c>
      <c r="AR199" s="2704">
        <f>AR139</f>
      </c>
      <c r="AS199" s="2136">
        <f>AS139</f>
      </c>
      <c r="AT199" s="2137">
        <f>AT139</f>
      </c>
      <c r="AU199" s="2727">
        <f>AU139</f>
      </c>
      <c r="AV199" s="2704">
        <f>AV139</f>
      </c>
      <c r="AW199" s="2704">
        <f>AW139</f>
      </c>
      <c r="AX199" s="2136">
        <f>AX139</f>
      </c>
      <c r="AY199" s="2137">
        <f>AY139</f>
      </c>
      <c r="AZ199" s="2727">
        <f>AZ139</f>
      </c>
      <c r="BA199" s="2704">
        <f>BA139</f>
      </c>
      <c r="BB199" s="2704">
        <f>BB139</f>
      </c>
      <c r="BC199" s="2136">
        <f>BC139</f>
      </c>
      <c r="BD199" s="2137">
        <f>BD139</f>
      </c>
      <c r="BE199" s="2727">
        <f>BE139</f>
      </c>
      <c r="BF199" s="2704">
        <f>BF139</f>
      </c>
      <c r="BG199" s="2704">
        <f>BG139</f>
      </c>
      <c r="BH199" s="2136">
        <f>BH139</f>
      </c>
      <c r="BI199" s="2137">
        <f>BI139</f>
      </c>
      <c r="BJ199" s="2727">
        <f>BJ139</f>
      </c>
      <c r="BK199" s="2704">
        <f>BK139</f>
      </c>
      <c r="BL199" s="2704">
        <f>BL139</f>
      </c>
      <c r="BM199" s="2136">
        <f>BM139</f>
      </c>
      <c r="BN199" s="2137">
        <f>BN139</f>
      </c>
      <c r="BO199" s="2134">
        <f>BJ199</f>
      </c>
      <c r="BP199" s="2136">
        <f>BM199</f>
      </c>
      <c r="BQ199" s="2268">
        <f>BO199-BP199</f>
      </c>
      <c r="BR199" s="2734">
        <f>BR139</f>
      </c>
      <c r="BS199" s="2023"/>
      <c r="BT199" s="2025"/>
      <c r="BU199" s="2025"/>
      <c r="BV199" s="2656"/>
      <c r="BW199" s="2023"/>
      <c r="BX199" s="2022"/>
    </row>
    <row r="200" customHeight="true" ht="24.75">
      <c r="A200" s="2735" t="s">
        <v>272</v>
      </c>
      <c r="B200" s="2684"/>
      <c r="C200" s="2685"/>
      <c r="D200" s="2736">
        <f>D140</f>
      </c>
      <c r="E200" s="2737">
        <f>E140</f>
      </c>
      <c r="F200" s="2738">
        <f>F140</f>
      </c>
      <c r="G200" s="2736">
        <f>G140</f>
      </c>
      <c r="H200" s="2704">
        <f>H140</f>
      </c>
      <c r="I200" s="2704">
        <f>I140</f>
      </c>
      <c r="J200" s="2255">
        <f>J140</f>
      </c>
      <c r="K200" s="2095">
        <f>G200-J200</f>
      </c>
      <c r="L200" s="2736">
        <f>L140</f>
      </c>
      <c r="M200" s="2704">
        <f>M140</f>
      </c>
      <c r="N200" s="2704">
        <f>N140</f>
      </c>
      <c r="O200" s="2255">
        <f>O140</f>
      </c>
      <c r="P200" s="2256">
        <f>P140</f>
      </c>
      <c r="Q200" s="2736">
        <f>Q140</f>
      </c>
      <c r="R200" s="2704">
        <f>R140</f>
      </c>
      <c r="S200" s="2704">
        <f>S140</f>
      </c>
      <c r="T200" s="2255">
        <f>T140</f>
      </c>
      <c r="U200" s="2256">
        <f>U140</f>
      </c>
      <c r="V200" s="2736">
        <f>V140</f>
      </c>
      <c r="W200" s="2704">
        <f>W140</f>
      </c>
      <c r="X200" s="2704">
        <f>X140</f>
      </c>
      <c r="Y200" s="2255">
        <f>Y140</f>
      </c>
      <c r="Z200" s="2256">
        <f>Z140</f>
      </c>
      <c r="AA200" s="2736">
        <f>AA140</f>
      </c>
      <c r="AB200" s="2704">
        <f>AB140</f>
      </c>
      <c r="AC200" s="2704">
        <f>AC140</f>
      </c>
      <c r="AD200" s="2255">
        <f>AD140</f>
      </c>
      <c r="AE200" s="2256">
        <f>AE140</f>
      </c>
      <c r="AF200" s="2736">
        <f>AF140</f>
      </c>
      <c r="AG200" s="2704">
        <f>AG140</f>
      </c>
      <c r="AH200" s="2704">
        <f>AH140</f>
      </c>
      <c r="AI200" s="2255">
        <f>AI140</f>
      </c>
      <c r="AJ200" s="2256">
        <f>AJ140</f>
      </c>
      <c r="AK200" s="2736">
        <f>AK140</f>
      </c>
      <c r="AL200" s="2704">
        <f>AL140</f>
      </c>
      <c r="AM200" s="2704">
        <f>AM140</f>
      </c>
      <c r="AN200" s="2255">
        <f>AN140</f>
      </c>
      <c r="AO200" s="2256">
        <f>AO140</f>
      </c>
      <c r="AP200" s="2736">
        <f>AP140</f>
      </c>
      <c r="AQ200" s="2704">
        <f>AQ140</f>
      </c>
      <c r="AR200" s="2704">
        <f>AR140</f>
      </c>
      <c r="AS200" s="2255">
        <f>AS140</f>
      </c>
      <c r="AT200" s="2256">
        <f>AT140</f>
      </c>
      <c r="AU200" s="2736">
        <f>AU140</f>
      </c>
      <c r="AV200" s="2704">
        <f>AV140</f>
      </c>
      <c r="AW200" s="2704">
        <f>AW140</f>
      </c>
      <c r="AX200" s="2255">
        <f>AX140</f>
      </c>
      <c r="AY200" s="2256">
        <f>AY140</f>
      </c>
      <c r="AZ200" s="2736">
        <f>AZ140</f>
      </c>
      <c r="BA200" s="2704">
        <f>BA140</f>
      </c>
      <c r="BB200" s="2704">
        <f>BB140</f>
      </c>
      <c r="BC200" s="2255">
        <f>BC140</f>
      </c>
      <c r="BD200" s="2256">
        <f>BD140</f>
      </c>
      <c r="BE200" s="2736">
        <f>BE140</f>
      </c>
      <c r="BF200" s="2704">
        <f>BF140</f>
      </c>
      <c r="BG200" s="2704">
        <f>BG140</f>
      </c>
      <c r="BH200" s="2255">
        <f>BH140</f>
      </c>
      <c r="BI200" s="2256">
        <f>BI140</f>
      </c>
      <c r="BJ200" s="2736">
        <f>BJ140</f>
      </c>
      <c r="BK200" s="2704">
        <f>BK140</f>
      </c>
      <c r="BL200" s="2704">
        <f>BL140</f>
      </c>
      <c r="BM200" s="2255">
        <f>BM140</f>
      </c>
      <c r="BN200" s="2256">
        <f>BN140</f>
      </c>
      <c r="BO200" s="2259">
        <f>BJ200</f>
      </c>
      <c r="BP200" s="2255">
        <f>BM200</f>
      </c>
      <c r="BQ200" s="2260">
        <f>BO200-BP200</f>
      </c>
      <c r="BR200" s="2739">
        <f>BR140</f>
      </c>
      <c r="BS200" s="2023"/>
      <c r="BT200" s="2025"/>
      <c r="BU200" s="2025"/>
      <c r="BV200" s="2656"/>
      <c r="BW200" s="2023"/>
      <c r="BX200" s="2022"/>
    </row>
    <row r="201" customHeight="true" ht="24.75">
      <c r="A201" s="2687" t="s">
        <v>72</v>
      </c>
      <c r="B201" s="2263"/>
      <c r="C201" s="2264"/>
      <c r="D201" s="2110">
        <f>SUM(D197:D200)</f>
      </c>
      <c r="E201" s="2110">
        <f>SUM(E197:E200)</f>
      </c>
      <c r="F201" s="2110">
        <f>SUM(F197:F200)</f>
      </c>
      <c r="G201" s="2110">
        <f>SUM(G197:G200)</f>
      </c>
      <c r="H201" s="2110">
        <f>SUM(H197:H200)</f>
      </c>
      <c r="I201" s="2110">
        <f>SUM(I197:I200)</f>
      </c>
      <c r="J201" s="2110">
        <f>SUM(J197:J200)</f>
      </c>
      <c r="K201" s="2110">
        <f>SUM(K197:K200)</f>
      </c>
      <c r="L201" s="2110">
        <f>SUM(L197:L200)</f>
      </c>
      <c r="M201" s="2110">
        <f>SUM(M197:M200)</f>
      </c>
      <c r="N201" s="2110">
        <f>SUM(N197:N200)</f>
      </c>
      <c r="O201" s="2110">
        <f>SUM(O197:O200)</f>
      </c>
      <c r="P201" s="2110">
        <f>SUM(P197:P200)</f>
      </c>
      <c r="Q201" s="2110">
        <f>SUM(Q197:Q200)</f>
      </c>
      <c r="R201" s="2110">
        <f>SUM(R197:R200)</f>
      </c>
      <c r="S201" s="2110">
        <f>SUM(S197:S200)</f>
      </c>
      <c r="T201" s="2110">
        <f>SUM(T197:T200)</f>
      </c>
      <c r="U201" s="2110">
        <f>SUM(U197:U200)</f>
      </c>
      <c r="V201" s="2110">
        <f>SUM(V197:V200)</f>
      </c>
      <c r="W201" s="2110">
        <f>SUM(W197:W200)</f>
      </c>
      <c r="X201" s="2110">
        <f>SUM(X197:X200)</f>
      </c>
      <c r="Y201" s="2110">
        <f>SUM(Y197:Y200)</f>
      </c>
      <c r="Z201" s="2110">
        <f>SUM(Z197:Z200)</f>
      </c>
      <c r="AA201" s="2110">
        <f>SUM(AA197:AA200)</f>
      </c>
      <c r="AB201" s="2110">
        <f>SUM(AB197:AB200)</f>
      </c>
      <c r="AC201" s="2110">
        <f>SUM(AC197:AC200)</f>
      </c>
      <c r="AD201" s="2110">
        <f>SUM(AD197:AD200)</f>
      </c>
      <c r="AE201" s="2110">
        <f>SUM(AE197:AE200)</f>
      </c>
      <c r="AF201" s="2110">
        <f>SUM(AF197:AF200)</f>
      </c>
      <c r="AG201" s="2110">
        <f>SUM(AG197:AG200)</f>
      </c>
      <c r="AH201" s="2110">
        <f>SUM(AH197:AH200)</f>
      </c>
      <c r="AI201" s="2110">
        <f>SUM(AI197:AI200)</f>
      </c>
      <c r="AJ201" s="2110">
        <f>SUM(AJ197:AJ200)</f>
      </c>
      <c r="AK201" s="2110">
        <f>SUM(AK197:AK200)</f>
      </c>
      <c r="AL201" s="2110">
        <f>SUM(AL197:AL200)</f>
      </c>
      <c r="AM201" s="2110">
        <f>SUM(AM197:AM200)</f>
      </c>
      <c r="AN201" s="2110">
        <f>SUM(AN197:AN200)</f>
      </c>
      <c r="AO201" s="2110">
        <f>SUM(AO197:AO200)</f>
      </c>
      <c r="AP201" s="2110">
        <f>SUM(AP197:AP200)</f>
      </c>
      <c r="AQ201" s="2110">
        <f>SUM(AQ197:AQ200)</f>
      </c>
      <c r="AR201" s="2110">
        <f>SUM(AR197:AR200)</f>
      </c>
      <c r="AS201" s="2110">
        <f>SUM(AS197:AS200)</f>
      </c>
      <c r="AT201" s="2110">
        <f>SUM(AT197:AT200)</f>
      </c>
      <c r="AU201" s="2110">
        <f>SUM(AU197:AU200)</f>
      </c>
      <c r="AV201" s="2110">
        <f>SUM(AV197:AV200)</f>
      </c>
      <c r="AW201" s="2110">
        <f>SUM(AW197:AW200)</f>
      </c>
      <c r="AX201" s="2110">
        <f>SUM(AX197:AX200)</f>
      </c>
      <c r="AY201" s="2110">
        <f>SUM(AY197:AY200)</f>
      </c>
      <c r="AZ201" s="2110">
        <f>SUM(AZ197:AZ200)</f>
      </c>
      <c r="BA201" s="2110">
        <f>SUM(BA197:BA200)</f>
      </c>
      <c r="BB201" s="2110">
        <f>SUM(BB197:BB200)</f>
      </c>
      <c r="BC201" s="2110">
        <f>SUM(BC197:BC200)</f>
      </c>
      <c r="BD201" s="2110">
        <f>SUM(BD197:BD200)</f>
      </c>
      <c r="BE201" s="2110">
        <f>SUM(BE197:BE200)</f>
      </c>
      <c r="BF201" s="2110">
        <f>SUM(BF197:BF200)</f>
      </c>
      <c r="BG201" s="2110">
        <f>SUM(BG197:BG200)</f>
      </c>
      <c r="BH201" s="2110">
        <f>SUM(BH197:BH200)</f>
      </c>
      <c r="BI201" s="2110">
        <f>SUM(BI197:BI200)</f>
      </c>
      <c r="BJ201" s="2110">
        <f>SUM(BJ197:BJ200)</f>
      </c>
      <c r="BK201" s="2110">
        <f>SUM(BK197:BK200)</f>
      </c>
      <c r="BL201" s="2110">
        <f>SUM(BL197:BL200)</f>
      </c>
      <c r="BM201" s="2110">
        <f>SUM(BM197:BM200)</f>
      </c>
      <c r="BN201" s="2110">
        <f>SUM(BN197:BN200)</f>
      </c>
      <c r="BO201" s="2110">
        <f>SUM(BO197:BO200)</f>
      </c>
      <c r="BP201" s="2110">
        <f>SUM(BP197:BP200)</f>
      </c>
      <c r="BQ201" s="2110">
        <f>SUM(BQ197:BQ200)</f>
      </c>
      <c r="BR201" s="2688">
        <f>SUM(BR197:BR200)</f>
      </c>
      <c r="BS201" s="2031"/>
      <c r="BT201" s="2025"/>
      <c r="BU201" s="2025"/>
      <c r="BV201" s="2656"/>
      <c r="BW201" s="2023"/>
      <c r="BX201" s="2022"/>
    </row>
    <row r="202" customHeight="true" ht="24.75">
      <c r="A202" s="2740" t="s">
        <v>178</v>
      </c>
      <c r="B202" s="2224"/>
      <c r="C202" s="2225"/>
      <c r="D202" s="2741"/>
      <c r="E202" s="2741"/>
      <c r="F202" s="2741"/>
      <c r="G202" s="2741"/>
      <c r="H202" s="2741"/>
      <c r="I202" s="2741"/>
      <c r="J202" s="2741"/>
      <c r="K202" s="2741"/>
      <c r="L202" s="2741"/>
      <c r="M202" s="2741"/>
      <c r="N202" s="2741"/>
      <c r="O202" s="2741"/>
      <c r="P202" s="2741"/>
      <c r="Q202" s="2741"/>
      <c r="R202" s="2741"/>
      <c r="S202" s="2741"/>
      <c r="T202" s="2741"/>
      <c r="U202" s="2741"/>
      <c r="V202" s="2741"/>
      <c r="W202" s="2741"/>
      <c r="X202" s="2741"/>
      <c r="Y202" s="2741"/>
      <c r="Z202" s="2741"/>
      <c r="AA202" s="2741"/>
      <c r="AB202" s="2741"/>
      <c r="AC202" s="2741"/>
      <c r="AD202" s="2741"/>
      <c r="AE202" s="2741"/>
      <c r="AF202" s="2741"/>
      <c r="AG202" s="2741"/>
      <c r="AH202" s="2741"/>
      <c r="AI202" s="2741"/>
      <c r="AJ202" s="2741"/>
      <c r="AK202" s="2741"/>
      <c r="AL202" s="2741"/>
      <c r="AM202" s="2741"/>
      <c r="AN202" s="2741"/>
      <c r="AO202" s="2741"/>
      <c r="AP202" s="2741"/>
      <c r="AQ202" s="2741"/>
      <c r="AR202" s="2741"/>
      <c r="AS202" s="2741"/>
      <c r="AT202" s="2741"/>
      <c r="AU202" s="2741"/>
      <c r="AV202" s="2741"/>
      <c r="AW202" s="2741"/>
      <c r="AX202" s="2741"/>
      <c r="AY202" s="2741"/>
      <c r="AZ202" s="2741"/>
      <c r="BA202" s="2741"/>
      <c r="BB202" s="2741"/>
      <c r="BC202" s="2741"/>
      <c r="BD202" s="2741"/>
      <c r="BE202" s="2741"/>
      <c r="BF202" s="2741"/>
      <c r="BG202" s="2741"/>
      <c r="BH202" s="2741"/>
      <c r="BI202" s="2741"/>
      <c r="BJ202" s="2741"/>
      <c r="BK202" s="2741"/>
      <c r="BL202" s="2741"/>
      <c r="BM202" s="2741"/>
      <c r="BN202" s="2741"/>
      <c r="BO202" s="2741"/>
      <c r="BP202" s="2741"/>
      <c r="BQ202" s="2741"/>
      <c r="BR202" s="2742"/>
      <c r="BS202" s="2031"/>
      <c r="BT202" s="2025"/>
      <c r="BU202" s="2025"/>
      <c r="BV202" s="2034"/>
      <c r="BW202" s="2023"/>
      <c r="BX202" s="2022"/>
    </row>
    <row r="203" customHeight="true" ht="24.75">
      <c r="A203" s="2743" t="s">
        <v>273</v>
      </c>
      <c r="B203" s="2744"/>
      <c r="C203" s="2745"/>
      <c r="D203" s="2746">
        <f>D143</f>
      </c>
      <c r="E203" s="2746">
        <f>E143</f>
      </c>
      <c r="F203" s="2747">
        <f>F143</f>
      </c>
      <c r="G203" s="2748">
        <f>G143</f>
      </c>
      <c r="H203" s="2749">
        <f>H143</f>
      </c>
      <c r="I203" s="2749">
        <f>I143</f>
      </c>
      <c r="J203" s="2236">
        <f>J143</f>
      </c>
      <c r="K203" s="2095">
        <f>K143</f>
      </c>
      <c r="L203" s="2748">
        <f>L143</f>
      </c>
      <c r="M203" s="2749">
        <f>M143</f>
      </c>
      <c r="N203" s="2749">
        <f>N143</f>
      </c>
      <c r="O203" s="2236">
        <f>O143</f>
      </c>
      <c r="P203" s="2240">
        <f>P143</f>
      </c>
      <c r="Q203" s="2748">
        <f>Q143</f>
      </c>
      <c r="R203" s="2749">
        <f>R143</f>
      </c>
      <c r="S203" s="2749">
        <f>S143</f>
      </c>
      <c r="T203" s="2236">
        <f>T143</f>
      </c>
      <c r="U203" s="2240">
        <f>U143</f>
      </c>
      <c r="V203" s="2748">
        <f>V143</f>
      </c>
      <c r="W203" s="2749">
        <f>W143</f>
      </c>
      <c r="X203" s="2749">
        <f>X143</f>
      </c>
      <c r="Y203" s="2236">
        <f>Y143</f>
      </c>
      <c r="Z203" s="2240">
        <f>Z143</f>
      </c>
      <c r="AA203" s="2748">
        <f>AA143</f>
      </c>
      <c r="AB203" s="2749">
        <f>AB143</f>
      </c>
      <c r="AC203" s="2749">
        <f>AC143</f>
      </c>
      <c r="AD203" s="2236">
        <f>AD143</f>
      </c>
      <c r="AE203" s="2240">
        <f>AE143</f>
      </c>
      <c r="AF203" s="2748">
        <f>AF143</f>
      </c>
      <c r="AG203" s="2749">
        <f>AG143</f>
      </c>
      <c r="AH203" s="2749">
        <f>AH143</f>
      </c>
      <c r="AI203" s="2236">
        <f>AI143</f>
      </c>
      <c r="AJ203" s="2240">
        <f>AJ143</f>
      </c>
      <c r="AK203" s="2748">
        <f>AK143</f>
      </c>
      <c r="AL203" s="2749">
        <f>AL143</f>
      </c>
      <c r="AM203" s="2749">
        <f>AM143</f>
      </c>
      <c r="AN203" s="2236">
        <f>AN143</f>
      </c>
      <c r="AO203" s="2240">
        <f>AO143</f>
      </c>
      <c r="AP203" s="2748">
        <f>AP143</f>
      </c>
      <c r="AQ203" s="2749">
        <f>AQ143</f>
      </c>
      <c r="AR203" s="2749">
        <f>AR143</f>
      </c>
      <c r="AS203" s="2236">
        <f>AS143</f>
      </c>
      <c r="AT203" s="2240">
        <f>AT143</f>
      </c>
      <c r="AU203" s="2748">
        <f>AU143</f>
      </c>
      <c r="AV203" s="2749">
        <f>AV143</f>
      </c>
      <c r="AW203" s="2749">
        <f>AW143</f>
      </c>
      <c r="AX203" s="2236">
        <f>AX143</f>
      </c>
      <c r="AY203" s="2240">
        <f>AY143</f>
      </c>
      <c r="AZ203" s="2748">
        <f>AZ143</f>
      </c>
      <c r="BA203" s="2749">
        <f>BA143</f>
      </c>
      <c r="BB203" s="2749">
        <f>BB143</f>
      </c>
      <c r="BC203" s="2236">
        <f>BC143</f>
      </c>
      <c r="BD203" s="2240">
        <f>BD143</f>
      </c>
      <c r="BE203" s="2748">
        <f>BE143</f>
      </c>
      <c r="BF203" s="2749">
        <f>BF143</f>
      </c>
      <c r="BG203" s="2749">
        <f>BG143</f>
      </c>
      <c r="BH203" s="2236">
        <f>BH143</f>
      </c>
      <c r="BI203" s="2240">
        <f>BI143</f>
      </c>
      <c r="BJ203" s="2748">
        <f>BJ143</f>
      </c>
      <c r="BK203" s="2749">
        <f>BK143</f>
      </c>
      <c r="BL203" s="2749">
        <f>BL143</f>
      </c>
      <c r="BM203" s="2236">
        <f>BM143</f>
      </c>
      <c r="BN203" s="2240">
        <f>BN143</f>
      </c>
      <c r="BO203" s="2239">
        <f>BJ203</f>
      </c>
      <c r="BP203" s="2236">
        <f>BM203</f>
      </c>
      <c r="BQ203" s="2236">
        <f>BO203-BP203</f>
      </c>
      <c r="BR203" s="2679">
        <f>BR143</f>
      </c>
      <c r="BS203" s="2023"/>
      <c r="BT203" s="2025"/>
      <c r="BU203" s="2025"/>
      <c r="BV203" s="2656"/>
      <c r="BW203" s="2023"/>
      <c r="BX203" s="2022"/>
    </row>
    <row r="204" customHeight="true" ht="24.75">
      <c r="A204" s="2680" t="s">
        <v>274</v>
      </c>
      <c r="B204" s="2681"/>
      <c r="C204" s="2682"/>
      <c r="D204" s="2750">
        <f>D144</f>
      </c>
      <c r="E204" s="2750">
        <f>E144</f>
      </c>
      <c r="F204" s="2751">
        <f>F144</f>
      </c>
      <c r="G204" s="2752">
        <f>G144</f>
      </c>
      <c r="H204" s="2694">
        <f>H144</f>
      </c>
      <c r="I204" s="2694">
        <f>I144</f>
      </c>
      <c r="J204" s="2094">
        <f>J144</f>
      </c>
      <c r="K204" s="2095">
        <f>K144</f>
      </c>
      <c r="L204" s="2752">
        <f>L144</f>
      </c>
      <c r="M204" s="2694">
        <f>M144</f>
      </c>
      <c r="N204" s="2694">
        <f>N144</f>
      </c>
      <c r="O204" s="2094">
        <f>O144</f>
      </c>
      <c r="P204" s="2095">
        <f>P144</f>
      </c>
      <c r="Q204" s="2752">
        <f>Q144</f>
      </c>
      <c r="R204" s="2694">
        <f>R144</f>
      </c>
      <c r="S204" s="2694">
        <f>S144</f>
      </c>
      <c r="T204" s="2094">
        <f>T144</f>
      </c>
      <c r="U204" s="2095">
        <f>U144</f>
      </c>
      <c r="V204" s="2752">
        <f>V144</f>
      </c>
      <c r="W204" s="2694">
        <f>W144</f>
      </c>
      <c r="X204" s="2694">
        <f>X144</f>
      </c>
      <c r="Y204" s="2094">
        <f>Y144</f>
      </c>
      <c r="Z204" s="2095">
        <f>Z144</f>
      </c>
      <c r="AA204" s="2752">
        <f>AA144</f>
      </c>
      <c r="AB204" s="2694">
        <f>AB144</f>
      </c>
      <c r="AC204" s="2694">
        <f>AC144</f>
      </c>
      <c r="AD204" s="2094">
        <f>AD144</f>
      </c>
      <c r="AE204" s="2095">
        <f>AE144</f>
      </c>
      <c r="AF204" s="2752">
        <f>AF144</f>
      </c>
      <c r="AG204" s="2694">
        <f>AG144</f>
      </c>
      <c r="AH204" s="2694">
        <f>AH144</f>
      </c>
      <c r="AI204" s="2094">
        <f>AI144</f>
      </c>
      <c r="AJ204" s="2095">
        <f>AJ144</f>
      </c>
      <c r="AK204" s="2752">
        <f>AK144</f>
      </c>
      <c r="AL204" s="2694">
        <f>AL144</f>
      </c>
      <c r="AM204" s="2694">
        <f>AM144</f>
      </c>
      <c r="AN204" s="2094">
        <f>AN144</f>
      </c>
      <c r="AO204" s="2095">
        <f>AO144</f>
      </c>
      <c r="AP204" s="2752">
        <f>AP144</f>
      </c>
      <c r="AQ204" s="2694">
        <f>AQ144</f>
      </c>
      <c r="AR204" s="2694">
        <f>AR144</f>
      </c>
      <c r="AS204" s="2094">
        <f>AS144</f>
      </c>
      <c r="AT204" s="2095">
        <f>AT144</f>
      </c>
      <c r="AU204" s="2752">
        <f>AU144</f>
      </c>
      <c r="AV204" s="2694">
        <f>AV144</f>
      </c>
      <c r="AW204" s="2694">
        <f>AW144</f>
      </c>
      <c r="AX204" s="2094">
        <f>AX144</f>
      </c>
      <c r="AY204" s="2095">
        <f>AY144</f>
      </c>
      <c r="AZ204" s="2752">
        <f>AZ144</f>
      </c>
      <c r="BA204" s="2694">
        <f>BA144</f>
      </c>
      <c r="BB204" s="2694">
        <f>BB144</f>
      </c>
      <c r="BC204" s="2094">
        <f>BC144</f>
      </c>
      <c r="BD204" s="2095">
        <f>BD144</f>
      </c>
      <c r="BE204" s="2752">
        <f>BE144</f>
      </c>
      <c r="BF204" s="2694">
        <f>BF144</f>
      </c>
      <c r="BG204" s="2694">
        <f>BG144</f>
      </c>
      <c r="BH204" s="2094">
        <f>BH144</f>
      </c>
      <c r="BI204" s="2095">
        <f>BI144</f>
      </c>
      <c r="BJ204" s="2752">
        <f>BJ144</f>
      </c>
      <c r="BK204" s="2694">
        <f>BK144</f>
      </c>
      <c r="BL204" s="2694">
        <f>BL144</f>
      </c>
      <c r="BM204" s="2094">
        <f>BM144</f>
      </c>
      <c r="BN204" s="2095">
        <f>BN144</f>
      </c>
      <c r="BO204" s="2092">
        <f>BJ204</f>
      </c>
      <c r="BP204" s="2094">
        <f>BM204</f>
      </c>
      <c r="BQ204" s="2094">
        <f>BO204-BP204</f>
      </c>
      <c r="BR204" s="2679">
        <f>BR144</f>
      </c>
      <c r="BS204" s="2023"/>
      <c r="BT204" s="2025"/>
      <c r="BU204" s="2025"/>
      <c r="BV204" s="2656"/>
      <c r="BW204" s="2023"/>
      <c r="BX204" s="2022"/>
    </row>
    <row r="205" customHeight="true" ht="24.75">
      <c r="A205" s="2680" t="s">
        <v>275</v>
      </c>
      <c r="B205" s="2681"/>
      <c r="C205" s="2682"/>
      <c r="D205" s="2750">
        <f>D145</f>
      </c>
      <c r="E205" s="2750">
        <f>E145</f>
      </c>
      <c r="F205" s="2751">
        <f>F145</f>
      </c>
      <c r="G205" s="2752">
        <f>G145</f>
      </c>
      <c r="H205" s="2694">
        <f>H145</f>
      </c>
      <c r="I205" s="2694">
        <f>I145</f>
      </c>
      <c r="J205" s="2094">
        <f>J145</f>
      </c>
      <c r="K205" s="2095">
        <f>K145</f>
      </c>
      <c r="L205" s="2752">
        <f>L145</f>
      </c>
      <c r="M205" s="2694">
        <f>M145</f>
      </c>
      <c r="N205" s="2694">
        <f>N145</f>
      </c>
      <c r="O205" s="2094">
        <f>O145</f>
      </c>
      <c r="P205" s="2095">
        <f>P145</f>
      </c>
      <c r="Q205" s="2752">
        <f>Q145</f>
      </c>
      <c r="R205" s="2694">
        <f>R145</f>
      </c>
      <c r="S205" s="2694">
        <f>S145</f>
      </c>
      <c r="T205" s="2094">
        <f>T145</f>
      </c>
      <c r="U205" s="2095">
        <f>U145</f>
      </c>
      <c r="V205" s="2752">
        <f>V145</f>
      </c>
      <c r="W205" s="2694">
        <f>W145</f>
      </c>
      <c r="X205" s="2694">
        <f>X145</f>
      </c>
      <c r="Y205" s="2094">
        <f>Y145</f>
      </c>
      <c r="Z205" s="2095">
        <f>Z145</f>
      </c>
      <c r="AA205" s="2752">
        <f>AA145</f>
      </c>
      <c r="AB205" s="2694">
        <f>AB145</f>
      </c>
      <c r="AC205" s="2694">
        <f>AC145</f>
      </c>
      <c r="AD205" s="2094">
        <f>AD145</f>
      </c>
      <c r="AE205" s="2095">
        <f>AE145</f>
      </c>
      <c r="AF205" s="2752">
        <f>AF145</f>
      </c>
      <c r="AG205" s="2694">
        <f>AG145</f>
      </c>
      <c r="AH205" s="2694">
        <f>AH145</f>
      </c>
      <c r="AI205" s="2094">
        <f>AI145</f>
      </c>
      <c r="AJ205" s="2095">
        <f>AJ145</f>
      </c>
      <c r="AK205" s="2752">
        <f>AK145</f>
      </c>
      <c r="AL205" s="2694">
        <f>AL145</f>
      </c>
      <c r="AM205" s="2694">
        <f>AM145</f>
      </c>
      <c r="AN205" s="2094">
        <f>AN145</f>
      </c>
      <c r="AO205" s="2095">
        <f>AO145</f>
      </c>
      <c r="AP205" s="2752">
        <f>AP145</f>
      </c>
      <c r="AQ205" s="2694">
        <f>AQ145</f>
      </c>
      <c r="AR205" s="2694">
        <f>AR145</f>
      </c>
      <c r="AS205" s="2094">
        <f>AS145</f>
      </c>
      <c r="AT205" s="2095">
        <f>AT145</f>
      </c>
      <c r="AU205" s="2752">
        <f>AU145</f>
      </c>
      <c r="AV205" s="2694">
        <f>AV145</f>
      </c>
      <c r="AW205" s="2694">
        <f>AW145</f>
      </c>
      <c r="AX205" s="2094">
        <f>AX145</f>
      </c>
      <c r="AY205" s="2095">
        <f>AY145</f>
      </c>
      <c r="AZ205" s="2752">
        <f>AZ145</f>
      </c>
      <c r="BA205" s="2694">
        <f>BA145</f>
      </c>
      <c r="BB205" s="2694">
        <f>BB145</f>
      </c>
      <c r="BC205" s="2094">
        <f>BC145</f>
      </c>
      <c r="BD205" s="2095">
        <f>BD145</f>
      </c>
      <c r="BE205" s="2752">
        <f>BE145</f>
      </c>
      <c r="BF205" s="2694">
        <f>BF145</f>
      </c>
      <c r="BG205" s="2694">
        <f>BG145</f>
      </c>
      <c r="BH205" s="2094">
        <f>BH145</f>
      </c>
      <c r="BI205" s="2095">
        <f>BI145</f>
      </c>
      <c r="BJ205" s="2752">
        <f>BJ145</f>
      </c>
      <c r="BK205" s="2694">
        <f>BK145</f>
      </c>
      <c r="BL205" s="2694">
        <f>BL145</f>
      </c>
      <c r="BM205" s="2094">
        <f>BM145</f>
      </c>
      <c r="BN205" s="2095">
        <f>BN145</f>
      </c>
      <c r="BO205" s="2092">
        <f>BJ205</f>
      </c>
      <c r="BP205" s="2094">
        <f>BM205</f>
      </c>
      <c r="BQ205" s="2094">
        <f>BO205-BP205</f>
      </c>
      <c r="BR205" s="2679">
        <f>BR145</f>
      </c>
      <c r="BS205" s="2023"/>
      <c r="BT205" s="2025"/>
      <c r="BU205" s="2025"/>
      <c r="BV205" s="2656"/>
      <c r="BW205" s="2023"/>
      <c r="BX205" s="2022"/>
    </row>
    <row r="206" customHeight="true" ht="24.75">
      <c r="A206" s="2680" t="s">
        <v>205</v>
      </c>
      <c r="B206" s="2681"/>
      <c r="C206" s="2682"/>
      <c r="D206" s="2750">
        <f>D146</f>
      </c>
      <c r="E206" s="2750">
        <f>E146</f>
      </c>
      <c r="F206" s="2751">
        <f>F146</f>
      </c>
      <c r="G206" s="2752">
        <f>G146</f>
      </c>
      <c r="H206" s="2694">
        <f>H146</f>
      </c>
      <c r="I206" s="2694">
        <f>I146</f>
      </c>
      <c r="J206" s="2094">
        <f>J146</f>
      </c>
      <c r="K206" s="2095">
        <f>K146</f>
      </c>
      <c r="L206" s="2752">
        <f>L146</f>
      </c>
      <c r="M206" s="2694">
        <f>M146</f>
      </c>
      <c r="N206" s="2694">
        <f>N146</f>
      </c>
      <c r="O206" s="2094">
        <f>O146</f>
      </c>
      <c r="P206" s="2095">
        <f>P146</f>
      </c>
      <c r="Q206" s="2752">
        <f>Q146</f>
      </c>
      <c r="R206" s="2694">
        <f>R146</f>
      </c>
      <c r="S206" s="2694">
        <f>S146</f>
      </c>
      <c r="T206" s="2094">
        <f>T146</f>
      </c>
      <c r="U206" s="2095">
        <f>U146</f>
      </c>
      <c r="V206" s="2752">
        <f>V146</f>
      </c>
      <c r="W206" s="2694">
        <f>W146</f>
      </c>
      <c r="X206" s="2694">
        <f>X146</f>
      </c>
      <c r="Y206" s="2094">
        <f>Y146</f>
      </c>
      <c r="Z206" s="2095">
        <f>Z146</f>
      </c>
      <c r="AA206" s="2752">
        <f>AA146</f>
      </c>
      <c r="AB206" s="2694">
        <f>AB146</f>
      </c>
      <c r="AC206" s="2694">
        <f>AC146</f>
      </c>
      <c r="AD206" s="2094">
        <f>AD146</f>
      </c>
      <c r="AE206" s="2095">
        <f>AE146</f>
      </c>
      <c r="AF206" s="2752">
        <f>AF146</f>
      </c>
      <c r="AG206" s="2694">
        <f>AG146</f>
      </c>
      <c r="AH206" s="2694">
        <f>AH146</f>
      </c>
      <c r="AI206" s="2094">
        <f>AI146</f>
      </c>
      <c r="AJ206" s="2095">
        <f>AJ146</f>
      </c>
      <c r="AK206" s="2752">
        <f>AK146</f>
      </c>
      <c r="AL206" s="2694">
        <f>AL146</f>
      </c>
      <c r="AM206" s="2694">
        <f>AM146</f>
      </c>
      <c r="AN206" s="2094">
        <f>AN146</f>
      </c>
      <c r="AO206" s="2095">
        <f>AO146</f>
      </c>
      <c r="AP206" s="2752">
        <f>AP146</f>
      </c>
      <c r="AQ206" s="2694">
        <f>AQ146</f>
      </c>
      <c r="AR206" s="2694">
        <f>AR146</f>
      </c>
      <c r="AS206" s="2094">
        <f>AS146</f>
      </c>
      <c r="AT206" s="2095">
        <f>AT146</f>
      </c>
      <c r="AU206" s="2752">
        <f>AU146</f>
      </c>
      <c r="AV206" s="2694">
        <f>AV146</f>
      </c>
      <c r="AW206" s="2694">
        <f>AW146</f>
      </c>
      <c r="AX206" s="2094">
        <f>AX146</f>
      </c>
      <c r="AY206" s="2095">
        <f>AY146</f>
      </c>
      <c r="AZ206" s="2752">
        <f>AZ146</f>
      </c>
      <c r="BA206" s="2694">
        <f>BA146</f>
      </c>
      <c r="BB206" s="2694">
        <f>BB146</f>
      </c>
      <c r="BC206" s="2094">
        <f>BC146</f>
      </c>
      <c r="BD206" s="2095">
        <f>BD146</f>
      </c>
      <c r="BE206" s="2752">
        <f>BE146</f>
      </c>
      <c r="BF206" s="2694">
        <f>BF146</f>
      </c>
      <c r="BG206" s="2694">
        <f>BG146</f>
      </c>
      <c r="BH206" s="2094">
        <f>BH146</f>
      </c>
      <c r="BI206" s="2095">
        <f>BI146</f>
      </c>
      <c r="BJ206" s="2752">
        <f>BJ146</f>
      </c>
      <c r="BK206" s="2694">
        <f>BK146</f>
      </c>
      <c r="BL206" s="2694">
        <f>BL146</f>
      </c>
      <c r="BM206" s="2094">
        <f>BM146</f>
      </c>
      <c r="BN206" s="2095">
        <f>BN146</f>
      </c>
      <c r="BO206" s="2092">
        <f>BJ206</f>
      </c>
      <c r="BP206" s="2094">
        <f>BM206</f>
      </c>
      <c r="BQ206" s="2094">
        <f>BO206-BP206</f>
      </c>
      <c r="BR206" s="2679">
        <f>BR146</f>
      </c>
      <c r="BS206" s="2023"/>
      <c r="BT206" s="2025"/>
      <c r="BU206" s="2025"/>
      <c r="BV206" s="2656"/>
      <c r="BW206" s="2023"/>
      <c r="BX206" s="2022"/>
    </row>
    <row r="207" customHeight="true" ht="24.75">
      <c r="A207" s="2680" t="s">
        <v>206</v>
      </c>
      <c r="B207" s="2681"/>
      <c r="C207" s="2682"/>
      <c r="D207" s="2750">
        <f>D147</f>
      </c>
      <c r="E207" s="2750">
        <f>E147</f>
      </c>
      <c r="F207" s="2751">
        <f>F147</f>
      </c>
      <c r="G207" s="2752">
        <f>G147</f>
      </c>
      <c r="H207" s="2694">
        <f>H147</f>
      </c>
      <c r="I207" s="2694">
        <f>I147</f>
      </c>
      <c r="J207" s="2094">
        <f>J147</f>
      </c>
      <c r="K207" s="2095">
        <f>K147</f>
      </c>
      <c r="L207" s="2752">
        <f>L147</f>
      </c>
      <c r="M207" s="2694">
        <f>M147</f>
      </c>
      <c r="N207" s="2694">
        <f>N147</f>
      </c>
      <c r="O207" s="2094">
        <f>O147</f>
      </c>
      <c r="P207" s="2095">
        <f>P147</f>
      </c>
      <c r="Q207" s="2752">
        <f>Q147</f>
      </c>
      <c r="R207" s="2694">
        <f>R147</f>
      </c>
      <c r="S207" s="2694">
        <f>S147</f>
      </c>
      <c r="T207" s="2094">
        <f>T147</f>
      </c>
      <c r="U207" s="2095">
        <f>U147</f>
      </c>
      <c r="V207" s="2752">
        <f>V147</f>
      </c>
      <c r="W207" s="2694">
        <f>W147</f>
      </c>
      <c r="X207" s="2694">
        <f>X147</f>
      </c>
      <c r="Y207" s="2094">
        <f>Y147</f>
      </c>
      <c r="Z207" s="2095">
        <f>Z147</f>
      </c>
      <c r="AA207" s="2752">
        <f>AA147</f>
      </c>
      <c r="AB207" s="2694">
        <f>AB147</f>
      </c>
      <c r="AC207" s="2694">
        <f>AC147</f>
      </c>
      <c r="AD207" s="2094">
        <f>AD147</f>
      </c>
      <c r="AE207" s="2095">
        <f>AE147</f>
      </c>
      <c r="AF207" s="2752">
        <f>AF147</f>
      </c>
      <c r="AG207" s="2694">
        <f>AG147</f>
      </c>
      <c r="AH207" s="2694">
        <f>AH147</f>
      </c>
      <c r="AI207" s="2094">
        <f>AI147</f>
      </c>
      <c r="AJ207" s="2095">
        <f>AJ147</f>
      </c>
      <c r="AK207" s="2752">
        <f>AK147</f>
      </c>
      <c r="AL207" s="2694">
        <f>AL147</f>
      </c>
      <c r="AM207" s="2694">
        <f>AM147</f>
      </c>
      <c r="AN207" s="2094">
        <f>AN147</f>
      </c>
      <c r="AO207" s="2095">
        <f>AO147</f>
      </c>
      <c r="AP207" s="2752">
        <f>AP147</f>
      </c>
      <c r="AQ207" s="2694">
        <f>AQ147</f>
      </c>
      <c r="AR207" s="2694">
        <f>AR147</f>
      </c>
      <c r="AS207" s="2094">
        <f>AS147</f>
      </c>
      <c r="AT207" s="2095">
        <f>AT147</f>
      </c>
      <c r="AU207" s="2752">
        <f>AU147</f>
      </c>
      <c r="AV207" s="2694">
        <f>AV147</f>
      </c>
      <c r="AW207" s="2694">
        <f>AW147</f>
      </c>
      <c r="AX207" s="2094">
        <f>AX147</f>
      </c>
      <c r="AY207" s="2095">
        <f>AY147</f>
      </c>
      <c r="AZ207" s="2752">
        <f>AZ147</f>
      </c>
      <c r="BA207" s="2694">
        <f>BA147</f>
      </c>
      <c r="BB207" s="2694">
        <f>BB147</f>
      </c>
      <c r="BC207" s="2094">
        <f>BC147</f>
      </c>
      <c r="BD207" s="2095">
        <f>BD147</f>
      </c>
      <c r="BE207" s="2752">
        <f>BE147</f>
      </c>
      <c r="BF207" s="2694">
        <f>BF147</f>
      </c>
      <c r="BG207" s="2694">
        <f>BG147</f>
      </c>
      <c r="BH207" s="2094">
        <f>BH147</f>
      </c>
      <c r="BI207" s="2095">
        <f>BI147</f>
      </c>
      <c r="BJ207" s="2752">
        <f>BJ147</f>
      </c>
      <c r="BK207" s="2694">
        <f>BK147</f>
      </c>
      <c r="BL207" s="2694">
        <f>BL147</f>
      </c>
      <c r="BM207" s="2094">
        <f>BM147</f>
      </c>
      <c r="BN207" s="2095">
        <f>BN147</f>
      </c>
      <c r="BO207" s="2092">
        <f>BJ207</f>
      </c>
      <c r="BP207" s="2094">
        <f>BM207</f>
      </c>
      <c r="BQ207" s="2094">
        <f>BO207-BP207</f>
      </c>
      <c r="BR207" s="2679">
        <f>BR147</f>
      </c>
      <c r="BS207" s="2023"/>
      <c r="BT207" s="2025"/>
      <c r="BU207" s="2025"/>
      <c r="BV207" s="2656"/>
      <c r="BW207" s="2023"/>
      <c r="BX207" s="2022"/>
    </row>
    <row r="208" customHeight="true" ht="24.75">
      <c r="A208" s="2680" t="s">
        <v>207</v>
      </c>
      <c r="B208" s="2681"/>
      <c r="C208" s="2682"/>
      <c r="D208" s="2750">
        <f>D148</f>
      </c>
      <c r="E208" s="2750">
        <f>E148</f>
      </c>
      <c r="F208" s="2751">
        <f>F148</f>
      </c>
      <c r="G208" s="2752">
        <f>G148</f>
      </c>
      <c r="H208" s="2694">
        <f>H148</f>
      </c>
      <c r="I208" s="2694">
        <f>I148</f>
      </c>
      <c r="J208" s="2094">
        <f>J148</f>
      </c>
      <c r="K208" s="2095">
        <f>K148</f>
      </c>
      <c r="L208" s="2752">
        <f>L148</f>
      </c>
      <c r="M208" s="2694">
        <f>M148</f>
      </c>
      <c r="N208" s="2694">
        <f>N148</f>
      </c>
      <c r="O208" s="2094">
        <f>O148</f>
      </c>
      <c r="P208" s="2095">
        <f>P148</f>
      </c>
      <c r="Q208" s="2752">
        <f>Q148</f>
      </c>
      <c r="R208" s="2694">
        <f>R148</f>
      </c>
      <c r="S208" s="2694">
        <f>S148</f>
      </c>
      <c r="T208" s="2094">
        <f>T148</f>
      </c>
      <c r="U208" s="2095">
        <f>U148</f>
      </c>
      <c r="V208" s="2752">
        <f>V148</f>
      </c>
      <c r="W208" s="2694">
        <f>W148</f>
      </c>
      <c r="X208" s="2694">
        <f>X148</f>
      </c>
      <c r="Y208" s="2094">
        <f>Y148</f>
      </c>
      <c r="Z208" s="2095">
        <f>Z148</f>
      </c>
      <c r="AA208" s="2752">
        <f>AA148</f>
      </c>
      <c r="AB208" s="2694">
        <f>AB148</f>
      </c>
      <c r="AC208" s="2694">
        <f>AC148</f>
      </c>
      <c r="AD208" s="2094">
        <f>AD148</f>
      </c>
      <c r="AE208" s="2095">
        <f>AE148</f>
      </c>
      <c r="AF208" s="2752">
        <f>AF148</f>
      </c>
      <c r="AG208" s="2694">
        <f>AG148</f>
      </c>
      <c r="AH208" s="2694">
        <f>AH148</f>
      </c>
      <c r="AI208" s="2094">
        <f>AI148</f>
      </c>
      <c r="AJ208" s="2095">
        <f>AJ148</f>
      </c>
      <c r="AK208" s="2752">
        <f>AK148</f>
      </c>
      <c r="AL208" s="2694">
        <f>AL148</f>
      </c>
      <c r="AM208" s="2694">
        <f>AM148</f>
      </c>
      <c r="AN208" s="2094">
        <f>AN148</f>
      </c>
      <c r="AO208" s="2095">
        <f>AO148</f>
      </c>
      <c r="AP208" s="2752">
        <f>AP148</f>
      </c>
      <c r="AQ208" s="2694">
        <f>AQ148</f>
      </c>
      <c r="AR208" s="2694">
        <f>AR148</f>
      </c>
      <c r="AS208" s="2094">
        <f>AS148</f>
      </c>
      <c r="AT208" s="2095">
        <f>AT148</f>
      </c>
      <c r="AU208" s="2752">
        <f>AU148</f>
      </c>
      <c r="AV208" s="2694">
        <f>AV148</f>
      </c>
      <c r="AW208" s="2694">
        <f>AW148</f>
      </c>
      <c r="AX208" s="2094">
        <f>AX148</f>
      </c>
      <c r="AY208" s="2095">
        <f>AY148</f>
      </c>
      <c r="AZ208" s="2752">
        <f>AZ148</f>
      </c>
      <c r="BA208" s="2694">
        <f>BA148</f>
      </c>
      <c r="BB208" s="2694">
        <f>BB148</f>
      </c>
      <c r="BC208" s="2094">
        <f>BC148</f>
      </c>
      <c r="BD208" s="2095">
        <f>BD148</f>
      </c>
      <c r="BE208" s="2752">
        <f>BE148</f>
      </c>
      <c r="BF208" s="2694">
        <f>BF148</f>
      </c>
      <c r="BG208" s="2694">
        <f>BG148</f>
      </c>
      <c r="BH208" s="2094">
        <f>BH148</f>
      </c>
      <c r="BI208" s="2095">
        <f>BI148</f>
      </c>
      <c r="BJ208" s="2752">
        <f>BJ148</f>
      </c>
      <c r="BK208" s="2694">
        <f>BK148</f>
      </c>
      <c r="BL208" s="2694">
        <f>BL148</f>
      </c>
      <c r="BM208" s="2094">
        <f>BM148</f>
      </c>
      <c r="BN208" s="2095">
        <f>BN148</f>
      </c>
      <c r="BO208" s="2092">
        <f>BJ208</f>
      </c>
      <c r="BP208" s="2094">
        <f>BM208</f>
      </c>
      <c r="BQ208" s="2094">
        <f>BO208-BP208</f>
      </c>
      <c r="BR208" s="2679">
        <f>BR148</f>
      </c>
      <c r="BS208" s="2023"/>
      <c r="BT208" s="2025"/>
      <c r="BU208" s="2025"/>
      <c r="BV208" s="2656"/>
      <c r="BW208" s="2023"/>
      <c r="BX208" s="2022"/>
    </row>
    <row r="209" customHeight="true" ht="24.75">
      <c r="A209" s="2680" t="s">
        <v>208</v>
      </c>
      <c r="B209" s="2681"/>
      <c r="C209" s="2682"/>
      <c r="D209" s="2750">
        <f>D149</f>
      </c>
      <c r="E209" s="2750">
        <f>E149</f>
      </c>
      <c r="F209" s="2751">
        <f>F149</f>
      </c>
      <c r="G209" s="2752">
        <f>G149</f>
      </c>
      <c r="H209" s="2694">
        <f>H149</f>
      </c>
      <c r="I209" s="2694">
        <f>I149</f>
      </c>
      <c r="J209" s="2094">
        <f>J149</f>
      </c>
      <c r="K209" s="2095">
        <f>K149</f>
      </c>
      <c r="L209" s="2752">
        <f>L149</f>
      </c>
      <c r="M209" s="2694">
        <f>M149</f>
      </c>
      <c r="N209" s="2694">
        <f>N149</f>
      </c>
      <c r="O209" s="2094">
        <f>O149</f>
      </c>
      <c r="P209" s="2095">
        <f>P149</f>
      </c>
      <c r="Q209" s="2752">
        <f>Q149</f>
      </c>
      <c r="R209" s="2694">
        <f>R149</f>
      </c>
      <c r="S209" s="2694">
        <f>S149</f>
      </c>
      <c r="T209" s="2094">
        <f>T149</f>
      </c>
      <c r="U209" s="2095">
        <f>U149</f>
      </c>
      <c r="V209" s="2752">
        <f>V149</f>
      </c>
      <c r="W209" s="2694">
        <f>W149</f>
      </c>
      <c r="X209" s="2694">
        <f>X149</f>
      </c>
      <c r="Y209" s="2094">
        <f>Y149</f>
      </c>
      <c r="Z209" s="2095">
        <f>Z149</f>
      </c>
      <c r="AA209" s="2752">
        <f>AA149</f>
      </c>
      <c r="AB209" s="2694">
        <f>AB149</f>
      </c>
      <c r="AC209" s="2694">
        <f>AC149</f>
      </c>
      <c r="AD209" s="2094">
        <f>AD149</f>
      </c>
      <c r="AE209" s="2095">
        <f>AE149</f>
      </c>
      <c r="AF209" s="2752">
        <f>AF149</f>
      </c>
      <c r="AG209" s="2694">
        <f>AG149</f>
      </c>
      <c r="AH209" s="2694">
        <f>AH149</f>
      </c>
      <c r="AI209" s="2094">
        <f>AI149</f>
      </c>
      <c r="AJ209" s="2095">
        <f>AJ149</f>
      </c>
      <c r="AK209" s="2752">
        <f>AK149</f>
      </c>
      <c r="AL209" s="2694">
        <f>AL149</f>
      </c>
      <c r="AM209" s="2694">
        <f>AM149</f>
      </c>
      <c r="AN209" s="2094">
        <f>AN149</f>
      </c>
      <c r="AO209" s="2095">
        <f>AO149</f>
      </c>
      <c r="AP209" s="2752">
        <f>AP149</f>
      </c>
      <c r="AQ209" s="2694">
        <f>AQ149</f>
      </c>
      <c r="AR209" s="2694">
        <f>AR149</f>
      </c>
      <c r="AS209" s="2094">
        <f>AS149</f>
      </c>
      <c r="AT209" s="2095">
        <f>AT149</f>
      </c>
      <c r="AU209" s="2752">
        <f>AU149</f>
      </c>
      <c r="AV209" s="2694">
        <f>AV149</f>
      </c>
      <c r="AW209" s="2694">
        <f>AW149</f>
      </c>
      <c r="AX209" s="2094">
        <f>AX149</f>
      </c>
      <c r="AY209" s="2095">
        <f>AY149</f>
      </c>
      <c r="AZ209" s="2752">
        <f>AZ149</f>
      </c>
      <c r="BA209" s="2694">
        <f>BA149</f>
      </c>
      <c r="BB209" s="2694">
        <f>BB149</f>
      </c>
      <c r="BC209" s="2094">
        <f>BC149</f>
      </c>
      <c r="BD209" s="2095">
        <f>BD149</f>
      </c>
      <c r="BE209" s="2752">
        <f>BE149</f>
      </c>
      <c r="BF209" s="2694">
        <f>BF149</f>
      </c>
      <c r="BG209" s="2694">
        <f>BG149</f>
      </c>
      <c r="BH209" s="2094">
        <f>BH149</f>
      </c>
      <c r="BI209" s="2095">
        <f>BI149</f>
      </c>
      <c r="BJ209" s="2752">
        <f>BJ149</f>
      </c>
      <c r="BK209" s="2694">
        <f>BK149</f>
      </c>
      <c r="BL209" s="2694">
        <f>BL149</f>
      </c>
      <c r="BM209" s="2094">
        <f>BM149</f>
      </c>
      <c r="BN209" s="2095">
        <f>BN149</f>
      </c>
      <c r="BO209" s="2092">
        <f>BJ209</f>
      </c>
      <c r="BP209" s="2094">
        <f>BM209</f>
      </c>
      <c r="BQ209" s="2094">
        <f>BO209-BP209</f>
      </c>
      <c r="BR209" s="2679">
        <f>BR149</f>
      </c>
      <c r="BS209" s="2023"/>
      <c r="BT209" s="2025"/>
      <c r="BU209" s="2025"/>
      <c r="BV209" s="2656"/>
      <c r="BW209" s="2023"/>
      <c r="BX209" s="2022"/>
    </row>
    <row r="210" customHeight="true" ht="24.75">
      <c r="A210" s="2680" t="s">
        <v>209</v>
      </c>
      <c r="B210" s="2681"/>
      <c r="C210" s="2682"/>
      <c r="D210" s="2750">
        <f>D150</f>
      </c>
      <c r="E210" s="2750">
        <f>E150</f>
      </c>
      <c r="F210" s="2751">
        <f>F150</f>
      </c>
      <c r="G210" s="2752">
        <f>G150</f>
      </c>
      <c r="H210" s="2694">
        <f>H150</f>
      </c>
      <c r="I210" s="2694">
        <f>I150</f>
      </c>
      <c r="J210" s="2094">
        <f>J150</f>
      </c>
      <c r="K210" s="2095">
        <f>K150</f>
      </c>
      <c r="L210" s="2752">
        <f>L150</f>
      </c>
      <c r="M210" s="2694">
        <f>M150</f>
      </c>
      <c r="N210" s="2694">
        <f>N150</f>
      </c>
      <c r="O210" s="2094">
        <f>O150</f>
      </c>
      <c r="P210" s="2095">
        <f>P150</f>
      </c>
      <c r="Q210" s="2752">
        <f>Q150</f>
      </c>
      <c r="R210" s="2694">
        <f>R150</f>
      </c>
      <c r="S210" s="2694">
        <f>S150</f>
      </c>
      <c r="T210" s="2094">
        <f>T150</f>
      </c>
      <c r="U210" s="2095">
        <f>U150</f>
      </c>
      <c r="V210" s="2752">
        <f>V150</f>
      </c>
      <c r="W210" s="2694">
        <f>W150</f>
      </c>
      <c r="X210" s="2694">
        <f>X150</f>
      </c>
      <c r="Y210" s="2094">
        <f>Y150</f>
      </c>
      <c r="Z210" s="2095">
        <f>Z150</f>
      </c>
      <c r="AA210" s="2752">
        <f>AA150</f>
      </c>
      <c r="AB210" s="2694">
        <f>AB150</f>
      </c>
      <c r="AC210" s="2694">
        <f>AC150</f>
      </c>
      <c r="AD210" s="2094">
        <f>AD150</f>
      </c>
      <c r="AE210" s="2095">
        <f>AE150</f>
      </c>
      <c r="AF210" s="2752">
        <f>AF150</f>
      </c>
      <c r="AG210" s="2694">
        <f>AG150</f>
      </c>
      <c r="AH210" s="2694">
        <f>AH150</f>
      </c>
      <c r="AI210" s="2094">
        <f>AI150</f>
      </c>
      <c r="AJ210" s="2095">
        <f>AJ150</f>
      </c>
      <c r="AK210" s="2752">
        <f>AK150</f>
      </c>
      <c r="AL210" s="2694">
        <f>AL150</f>
      </c>
      <c r="AM210" s="2694">
        <f>AM150</f>
      </c>
      <c r="AN210" s="2094">
        <f>AN150</f>
      </c>
      <c r="AO210" s="2095">
        <f>AO150</f>
      </c>
      <c r="AP210" s="2752">
        <f>AP150</f>
      </c>
      <c r="AQ210" s="2694">
        <f>AQ150</f>
      </c>
      <c r="AR210" s="2694">
        <f>AR150</f>
      </c>
      <c r="AS210" s="2094">
        <f>AS150</f>
      </c>
      <c r="AT210" s="2095">
        <f>AT150</f>
      </c>
      <c r="AU210" s="2752">
        <f>AU150</f>
      </c>
      <c r="AV210" s="2694">
        <f>AV150</f>
      </c>
      <c r="AW210" s="2694">
        <f>AW150</f>
      </c>
      <c r="AX210" s="2094">
        <f>AX150</f>
      </c>
      <c r="AY210" s="2095">
        <f>AY150</f>
      </c>
      <c r="AZ210" s="2752">
        <f>AZ150</f>
      </c>
      <c r="BA210" s="2694">
        <f>BA150</f>
      </c>
      <c r="BB210" s="2694">
        <f>BB150</f>
      </c>
      <c r="BC210" s="2094">
        <f>BC150</f>
      </c>
      <c r="BD210" s="2095">
        <f>BD150</f>
      </c>
      <c r="BE210" s="2752">
        <f>BE150</f>
      </c>
      <c r="BF210" s="2694">
        <f>BF150</f>
      </c>
      <c r="BG210" s="2694">
        <f>BG150</f>
      </c>
      <c r="BH210" s="2094">
        <f>BH150</f>
      </c>
      <c r="BI210" s="2095">
        <f>BI150</f>
      </c>
      <c r="BJ210" s="2752">
        <f>BJ150</f>
      </c>
      <c r="BK210" s="2694">
        <f>BK150</f>
      </c>
      <c r="BL210" s="2694">
        <f>BL150</f>
      </c>
      <c r="BM210" s="2094">
        <f>BM150</f>
      </c>
      <c r="BN210" s="2095">
        <f>BN150</f>
      </c>
      <c r="BO210" s="2092">
        <f>BJ210</f>
      </c>
      <c r="BP210" s="2094">
        <f>BM210</f>
      </c>
      <c r="BQ210" s="2094">
        <f>BO210-BP210</f>
      </c>
      <c r="BR210" s="2679">
        <f>BR150</f>
      </c>
      <c r="BS210" s="2023"/>
      <c r="BT210" s="2025"/>
      <c r="BU210" s="2025"/>
      <c r="BV210" s="2656"/>
      <c r="BW210" s="2023"/>
      <c r="BX210" s="2022"/>
    </row>
    <row r="211" customHeight="true" ht="24.75">
      <c r="A211" s="2753" t="s">
        <v>210</v>
      </c>
      <c r="B211" s="2754"/>
      <c r="C211" s="2755"/>
      <c r="D211" s="2756">
        <f>D151</f>
      </c>
      <c r="E211" s="2756">
        <f>E151</f>
      </c>
      <c r="F211" s="2757">
        <f>F151</f>
      </c>
      <c r="G211" s="2758">
        <f>G151</f>
      </c>
      <c r="H211" s="2694">
        <f>H151</f>
      </c>
      <c r="I211" s="2694">
        <f>I151</f>
      </c>
      <c r="J211" s="2289">
        <f>J151</f>
      </c>
      <c r="K211" s="2095">
        <f>K151</f>
      </c>
      <c r="L211" s="2758">
        <f>L151</f>
      </c>
      <c r="M211" s="2694">
        <f>M151</f>
      </c>
      <c r="N211" s="2694">
        <f>N151</f>
      </c>
      <c r="O211" s="2289">
        <f>O151</f>
      </c>
      <c r="P211" s="2290">
        <f>P151</f>
      </c>
      <c r="Q211" s="2758">
        <f>Q151</f>
      </c>
      <c r="R211" s="2694">
        <f>R151</f>
      </c>
      <c r="S211" s="2694">
        <f>S151</f>
      </c>
      <c r="T211" s="2289">
        <f>T151</f>
      </c>
      <c r="U211" s="2290">
        <f>U151</f>
      </c>
      <c r="V211" s="2758">
        <f>V151</f>
      </c>
      <c r="W211" s="2694">
        <f>W151</f>
      </c>
      <c r="X211" s="2694">
        <f>X151</f>
      </c>
      <c r="Y211" s="2289">
        <f>Y151</f>
      </c>
      <c r="Z211" s="2290">
        <f>Z151</f>
      </c>
      <c r="AA211" s="2758">
        <f>AA151</f>
      </c>
      <c r="AB211" s="2694">
        <f>AB151</f>
      </c>
      <c r="AC211" s="2694">
        <f>AC151</f>
      </c>
      <c r="AD211" s="2289">
        <f>AD151</f>
      </c>
      <c r="AE211" s="2290">
        <f>AE151</f>
      </c>
      <c r="AF211" s="2758">
        <f>AF151</f>
      </c>
      <c r="AG211" s="2694">
        <f>AG151</f>
      </c>
      <c r="AH211" s="2694">
        <f>AH151</f>
      </c>
      <c r="AI211" s="2289">
        <f>AI151</f>
      </c>
      <c r="AJ211" s="2290">
        <f>AJ151</f>
      </c>
      <c r="AK211" s="2758">
        <f>AK151</f>
      </c>
      <c r="AL211" s="2694">
        <f>AL151</f>
      </c>
      <c r="AM211" s="2694">
        <f>AM151</f>
      </c>
      <c r="AN211" s="2289">
        <f>AN151</f>
      </c>
      <c r="AO211" s="2290">
        <f>AO151</f>
      </c>
      <c r="AP211" s="2758">
        <f>AP151</f>
      </c>
      <c r="AQ211" s="2694">
        <f>AQ151</f>
      </c>
      <c r="AR211" s="2694">
        <f>AR151</f>
      </c>
      <c r="AS211" s="2289">
        <f>AS151</f>
      </c>
      <c r="AT211" s="2290">
        <f>AT151</f>
      </c>
      <c r="AU211" s="2758">
        <f>AU151</f>
      </c>
      <c r="AV211" s="2694">
        <f>AV151</f>
      </c>
      <c r="AW211" s="2694">
        <f>AW151</f>
      </c>
      <c r="AX211" s="2289">
        <f>AX151</f>
      </c>
      <c r="AY211" s="2290">
        <f>AY151</f>
      </c>
      <c r="AZ211" s="2758">
        <f>AZ151</f>
      </c>
      <c r="BA211" s="2694">
        <f>BA151</f>
      </c>
      <c r="BB211" s="2694">
        <f>BB151</f>
      </c>
      <c r="BC211" s="2289">
        <f>BC151</f>
      </c>
      <c r="BD211" s="2290">
        <f>BD151</f>
      </c>
      <c r="BE211" s="2758">
        <f>BE151</f>
      </c>
      <c r="BF211" s="2694">
        <f>BF151</f>
      </c>
      <c r="BG211" s="2694">
        <f>BG151</f>
      </c>
      <c r="BH211" s="2289">
        <f>BH151</f>
      </c>
      <c r="BI211" s="2290">
        <f>BI151</f>
      </c>
      <c r="BJ211" s="2758">
        <f>BJ151</f>
      </c>
      <c r="BK211" s="2694">
        <f>BK151</f>
      </c>
      <c r="BL211" s="2694">
        <f>BL151</f>
      </c>
      <c r="BM211" s="2289">
        <f>BM151</f>
      </c>
      <c r="BN211" s="2290">
        <f>BN151</f>
      </c>
      <c r="BO211" s="2293">
        <f>BJ211</f>
      </c>
      <c r="BP211" s="2289">
        <f>BM211</f>
      </c>
      <c r="BQ211" s="2289">
        <f>BO211-BP211</f>
      </c>
      <c r="BR211" s="2716">
        <f>BR151</f>
      </c>
      <c r="BS211" s="2023"/>
      <c r="BT211" s="2025"/>
      <c r="BU211" s="2025"/>
      <c r="BV211" s="2656"/>
      <c r="BW211" s="2023"/>
      <c r="BX211" s="2022"/>
    </row>
    <row r="212" customHeight="true" ht="24.75">
      <c r="A212" s="2672" t="s">
        <v>72</v>
      </c>
      <c r="B212" s="2295"/>
      <c r="C212" s="2296"/>
      <c r="D212" s="2110">
        <f>SUM(D203:D211)</f>
      </c>
      <c r="E212" s="2110">
        <f>SUM(E203:E211)</f>
      </c>
      <c r="F212" s="2110">
        <f>SUM(F203:F211)</f>
      </c>
      <c r="G212" s="2110">
        <f>SUM(G203:G211)</f>
      </c>
      <c r="H212" s="2110">
        <f>SUM(H203:H211)</f>
      </c>
      <c r="I212" s="2110">
        <f>SUM(I203:I211)</f>
      </c>
      <c r="J212" s="2110">
        <f>SUM(J203:J211)</f>
      </c>
      <c r="K212" s="2110">
        <f>SUM(K203:K211)</f>
      </c>
      <c r="L212" s="2110">
        <f>SUM(L203:L211)</f>
      </c>
      <c r="M212" s="2110">
        <f>SUM(M203:M211)</f>
      </c>
      <c r="N212" s="2110">
        <f>SUM(N203:N211)</f>
      </c>
      <c r="O212" s="2110">
        <f>SUM(O203:O211)</f>
      </c>
      <c r="P212" s="2110">
        <f>SUM(P203:P211)</f>
      </c>
      <c r="Q212" s="2110">
        <f>SUM(Q203:Q211)</f>
      </c>
      <c r="R212" s="2110">
        <f>SUM(R203:R211)</f>
      </c>
      <c r="S212" s="2110">
        <f>SUM(S203:S211)</f>
      </c>
      <c r="T212" s="2110">
        <f>SUM(T203:T211)</f>
      </c>
      <c r="U212" s="2110">
        <f>SUM(U203:U211)</f>
      </c>
      <c r="V212" s="2110">
        <f>SUM(V203:V211)</f>
      </c>
      <c r="W212" s="2110">
        <f>SUM(W203:W211)</f>
      </c>
      <c r="X212" s="2110">
        <f>SUM(X203:X211)</f>
      </c>
      <c r="Y212" s="2110">
        <f>SUM(Y203:Y211)</f>
      </c>
      <c r="Z212" s="2110">
        <f>SUM(Z203:Z211)</f>
      </c>
      <c r="AA212" s="2110">
        <f>SUM(AA203:AA211)</f>
      </c>
      <c r="AB212" s="2110">
        <f>SUM(AB203:AB211)</f>
      </c>
      <c r="AC212" s="2110">
        <f>SUM(AC203:AC211)</f>
      </c>
      <c r="AD212" s="2110">
        <f>SUM(AD203:AD211)</f>
      </c>
      <c r="AE212" s="2110">
        <f>SUM(AE203:AE211)</f>
      </c>
      <c r="AF212" s="2110">
        <f>SUM(AF203:AF211)</f>
      </c>
      <c r="AG212" s="2110">
        <f>SUM(AG203:AG211)</f>
      </c>
      <c r="AH212" s="2110">
        <f>SUM(AH203:AH211)</f>
      </c>
      <c r="AI212" s="2110">
        <f>SUM(AI203:AI211)</f>
      </c>
      <c r="AJ212" s="2110">
        <f>SUM(AJ203:AJ211)</f>
      </c>
      <c r="AK212" s="2110">
        <f>SUM(AK203:AK211)</f>
      </c>
      <c r="AL212" s="2110">
        <f>SUM(AL203:AL211)</f>
      </c>
      <c r="AM212" s="2110">
        <f>SUM(AM203:AM211)</f>
      </c>
      <c r="AN212" s="2110">
        <f>SUM(AN203:AN211)</f>
      </c>
      <c r="AO212" s="2110">
        <f>SUM(AO203:AO211)</f>
      </c>
      <c r="AP212" s="2110">
        <f>SUM(AP203:AP211)</f>
      </c>
      <c r="AQ212" s="2110">
        <f>SUM(AQ203:AQ211)</f>
      </c>
      <c r="AR212" s="2110">
        <f>SUM(AR203:AR211)</f>
      </c>
      <c r="AS212" s="2110">
        <f>SUM(AS203:AS211)</f>
      </c>
      <c r="AT212" s="2110">
        <f>SUM(AT203:AT211)</f>
      </c>
      <c r="AU212" s="2110">
        <f>SUM(AU203:AU211)</f>
      </c>
      <c r="AV212" s="2110">
        <f>SUM(AV203:AV211)</f>
      </c>
      <c r="AW212" s="2110">
        <f>SUM(AW203:AW211)</f>
      </c>
      <c r="AX212" s="2110">
        <f>SUM(AX203:AX211)</f>
      </c>
      <c r="AY212" s="2110">
        <f>SUM(AY203:AY211)</f>
      </c>
      <c r="AZ212" s="2110">
        <f>SUM(AZ203:AZ211)</f>
      </c>
      <c r="BA212" s="2110">
        <f>SUM(BA203:BA211)</f>
      </c>
      <c r="BB212" s="2110">
        <f>SUM(BB203:BB211)</f>
      </c>
      <c r="BC212" s="2110">
        <f>SUM(BC203:BC211)</f>
      </c>
      <c r="BD212" s="2110">
        <f>SUM(BD203:BD211)</f>
      </c>
      <c r="BE212" s="2110">
        <f>SUM(BE203:BE211)</f>
      </c>
      <c r="BF212" s="2110">
        <f>SUM(BF203:BF211)</f>
      </c>
      <c r="BG212" s="2110">
        <f>SUM(BG203:BG211)</f>
      </c>
      <c r="BH212" s="2110">
        <f>SUM(BH203:BH211)</f>
      </c>
      <c r="BI212" s="2110">
        <f>SUM(BI203:BI211)</f>
      </c>
      <c r="BJ212" s="2110">
        <f>SUM(BJ203:BJ211)</f>
      </c>
      <c r="BK212" s="2110">
        <f>SUM(BK203:BK211)</f>
      </c>
      <c r="BL212" s="2110">
        <f>SUM(BL203:BL211)</f>
      </c>
      <c r="BM212" s="2110">
        <f>SUM(BM203:BM211)</f>
      </c>
      <c r="BN212" s="2110">
        <f>SUM(BN203:BN211)</f>
      </c>
      <c r="BO212" s="2110">
        <f>SUM(BO203:BO211)</f>
      </c>
      <c r="BP212" s="2110">
        <f>SUM(BP203:BP211)</f>
      </c>
      <c r="BQ212" s="2110">
        <f>SUM(BQ203:BQ211)</f>
      </c>
      <c r="BR212" s="2688">
        <f>SUM(BR203:BR211)</f>
      </c>
      <c r="BS212" s="2031"/>
      <c r="BT212" s="2025"/>
      <c r="BU212" s="2025"/>
      <c r="BV212" s="2656"/>
      <c r="BW212" s="2023"/>
      <c r="BX212" s="2022"/>
    </row>
    <row r="213" customHeight="true" ht="24.75">
      <c r="A213" s="2672" t="s">
        <v>276</v>
      </c>
      <c r="B213" s="2295"/>
      <c r="C213" s="2296"/>
      <c r="D213" s="2110">
        <f>D201+D212</f>
      </c>
      <c r="E213" s="2110">
        <f>E201+E212</f>
      </c>
      <c r="F213" s="2110">
        <f>F201+F212</f>
      </c>
      <c r="G213" s="2110">
        <f>G201+G212</f>
      </c>
      <c r="H213" s="2110">
        <f>H201+H212</f>
      </c>
      <c r="I213" s="2110">
        <f>I201+I212</f>
      </c>
      <c r="J213" s="2110">
        <f>J201+J212</f>
      </c>
      <c r="K213" s="2110">
        <f>K201+K212</f>
      </c>
      <c r="L213" s="2110">
        <f>L201+L212</f>
      </c>
      <c r="M213" s="2110">
        <f>M201+M212</f>
      </c>
      <c r="N213" s="2110">
        <f>N201+N212</f>
      </c>
      <c r="O213" s="2110">
        <f>O201+O212</f>
      </c>
      <c r="P213" s="2110">
        <f>P201+P212</f>
      </c>
      <c r="Q213" s="2110">
        <f>Q201+Q212</f>
      </c>
      <c r="R213" s="2110">
        <f>R201+R212</f>
      </c>
      <c r="S213" s="2110">
        <f>S201+S212</f>
      </c>
      <c r="T213" s="2110">
        <f>T201+T212</f>
      </c>
      <c r="U213" s="2110">
        <f>U201+U212</f>
      </c>
      <c r="V213" s="2110">
        <f>V201+V212</f>
      </c>
      <c r="W213" s="2110">
        <f>W201+W212</f>
      </c>
      <c r="X213" s="2110">
        <f>X201+X212</f>
      </c>
      <c r="Y213" s="2110">
        <f>Y201+Y212</f>
      </c>
      <c r="Z213" s="2110">
        <f>Z201+Z212</f>
      </c>
      <c r="AA213" s="2110">
        <f>AA201+AA212</f>
      </c>
      <c r="AB213" s="2110">
        <f>AB201+AB212</f>
      </c>
      <c r="AC213" s="2110">
        <f>AC201+AC212</f>
      </c>
      <c r="AD213" s="2110">
        <f>AD201+AD212</f>
      </c>
      <c r="AE213" s="2110">
        <f>AE201+AE212</f>
      </c>
      <c r="AF213" s="2110">
        <f>AF201+AF212</f>
      </c>
      <c r="AG213" s="2110">
        <f>AG201+AG212</f>
      </c>
      <c r="AH213" s="2110">
        <f>AH201+AH212</f>
      </c>
      <c r="AI213" s="2110">
        <f>AI201+AI212</f>
      </c>
      <c r="AJ213" s="2110">
        <f>AJ201+AJ212</f>
      </c>
      <c r="AK213" s="2110">
        <f>AK201+AK212</f>
      </c>
      <c r="AL213" s="2110">
        <f>AL201+AL212</f>
      </c>
      <c r="AM213" s="2110">
        <f>AM201+AM212</f>
      </c>
      <c r="AN213" s="2110">
        <f>AN201+AN212</f>
      </c>
      <c r="AO213" s="2110">
        <f>AO201+AO212</f>
      </c>
      <c r="AP213" s="2110">
        <f>AP201+AP212</f>
      </c>
      <c r="AQ213" s="2110">
        <f>AQ201+AQ212</f>
      </c>
      <c r="AR213" s="2110">
        <f>AR201+AR212</f>
      </c>
      <c r="AS213" s="2110">
        <f>AS201+AS212</f>
      </c>
      <c r="AT213" s="2110">
        <f>AT201+AT212</f>
      </c>
      <c r="AU213" s="2110">
        <f>AU201+AU212</f>
      </c>
      <c r="AV213" s="2110">
        <f>AV201+AV212</f>
      </c>
      <c r="AW213" s="2110">
        <f>AW201+AW212</f>
      </c>
      <c r="AX213" s="2110">
        <f>AX201+AX212</f>
      </c>
      <c r="AY213" s="2110">
        <f>AY201+AY212</f>
      </c>
      <c r="AZ213" s="2110">
        <f>AZ201+AZ212</f>
      </c>
      <c r="BA213" s="2110">
        <f>BA201+BA212</f>
      </c>
      <c r="BB213" s="2110">
        <f>BB201+BB212</f>
      </c>
      <c r="BC213" s="2110">
        <f>BC201+BC212</f>
      </c>
      <c r="BD213" s="2110">
        <f>BD201+BD212</f>
      </c>
      <c r="BE213" s="2110">
        <f>BE201+BE212</f>
      </c>
      <c r="BF213" s="2110">
        <f>BF201+BF212</f>
      </c>
      <c r="BG213" s="2110">
        <f>BG201+BG212</f>
      </c>
      <c r="BH213" s="2110">
        <f>BH201+BH212</f>
      </c>
      <c r="BI213" s="2110">
        <f>BI201+BI212</f>
      </c>
      <c r="BJ213" s="2110">
        <f>BJ201+BJ212</f>
      </c>
      <c r="BK213" s="2110">
        <f>BK201+BK212</f>
      </c>
      <c r="BL213" s="2110">
        <f>BL201+BL212</f>
      </c>
      <c r="BM213" s="2110">
        <f>BM201+BM212</f>
      </c>
      <c r="BN213" s="2110">
        <f>BN201+BN212</f>
      </c>
      <c r="BO213" s="2110">
        <f>BO201+BO212</f>
      </c>
      <c r="BP213" s="2110">
        <f>BP201+BP212</f>
      </c>
      <c r="BQ213" s="2110">
        <f>BQ201+BQ212</f>
      </c>
      <c r="BR213" s="2688">
        <f>BR201+BR212</f>
      </c>
      <c r="BS213" s="2031"/>
      <c r="BT213" s="2025"/>
      <c r="BU213" s="2025"/>
      <c r="BV213" s="2656"/>
      <c r="BW213" s="2023"/>
      <c r="BX213" s="2022"/>
    </row>
    <row r="214" customHeight="true" ht="24.75">
      <c r="A214" s="2759" t="s">
        <v>287</v>
      </c>
      <c r="B214" s="2760"/>
      <c r="C214" s="2761"/>
      <c r="D214" s="2762">
        <f>D178+D192+D213</f>
      </c>
      <c r="E214" s="2762">
        <f>E178+E192+E213</f>
      </c>
      <c r="F214" s="2762">
        <f>F178+F192+F213</f>
      </c>
      <c r="G214" s="2762">
        <f>G178+G192+G213</f>
      </c>
      <c r="H214" s="2762">
        <f>H178+H192+H213</f>
      </c>
      <c r="I214" s="2762">
        <f>I178+I192+I213</f>
      </c>
      <c r="J214" s="2762">
        <f>J178+J192+J213</f>
      </c>
      <c r="K214" s="2762">
        <f>K178+K192+K213</f>
      </c>
      <c r="L214" s="2762">
        <f>L178+L192+L213</f>
      </c>
      <c r="M214" s="2762">
        <f>M178+M192+M213</f>
      </c>
      <c r="N214" s="2762">
        <f>N178+N192+N213</f>
      </c>
      <c r="O214" s="2762">
        <f>O178+O192+O213</f>
      </c>
      <c r="P214" s="2762">
        <f>P178+P192+P213</f>
      </c>
      <c r="Q214" s="2762">
        <f>Q178+Q192+Q213</f>
      </c>
      <c r="R214" s="2762">
        <f>R178+R192+R213</f>
      </c>
      <c r="S214" s="2762">
        <f>S178+S192+S213</f>
      </c>
      <c r="T214" s="2762">
        <f>T178+T192+T213</f>
      </c>
      <c r="U214" s="2762">
        <f>U178+U192+U213</f>
      </c>
      <c r="V214" s="2762">
        <f>V178+V192+V213</f>
      </c>
      <c r="W214" s="2762">
        <f>W178+W192+W213</f>
      </c>
      <c r="X214" s="2762">
        <f>X178+X192+X213</f>
      </c>
      <c r="Y214" s="2762">
        <f>Y178+Y192+Y213</f>
      </c>
      <c r="Z214" s="2762">
        <f>Z178+Z192+Z213</f>
      </c>
      <c r="AA214" s="2762">
        <f>AA178+AA192+AA213</f>
      </c>
      <c r="AB214" s="2762">
        <f>AB178+AB192+AB213</f>
      </c>
      <c r="AC214" s="2762">
        <f>AC178+AC192+AC213</f>
      </c>
      <c r="AD214" s="2762">
        <f>AD178+AD192+AD213</f>
      </c>
      <c r="AE214" s="2762">
        <f>AE178+AE192+AE213</f>
      </c>
      <c r="AF214" s="2762">
        <f>AF178+AF192+AF213</f>
      </c>
      <c r="AG214" s="2762">
        <f>AG178+AG192+AG213</f>
      </c>
      <c r="AH214" s="2762">
        <f>AH178+AH192+AH213</f>
      </c>
      <c r="AI214" s="2762">
        <f>AI178+AI192+AI213</f>
      </c>
      <c r="AJ214" s="2762">
        <f>AJ178+AJ192+AJ213</f>
      </c>
      <c r="AK214" s="2762">
        <f>AK178+AK192+AK213</f>
      </c>
      <c r="AL214" s="2762">
        <f>AL178+AL192+AL213</f>
      </c>
      <c r="AM214" s="2762">
        <f>AM178+AM192+AM213</f>
      </c>
      <c r="AN214" s="2762">
        <f>AN178+AN192+AN213</f>
      </c>
      <c r="AO214" s="2762">
        <f>AO178+AO192+AO213</f>
      </c>
      <c r="AP214" s="2762">
        <f>AP178+AP192+AP213</f>
      </c>
      <c r="AQ214" s="2762">
        <f>AQ178+AQ192+AQ213</f>
      </c>
      <c r="AR214" s="2762">
        <f>AR178+AR192+AR213</f>
      </c>
      <c r="AS214" s="2762">
        <f>AS178+AS192+AS213</f>
      </c>
      <c r="AT214" s="2762">
        <f>AT178+AT192+AT213</f>
      </c>
      <c r="AU214" s="2762">
        <f>AU178+AU192+AU213</f>
      </c>
      <c r="AV214" s="2762">
        <f>AV178+AV192+AV213</f>
      </c>
      <c r="AW214" s="2762">
        <f>AW178+AW192+AW213</f>
      </c>
      <c r="AX214" s="2762">
        <f>AX178+AX192+AX213</f>
      </c>
      <c r="AY214" s="2762">
        <f>AY178+AY192+AY213</f>
      </c>
      <c r="AZ214" s="2762">
        <f>AZ178+AZ192+AZ213</f>
      </c>
      <c r="BA214" s="2762">
        <f>BA178+BA192+BA213</f>
      </c>
      <c r="BB214" s="2762">
        <f>BB178+BB192+BB213</f>
      </c>
      <c r="BC214" s="2762">
        <f>BC178+BC192+BC213</f>
      </c>
      <c r="BD214" s="2762">
        <f>BD178+BD192+BD213</f>
      </c>
      <c r="BE214" s="2762">
        <f>BE178+BE192+BE213</f>
      </c>
      <c r="BF214" s="2762">
        <f>BF178+BF192+BF213</f>
      </c>
      <c r="BG214" s="2762">
        <f>BG178+BG192+BG213</f>
      </c>
      <c r="BH214" s="2762">
        <f>BH178+BH192+BH213</f>
      </c>
      <c r="BI214" s="2762">
        <f>BI178+BI192+BI213</f>
      </c>
      <c r="BJ214" s="2762">
        <f>BJ178+BJ192+BJ213</f>
      </c>
      <c r="BK214" s="2762">
        <f>BK178+BK192+BK213</f>
      </c>
      <c r="BL214" s="2762">
        <f>BL178+BL192+BL213</f>
      </c>
      <c r="BM214" s="2762">
        <f>BM178+BM192+BM213</f>
      </c>
      <c r="BN214" s="2762">
        <f>BN178+BN192+BN213</f>
      </c>
      <c r="BO214" s="2762">
        <f>BO178+BO192+BO213</f>
      </c>
      <c r="BP214" s="2762">
        <f>BP178+BP192+BP213</f>
      </c>
      <c r="BQ214" s="2762">
        <f>BQ178+BQ192+BQ213</f>
      </c>
      <c r="BR214" s="2763">
        <f>BR178+BR192+BR213</f>
      </c>
      <c r="BS214" s="2031"/>
      <c r="BT214" s="2025"/>
      <c r="BU214" s="2025"/>
      <c r="BV214" s="2656"/>
      <c r="BW214" s="2023"/>
      <c r="BX214" s="2022"/>
    </row>
    <row r="215" customHeight="true" ht="19.5">
      <c r="A215" s="2764"/>
      <c r="B215" s="2764"/>
      <c r="C215" s="2764"/>
      <c r="D215" s="2765">
        <f>D154-D214</f>
      </c>
      <c r="E215" s="2765">
        <f>E154-E214</f>
      </c>
      <c r="F215" s="2765">
        <f>F154-F214</f>
      </c>
      <c r="G215" s="2765">
        <f>G154-G214</f>
      </c>
      <c r="H215" s="2765">
        <f>H154-H214</f>
      </c>
      <c r="I215" s="2765">
        <f>I154-I214</f>
      </c>
      <c r="J215" s="2765">
        <f>J154-J214</f>
      </c>
      <c r="K215" s="2765">
        <f>K154-K214</f>
      </c>
      <c r="L215" s="2765">
        <f>L154-L214</f>
      </c>
      <c r="M215" s="2765">
        <f>M154-M214</f>
      </c>
      <c r="N215" s="2765">
        <f>N154-N214</f>
      </c>
      <c r="O215" s="2765">
        <f>O154-O214</f>
      </c>
      <c r="P215" s="2765">
        <f>P154-P214</f>
      </c>
      <c r="Q215" s="2765">
        <f>Q154-Q214</f>
      </c>
      <c r="R215" s="2765">
        <f>R154-R214</f>
      </c>
      <c r="S215" s="2765">
        <f>S154-S214</f>
      </c>
      <c r="T215" s="2765">
        <f>T154-T214</f>
      </c>
      <c r="U215" s="2765">
        <f>U154-U214</f>
      </c>
      <c r="V215" s="2765">
        <f>V154-V214</f>
      </c>
      <c r="W215" s="2765">
        <f>W154-W214</f>
      </c>
      <c r="X215" s="2765">
        <f>X154-X214</f>
      </c>
      <c r="Y215" s="2765">
        <f>Y154-Y214</f>
      </c>
      <c r="Z215" s="2765">
        <f>Z154-Z214</f>
      </c>
      <c r="AA215" s="2765">
        <f>AA154-AA214</f>
      </c>
      <c r="AB215" s="2765">
        <f>AB154-AB214</f>
      </c>
      <c r="AC215" s="2765">
        <f>AC154-AC214</f>
      </c>
      <c r="AD215" s="2765">
        <f>AD154-AD214</f>
      </c>
      <c r="AE215" s="2765">
        <f>AE154-AE214</f>
      </c>
      <c r="AF215" s="2765">
        <f>AF154-AF214</f>
      </c>
      <c r="AG215" s="2765">
        <f>AG154-AG214</f>
      </c>
      <c r="AH215" s="2765">
        <f>AH154-AH214</f>
      </c>
      <c r="AI215" s="2765">
        <f>AI154-AI214</f>
      </c>
      <c r="AJ215" s="2765">
        <f>AJ154-AJ214</f>
      </c>
      <c r="AK215" s="2765">
        <f>AK154-AK214</f>
      </c>
      <c r="AL215" s="2765">
        <f>AL154-AL214</f>
      </c>
      <c r="AM215" s="2765">
        <f>AM154-AM214</f>
      </c>
      <c r="AN215" s="2765">
        <f>AN154-AN214</f>
      </c>
      <c r="AO215" s="2765">
        <f>AO154-AO214</f>
      </c>
      <c r="AP215" s="2765">
        <f>AP154-AP214</f>
      </c>
      <c r="AQ215" s="2765">
        <f>AQ154-AQ214</f>
      </c>
      <c r="AR215" s="2765">
        <f>AR154-AR214</f>
      </c>
      <c r="AS215" s="2765">
        <f>AS154-AS214</f>
      </c>
      <c r="AT215" s="2765">
        <f>AT154-AT214</f>
      </c>
      <c r="AU215" s="2765">
        <f>AU154-AU214</f>
      </c>
      <c r="AV215" s="2765">
        <f>AV154-AV214</f>
      </c>
      <c r="AW215" s="2765">
        <f>AW154-AW214</f>
      </c>
      <c r="AX215" s="2765">
        <f>AX154-AX214</f>
      </c>
      <c r="AY215" s="2765">
        <f>AY154-AY214</f>
      </c>
      <c r="AZ215" s="2765">
        <f>AZ154-AZ214</f>
      </c>
      <c r="BA215" s="2765">
        <f>BA154-BA214</f>
      </c>
      <c r="BB215" s="2765">
        <f>BB154-BB214</f>
      </c>
      <c r="BC215" s="2765">
        <f>BC154-BC214</f>
      </c>
      <c r="BD215" s="2765">
        <f>BD154-BD214</f>
      </c>
      <c r="BE215" s="2765">
        <f>BE154-BE214</f>
      </c>
      <c r="BF215" s="2765">
        <f>BF154-BF214</f>
      </c>
      <c r="BG215" s="2765">
        <f>BG154-BG214</f>
      </c>
      <c r="BH215" s="2765">
        <f>BH154-BH214</f>
      </c>
      <c r="BI215" s="2765">
        <f>BI154-BI214</f>
      </c>
      <c r="BJ215" s="2765">
        <f>BJ154-BJ214</f>
      </c>
      <c r="BK215" s="2765">
        <f>BK154-BK214</f>
      </c>
      <c r="BL215" s="2765">
        <f>BL154-BL214</f>
      </c>
      <c r="BM215" s="2765">
        <f>BM154-BM214</f>
      </c>
      <c r="BN215" s="2765">
        <f>BN154-BN214</f>
      </c>
      <c r="BO215" s="2765">
        <f>BO154-BO214</f>
      </c>
      <c r="BP215" s="2765">
        <f>BP154-BP214</f>
      </c>
      <c r="BQ215" s="2765">
        <f>BQ154-BQ214</f>
      </c>
      <c r="BR215" s="2765">
        <f>BR154-BR214</f>
      </c>
      <c r="BS215" s="2023"/>
      <c r="BT215" s="2025"/>
      <c r="BU215" s="2025"/>
      <c r="BV215" s="2656"/>
      <c r="BW215" s="2023"/>
      <c r="BX215" s="2022"/>
    </row>
  </sheetData>
  <mergeCells>
    <mergeCell ref="A211:C211"/>
    <mergeCell ref="A212:C212"/>
    <mergeCell ref="A213:C213"/>
    <mergeCell ref="A204:C204"/>
    <mergeCell ref="A205:C205"/>
    <mergeCell ref="A206:C206"/>
    <mergeCell ref="A207:C207"/>
    <mergeCell ref="A208:C208"/>
    <mergeCell ref="A209:C209"/>
    <mergeCell ref="A199:C199"/>
    <mergeCell ref="A200:C200"/>
    <mergeCell ref="A201:C201"/>
    <mergeCell ref="A202:C202"/>
    <mergeCell ref="A203:C203"/>
    <mergeCell ref="BE194:BI194"/>
    <mergeCell ref="BJ194:BN194"/>
    <mergeCell ref="BO194:BQ194"/>
    <mergeCell ref="A210:C210"/>
    <mergeCell ref="A196:C196"/>
    <mergeCell ref="A197:C197"/>
    <mergeCell ref="AA194:AE194"/>
    <mergeCell ref="AF194:AJ194"/>
    <mergeCell ref="AK194:AO194"/>
    <mergeCell ref="AP194:AT194"/>
    <mergeCell ref="AU194:AY194"/>
    <mergeCell ref="AZ194:BD194"/>
    <mergeCell ref="A198:C198"/>
    <mergeCell ref="A190:C190"/>
    <mergeCell ref="A191:C191"/>
    <mergeCell ref="A192:C192"/>
    <mergeCell ref="A193:BR193"/>
    <mergeCell ref="A194:C195"/>
    <mergeCell ref="D194:F194"/>
    <mergeCell ref="G194:K194"/>
    <mergeCell ref="L194:P194"/>
    <mergeCell ref="Q194:U194"/>
    <mergeCell ref="V194:Z194"/>
    <mergeCell ref="BR194:BR195"/>
    <mergeCell ref="A184:C184"/>
    <mergeCell ref="A185:C185"/>
    <mergeCell ref="A186:C186"/>
    <mergeCell ref="A187:C187"/>
    <mergeCell ref="A188:C188"/>
    <mergeCell ref="A189:C189"/>
    <mergeCell ref="A178:C178"/>
    <mergeCell ref="A179:C179"/>
    <mergeCell ref="A180:C180"/>
    <mergeCell ref="A181:C181"/>
    <mergeCell ref="A182:C182"/>
    <mergeCell ref="A183:C183"/>
    <mergeCell ref="A172:C172"/>
    <mergeCell ref="A173:C173"/>
    <mergeCell ref="A174:C174"/>
    <mergeCell ref="A175:C175"/>
    <mergeCell ref="A176:C176"/>
    <mergeCell ref="A177:C177"/>
    <mergeCell ref="BO166:BQ166"/>
    <mergeCell ref="BR166:BR167"/>
    <mergeCell ref="A168:C168"/>
    <mergeCell ref="A169:C169"/>
    <mergeCell ref="A170:C170"/>
    <mergeCell ref="A171:C171"/>
    <mergeCell ref="AK166:AO166"/>
    <mergeCell ref="AP166:AT166"/>
    <mergeCell ref="AU166:AY166"/>
    <mergeCell ref="AZ166:BD166"/>
    <mergeCell ref="BE166:BI166"/>
    <mergeCell ref="BJ166:BN166"/>
    <mergeCell ref="A164:BP164"/>
    <mergeCell ref="A165:BR165"/>
    <mergeCell ref="A166:C167"/>
    <mergeCell ref="D166:F166"/>
    <mergeCell ref="G166:K166"/>
    <mergeCell ref="L166:P166"/>
    <mergeCell ref="Q166:U166"/>
    <mergeCell ref="V166:Z166"/>
    <mergeCell ref="AA166:AE166"/>
    <mergeCell ref="AF166:AJ166"/>
    <mergeCell ref="A149:C149"/>
    <mergeCell ref="A150:C150"/>
    <mergeCell ref="A151:C151"/>
    <mergeCell ref="A152:C152"/>
    <mergeCell ref="A153:C153"/>
    <mergeCell ref="A157:BR161"/>
    <mergeCell ref="A143:C143"/>
    <mergeCell ref="A144:C144"/>
    <mergeCell ref="A145:C145"/>
    <mergeCell ref="A146:C146"/>
    <mergeCell ref="A147:C147"/>
    <mergeCell ref="A148:C148"/>
    <mergeCell ref="A137:C137"/>
    <mergeCell ref="A138:C138"/>
    <mergeCell ref="A139:C139"/>
    <mergeCell ref="A140:C140"/>
    <mergeCell ref="A141:C141"/>
    <mergeCell ref="A142:C142"/>
    <mergeCell ref="AZ134:BD134"/>
    <mergeCell ref="BE134:BI134"/>
    <mergeCell ref="BJ134:BN134"/>
    <mergeCell ref="BO134:BQ134"/>
    <mergeCell ref="BR134:BR135"/>
    <mergeCell ref="A136:C136"/>
    <mergeCell ref="V134:Z134"/>
    <mergeCell ref="AA134:AE134"/>
    <mergeCell ref="AF134:AJ134"/>
    <mergeCell ref="AK134:AO134"/>
    <mergeCell ref="AP134:AT134"/>
    <mergeCell ref="AU134:AY134"/>
    <mergeCell ref="BN8:BN9"/>
    <mergeCell ref="BO8:BO9"/>
    <mergeCell ref="BP8:BP9"/>
    <mergeCell ref="BQ8:BQ9"/>
    <mergeCell ref="BT8:BT9"/>
    <mergeCell ref="A134:C135"/>
    <mergeCell ref="D134:F134"/>
    <mergeCell ref="G134:K134"/>
    <mergeCell ref="L134:P134"/>
    <mergeCell ref="Q134:U134"/>
    <mergeCell ref="BH8:BH9"/>
    <mergeCell ref="BI8:BI9"/>
    <mergeCell ref="BJ8:BJ9"/>
    <mergeCell ref="BK8:BK9"/>
    <mergeCell ref="BL8:BL9"/>
    <mergeCell ref="BM8:BM9"/>
    <mergeCell ref="BB8:BB9"/>
    <mergeCell ref="BC8:BC9"/>
    <mergeCell ref="BD8:BD9"/>
    <mergeCell ref="BE8:BE9"/>
    <mergeCell ref="BF8:BF9"/>
    <mergeCell ref="BG8:BG9"/>
    <mergeCell ref="AV8:AV9"/>
    <mergeCell ref="AW8:AW9"/>
    <mergeCell ref="AX8:AX9"/>
    <mergeCell ref="AY8:AY9"/>
    <mergeCell ref="AZ8:AZ9"/>
    <mergeCell ref="BA8:BA9"/>
    <mergeCell ref="AP8:AP9"/>
    <mergeCell ref="AQ8:AQ9"/>
    <mergeCell ref="AR8:AR9"/>
    <mergeCell ref="AS8:AS9"/>
    <mergeCell ref="AT8:AT9"/>
    <mergeCell ref="AU8:AU9"/>
    <mergeCell ref="AM8:AM9"/>
    <mergeCell ref="AN8:AN9"/>
    <mergeCell ref="AO8:AO9"/>
    <mergeCell ref="AD8:AD9"/>
    <mergeCell ref="AE8:AE9"/>
    <mergeCell ref="AF8:AF9"/>
    <mergeCell ref="AG8:AG9"/>
    <mergeCell ref="AH8:AH9"/>
    <mergeCell ref="AI8:AI9"/>
    <mergeCell ref="I8:I9"/>
    <mergeCell ref="J8:J9"/>
    <mergeCell ref="K8:K9"/>
    <mergeCell ref="AK7:AO7"/>
    <mergeCell ref="AP7:AT7"/>
    <mergeCell ref="AU7:AY7"/>
    <mergeCell ref="AZ7:BD7"/>
    <mergeCell ref="BE7:BI7"/>
    <mergeCell ref="BJ7:BN7"/>
    <mergeCell ref="X8:X9"/>
    <mergeCell ref="Y8:Y9"/>
    <mergeCell ref="Z8:Z9"/>
    <mergeCell ref="AA8:AA9"/>
    <mergeCell ref="AB8:AB9"/>
    <mergeCell ref="AC8:AC9"/>
    <mergeCell ref="R8:R9"/>
    <mergeCell ref="S8:S9"/>
    <mergeCell ref="T8:T9"/>
    <mergeCell ref="U8:U9"/>
    <mergeCell ref="V8:V9"/>
    <mergeCell ref="W8:W9"/>
    <mergeCell ref="AJ8:AJ9"/>
    <mergeCell ref="AK8:AK9"/>
    <mergeCell ref="AL8:AL9"/>
    <mergeCell ref="BU8:BU9"/>
    <mergeCell ref="A1:BR1"/>
    <mergeCell ref="A6:BR6"/>
    <mergeCell ref="A7:C9"/>
    <mergeCell ref="D7:F7"/>
    <mergeCell ref="G7:K7"/>
    <mergeCell ref="L7:P7"/>
    <mergeCell ref="Q7:U7"/>
    <mergeCell ref="V7:Z7"/>
    <mergeCell ref="AA7:AE7"/>
    <mergeCell ref="AF7:AJ7"/>
    <mergeCell ref="L8:L9"/>
    <mergeCell ref="M8:M9"/>
    <mergeCell ref="N8:N9"/>
    <mergeCell ref="O8:O9"/>
    <mergeCell ref="P8:P9"/>
    <mergeCell ref="Q8:Q9"/>
    <mergeCell ref="BO7:BQ7"/>
    <mergeCell ref="BR7:BR9"/>
    <mergeCell ref="D8:D9"/>
    <mergeCell ref="E8:E9"/>
    <mergeCell ref="F8:F9"/>
    <mergeCell ref="G8:G9"/>
    <mergeCell ref="H8:H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7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40.71484375" hidden="false"/>
    <col min="2" max="2" style="0" customWidth="true" width="20.71484375" hidden="false"/>
    <col min="3" max="3" style="0" customWidth="true" width="20.71484375" hidden="false"/>
    <col min="4" max="4" style="0" customWidth="true" width="20.71484375" hidden="false"/>
    <col min="5" max="5" style="0" customWidth="true" width="15.71484375" hidden="false"/>
    <col min="6" max="6" style="0" customWidth="true" width="15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5.71484375" hidden="false"/>
    <col min="12" max="12" style="0" customWidth="true" width="15.71484375" hidden="false"/>
    <col min="13" max="13" style="0" customWidth="true" width="15.71484375" hidden="false"/>
    <col min="14" max="14" style="0" customWidth="true" width="15.71484375" hidden="false"/>
    <col min="15" max="15" style="0" customWidth="true" width="20.71484375" hidden="false"/>
    <col min="16" max="16" style="0" customWidth="true" width="20.71484375" hidden="false"/>
    <col min="17" max="17" style="0" customWidth="true" width="10.71484375" hidden="false"/>
    <col min="18" max="18" style="0" customWidth="true" width="10.71484375" hidden="false"/>
    <col min="19" max="19" style="0" customWidth="true" width="10.71484375" hidden="false"/>
    <col min="20" max="20" style="0" customWidth="true" width="10.71484375" hidden="false"/>
    <col min="21" max="21" style="0" customWidth="true" width="10.71484375" hidden="false"/>
    <col min="22" max="22" style="0" customWidth="true" width="10.71484375" hidden="false"/>
    <col min="23" max="23" style="0" customWidth="true" width="10.71484375" hidden="false"/>
    <col min="24" max="24" style="0" customWidth="true" width="10.71484375" hidden="false"/>
  </cols>
  <sheetData>
    <row r="1" customHeight="true" ht="49.5">
      <c r="A1" s="2766" t="s">
        <v>288</v>
      </c>
      <c r="B1" s="2767"/>
      <c r="C1" s="2768"/>
      <c r="D1" s="2769"/>
      <c r="E1" s="2770"/>
      <c r="F1" s="2771"/>
      <c r="G1" s="2772"/>
      <c r="H1" s="2773"/>
      <c r="I1" s="2774"/>
      <c r="J1" s="2775"/>
      <c r="K1" s="2776"/>
      <c r="L1" s="2777"/>
      <c r="M1" s="2778"/>
      <c r="N1" s="2779"/>
      <c r="O1" s="2780"/>
      <c r="P1" s="2781"/>
      <c r="Q1" s="2782"/>
      <c r="R1" s="2782"/>
      <c r="S1" s="2782"/>
      <c r="T1" s="2782"/>
      <c r="U1" s="2782"/>
      <c r="V1" s="2782"/>
      <c r="W1" s="2782"/>
      <c r="X1" s="2782"/>
    </row>
    <row r="2" customHeight="true" ht="19.5">
      <c r="A2" s="2783"/>
      <c r="B2" s="2784"/>
      <c r="C2" s="2785"/>
      <c r="D2" s="2786"/>
      <c r="E2" s="2787"/>
      <c r="F2" s="2788"/>
      <c r="G2" s="2789"/>
      <c r="H2" s="2790"/>
      <c r="I2" s="2791"/>
      <c r="J2" s="2792"/>
      <c r="K2" s="2793"/>
      <c r="L2" s="2794"/>
      <c r="M2" s="2795"/>
      <c r="N2" s="2782"/>
      <c r="O2" s="2782"/>
      <c r="P2" s="2782"/>
      <c r="Q2" s="2782"/>
      <c r="R2" s="2782"/>
      <c r="S2" s="2782"/>
      <c r="T2" s="2782"/>
      <c r="U2" s="2782"/>
      <c r="V2" s="2782"/>
      <c r="W2" s="2782"/>
      <c r="X2" s="2782"/>
    </row>
    <row r="3" customHeight="true" ht="24.75">
      <c r="A3" s="2796"/>
      <c r="B3" s="2797" t="s">
        <v>2</v>
      </c>
      <c r="C3" s="2798" t="s">
        <v>3</v>
      </c>
      <c r="D3" s="2799" t="n">
        <v>2023.0</v>
      </c>
      <c r="E3" s="2800"/>
      <c r="F3" s="2796"/>
      <c r="G3" s="2801"/>
      <c r="H3" s="2801"/>
      <c r="I3" s="2801"/>
      <c r="J3" s="2801"/>
      <c r="K3" s="2801"/>
      <c r="L3" s="2802"/>
      <c r="M3" s="2802"/>
      <c r="N3" s="2782"/>
      <c r="O3" s="2801"/>
      <c r="P3" s="2801"/>
      <c r="Q3" s="2801"/>
      <c r="R3" s="2801"/>
      <c r="S3" s="2782"/>
      <c r="T3" s="2803"/>
      <c r="U3" s="2782"/>
      <c r="V3" s="2803"/>
      <c r="W3" s="2803"/>
      <c r="X3" s="2803"/>
    </row>
    <row r="4" customHeight="true" ht="24.75">
      <c r="A4" s="2796"/>
      <c r="B4" s="2797" t="s">
        <v>4</v>
      </c>
      <c r="C4" s="2804" t="n">
        <v>14126.0</v>
      </c>
      <c r="D4" s="2805" t="s">
        <v>5</v>
      </c>
      <c r="E4" s="2806"/>
      <c r="F4" s="2796"/>
      <c r="G4" s="2782"/>
      <c r="H4" s="2782"/>
      <c r="I4" s="2782"/>
      <c r="J4" s="2782"/>
      <c r="K4" s="2782"/>
      <c r="L4" s="2807"/>
      <c r="M4" s="2807"/>
      <c r="N4" s="2782"/>
      <c r="O4" s="2782"/>
      <c r="P4" s="2782"/>
      <c r="Q4" s="2782"/>
      <c r="R4" s="2782"/>
      <c r="S4" s="2782"/>
      <c r="T4" s="2808"/>
      <c r="U4" s="2808"/>
      <c r="V4" s="2808"/>
      <c r="W4" s="2809"/>
      <c r="X4" s="2809"/>
    </row>
    <row r="5" customHeight="true" ht="30.0">
      <c r="A5" s="2810"/>
      <c r="B5" s="2811"/>
      <c r="C5" s="2811"/>
      <c r="D5" s="2811"/>
      <c r="E5" s="2811"/>
      <c r="F5" s="2811"/>
      <c r="G5" s="2782"/>
      <c r="H5" s="2782"/>
      <c r="I5" s="2782"/>
      <c r="J5" s="2782"/>
      <c r="K5" s="2782"/>
      <c r="L5" s="2782"/>
      <c r="M5" s="2782"/>
      <c r="N5" s="2782"/>
      <c r="O5" s="2782"/>
      <c r="P5" s="2782"/>
      <c r="Q5" s="2782"/>
      <c r="R5" s="2782"/>
      <c r="S5" s="2782"/>
      <c r="T5" s="2782"/>
      <c r="U5" s="2782"/>
      <c r="V5" s="2782"/>
      <c r="W5" s="2782"/>
      <c r="X5" s="2782"/>
    </row>
    <row r="6" customHeight="true" ht="39.75">
      <c r="A6" s="2812" t="s">
        <v>289</v>
      </c>
      <c r="B6" s="2813" t="s">
        <v>290</v>
      </c>
      <c r="C6" s="2813"/>
      <c r="D6" s="2813"/>
      <c r="E6" s="2813"/>
      <c r="F6" s="2813"/>
      <c r="G6" s="2813"/>
      <c r="H6" s="2813"/>
      <c r="I6" s="2813"/>
      <c r="J6" s="2813"/>
      <c r="K6" s="2813"/>
      <c r="L6" s="2813"/>
      <c r="M6" s="2813"/>
      <c r="N6" s="2813"/>
      <c r="O6" s="2813"/>
      <c r="P6" s="2814"/>
      <c r="Q6" s="2782"/>
      <c r="R6" s="2782"/>
      <c r="S6" s="2782"/>
      <c r="T6" s="2782"/>
      <c r="U6" s="2782"/>
      <c r="V6" s="2782"/>
      <c r="W6" s="2782"/>
      <c r="X6" s="2782"/>
    </row>
    <row r="7" customHeight="true" ht="39.75">
      <c r="A7" s="2815"/>
      <c r="B7" s="2816" t="s">
        <v>198</v>
      </c>
      <c r="C7" s="2817" t="s">
        <v>291</v>
      </c>
      <c r="D7" s="2817"/>
      <c r="E7" s="2817" t="s">
        <v>10</v>
      </c>
      <c r="F7" s="2817"/>
      <c r="G7" s="2817" t="s">
        <v>11</v>
      </c>
      <c r="H7" s="2817"/>
      <c r="I7" s="2817" t="s">
        <v>12</v>
      </c>
      <c r="J7" s="2817"/>
      <c r="K7" s="2817" t="s">
        <v>13</v>
      </c>
      <c r="L7" s="2817"/>
      <c r="M7" s="2817" t="s">
        <v>14</v>
      </c>
      <c r="N7" s="2817"/>
      <c r="O7" s="2817" t="s">
        <v>292</v>
      </c>
      <c r="P7" s="2818"/>
      <c r="Q7" s="2782"/>
      <c r="R7" s="2782"/>
      <c r="S7" s="2782"/>
      <c r="T7" s="2782"/>
      <c r="U7" s="2782"/>
      <c r="V7" s="2782"/>
      <c r="W7" s="2782"/>
      <c r="X7" s="2782"/>
    </row>
    <row r="8" customHeight="true" ht="39.75">
      <c r="A8" s="2819"/>
      <c r="B8" s="2820"/>
      <c r="C8" s="2821" t="s">
        <v>173</v>
      </c>
      <c r="D8" s="2821" t="s">
        <v>174</v>
      </c>
      <c r="E8" s="2821" t="s">
        <v>173</v>
      </c>
      <c r="F8" s="2821" t="s">
        <v>174</v>
      </c>
      <c r="G8" s="2821" t="s">
        <v>173</v>
      </c>
      <c r="H8" s="2821" t="s">
        <v>174</v>
      </c>
      <c r="I8" s="2821" t="s">
        <v>173</v>
      </c>
      <c r="J8" s="2821" t="s">
        <v>174</v>
      </c>
      <c r="K8" s="2821" t="s">
        <v>173</v>
      </c>
      <c r="L8" s="2821" t="s">
        <v>174</v>
      </c>
      <c r="M8" s="2821" t="s">
        <v>173</v>
      </c>
      <c r="N8" s="2821" t="s">
        <v>174</v>
      </c>
      <c r="O8" s="2821"/>
      <c r="P8" s="2822" t="s">
        <v>173</v>
      </c>
      <c r="Q8" s="2782"/>
      <c r="R8" s="2782"/>
      <c r="S8" s="2782"/>
      <c r="T8" s="2782"/>
      <c r="U8" s="2782"/>
      <c r="V8" s="2782"/>
      <c r="W8" s="2782"/>
      <c r="X8" s="2782"/>
    </row>
    <row r="9" hidden="true">
      <c r="A9" s="2823"/>
      <c r="B9" s="2824"/>
      <c r="C9" s="2825"/>
      <c r="D9" s="2825"/>
      <c r="E9" s="2825"/>
      <c r="F9" s="2825"/>
      <c r="G9" s="2825"/>
      <c r="H9" s="2825"/>
      <c r="I9" s="2825"/>
      <c r="J9" s="2825"/>
      <c r="K9" s="2825"/>
      <c r="L9" s="2825"/>
      <c r="M9" s="2825"/>
      <c r="N9" s="2825"/>
      <c r="O9" s="2825"/>
      <c r="P9" s="2826"/>
      <c r="Q9" s="2782"/>
      <c r="R9" s="2782"/>
      <c r="S9" s="2782"/>
      <c r="T9" s="2782"/>
      <c r="U9" s="2782"/>
      <c r="V9" s="2782"/>
      <c r="W9" s="2782"/>
      <c r="X9" s="2782"/>
    </row>
    <row r="10" customHeight="true" ht="30.0">
      <c r="A10" s="2827" t="s">
        <v>192</v>
      </c>
      <c r="B10" s="2828" t="n">
        <v>0.0</v>
      </c>
      <c r="C10" s="2829" t="n">
        <v>0.0</v>
      </c>
      <c r="D10" s="2830" t="n">
        <v>2.0</v>
      </c>
      <c r="E10" s="2831" t="n">
        <v>0.0</v>
      </c>
      <c r="F10" s="2832" t="n">
        <v>0.0</v>
      </c>
      <c r="G10" s="2833" t="n">
        <v>0.0</v>
      </c>
      <c r="H10" s="2834" t="n">
        <v>0.0</v>
      </c>
      <c r="I10" s="2835" t="n">
        <v>0.0</v>
      </c>
      <c r="J10" s="2836" t="n">
        <v>0.0</v>
      </c>
      <c r="K10" s="2837" t="n">
        <v>0.0</v>
      </c>
      <c r="L10" s="2838" t="n">
        <v>0.0</v>
      </c>
      <c r="M10" s="2839" t="n">
        <v>0.0</v>
      </c>
      <c r="N10" s="2840" t="n">
        <v>0.0</v>
      </c>
      <c r="O10" s="2841">
        <f>C10+E10+G10+I10+K10+M10</f>
      </c>
      <c r="P10" s="2842">
        <f>D10+F10+H10+J10+L10+N10</f>
      </c>
      <c r="Q10" s="2782"/>
      <c r="R10" s="2782"/>
      <c r="S10" s="2782"/>
      <c r="T10" s="2782"/>
      <c r="U10" s="2782"/>
      <c r="V10" s="2782"/>
      <c r="W10" s="2782"/>
      <c r="X10" s="2782"/>
    </row>
    <row r="11" customHeight="true" ht="30.0">
      <c r="A11" s="2843" t="s">
        <v>193</v>
      </c>
      <c r="B11" s="2844" t="n">
        <v>0.0</v>
      </c>
      <c r="C11" s="2845" t="n">
        <v>0.0</v>
      </c>
      <c r="D11" s="2846" t="n">
        <v>2.0</v>
      </c>
      <c r="E11" s="2847" t="n">
        <v>0.0</v>
      </c>
      <c r="F11" s="2848" t="n">
        <v>0.0</v>
      </c>
      <c r="G11" s="2849" t="n">
        <v>0.0</v>
      </c>
      <c r="H11" s="2850" t="n">
        <v>0.0</v>
      </c>
      <c r="I11" s="2851" t="n">
        <v>0.0</v>
      </c>
      <c r="J11" s="2852" t="n">
        <v>0.0</v>
      </c>
      <c r="K11" s="2853" t="n">
        <v>0.0</v>
      </c>
      <c r="L11" s="2854" t="n">
        <v>0.0</v>
      </c>
      <c r="M11" s="2855" t="n">
        <v>0.0</v>
      </c>
      <c r="N11" s="2856" t="n">
        <v>0.0</v>
      </c>
      <c r="O11" s="2857">
        <f>C11+E11+G11+I11+K11+M11</f>
      </c>
      <c r="P11" s="2858">
        <f>D11+F11+H11+J11+L11+N11</f>
      </c>
      <c r="Q11" s="2782"/>
      <c r="R11" s="2782"/>
      <c r="S11" s="2782"/>
      <c r="T11" s="2782"/>
      <c r="U11" s="2782"/>
      <c r="V11" s="2782"/>
      <c r="W11" s="2782"/>
      <c r="X11" s="2782"/>
    </row>
    <row r="12" customHeight="true" ht="30.0">
      <c r="A12" s="2843" t="s">
        <v>205</v>
      </c>
      <c r="B12" s="2859" t="n">
        <v>0.0</v>
      </c>
      <c r="C12" s="2860" t="n">
        <v>1.0</v>
      </c>
      <c r="D12" s="2861" t="n">
        <v>0.0</v>
      </c>
      <c r="E12" s="2862" t="n">
        <v>0.0</v>
      </c>
      <c r="F12" s="2863" t="n">
        <v>0.0</v>
      </c>
      <c r="G12" s="2864" t="n">
        <v>0.0</v>
      </c>
      <c r="H12" s="2865" t="n">
        <v>0.0</v>
      </c>
      <c r="I12" s="2866" t="n">
        <v>0.0</v>
      </c>
      <c r="J12" s="2867" t="n">
        <v>0.0</v>
      </c>
      <c r="K12" s="2868" t="n">
        <v>0.0</v>
      </c>
      <c r="L12" s="2869" t="n">
        <v>0.0</v>
      </c>
      <c r="M12" s="2870" t="n">
        <v>0.0</v>
      </c>
      <c r="N12" s="2871" t="n">
        <v>0.0</v>
      </c>
      <c r="O12" s="2857">
        <f>C12+E12+G12+I12+K12+M12</f>
      </c>
      <c r="P12" s="2858">
        <f>D12+F12+H12+J12+L12+N12</f>
      </c>
      <c r="Q12" s="2782"/>
      <c r="R12" s="2782"/>
      <c r="S12" s="2782"/>
      <c r="T12" s="2782"/>
      <c r="U12" s="2782"/>
      <c r="V12" s="2782"/>
      <c r="W12" s="2782"/>
      <c r="X12" s="2782"/>
    </row>
    <row r="13" customHeight="true" ht="30.0">
      <c r="A13" s="2843" t="s">
        <v>206</v>
      </c>
      <c r="B13" s="2872" t="n">
        <v>0.0</v>
      </c>
      <c r="C13" s="2873" t="n">
        <v>0.0</v>
      </c>
      <c r="D13" s="2874" t="n">
        <v>0.0</v>
      </c>
      <c r="E13" s="2875" t="n">
        <v>0.0</v>
      </c>
      <c r="F13" s="2876" t="n">
        <v>0.0</v>
      </c>
      <c r="G13" s="2877" t="n">
        <v>0.0</v>
      </c>
      <c r="H13" s="2878" t="n">
        <v>0.0</v>
      </c>
      <c r="I13" s="2879" t="n">
        <v>0.0</v>
      </c>
      <c r="J13" s="2880" t="n">
        <v>0.0</v>
      </c>
      <c r="K13" s="2881" t="n">
        <v>0.0</v>
      </c>
      <c r="L13" s="2882" t="n">
        <v>0.0</v>
      </c>
      <c r="M13" s="2883" t="n">
        <v>0.0</v>
      </c>
      <c r="N13" s="2884" t="n">
        <v>0.0</v>
      </c>
      <c r="O13" s="2857">
        <f>C13+E13+G13+I13+K13+M13</f>
      </c>
      <c r="P13" s="2858">
        <f>D13+F13+H13+J13+L13+N13</f>
      </c>
      <c r="Q13" s="2782"/>
      <c r="R13" s="2782"/>
      <c r="S13" s="2782"/>
      <c r="T13" s="2782"/>
      <c r="U13" s="2782"/>
      <c r="V13" s="2782"/>
      <c r="W13" s="2782"/>
      <c r="X13" s="2782"/>
    </row>
    <row r="14" customHeight="true" ht="30.0">
      <c r="A14" s="2843" t="s">
        <v>207</v>
      </c>
      <c r="B14" s="2885" t="n">
        <v>0.0</v>
      </c>
      <c r="C14" s="2886" t="n">
        <v>0.0</v>
      </c>
      <c r="D14" s="2887" t="n">
        <v>0.0</v>
      </c>
      <c r="E14" s="2888" t="n">
        <v>0.0</v>
      </c>
      <c r="F14" s="2889" t="n">
        <v>0.0</v>
      </c>
      <c r="G14" s="2890" t="n">
        <v>0.0</v>
      </c>
      <c r="H14" s="2891" t="n">
        <v>0.0</v>
      </c>
      <c r="I14" s="2892" t="n">
        <v>0.0</v>
      </c>
      <c r="J14" s="2893" t="n">
        <v>0.0</v>
      </c>
      <c r="K14" s="2894" t="n">
        <v>0.0</v>
      </c>
      <c r="L14" s="2895" t="n">
        <v>0.0</v>
      </c>
      <c r="M14" s="2896" t="n">
        <v>0.0</v>
      </c>
      <c r="N14" s="2897" t="n">
        <v>0.0</v>
      </c>
      <c r="O14" s="2857">
        <f>C14+E14+G14+I14+K14+M14</f>
      </c>
      <c r="P14" s="2858">
        <f>D14+F14+H14+J14+L14+N14</f>
      </c>
      <c r="Q14" s="2782"/>
      <c r="R14" s="2782"/>
      <c r="S14" s="2782"/>
      <c r="T14" s="2782"/>
      <c r="U14" s="2782"/>
      <c r="V14" s="2782"/>
      <c r="W14" s="2782"/>
      <c r="X14" s="2782"/>
    </row>
    <row r="15" customHeight="true" ht="30.0">
      <c r="A15" s="2827" t="s">
        <v>208</v>
      </c>
      <c r="B15" s="2898" t="n">
        <v>0.0</v>
      </c>
      <c r="C15" s="2899" t="n">
        <v>2.0</v>
      </c>
      <c r="D15" s="2900" t="n">
        <v>0.0</v>
      </c>
      <c r="E15" s="2901" t="n">
        <v>0.0</v>
      </c>
      <c r="F15" s="2902" t="n">
        <v>0.0</v>
      </c>
      <c r="G15" s="2903" t="n">
        <v>0.0</v>
      </c>
      <c r="H15" s="2904" t="n">
        <v>0.0</v>
      </c>
      <c r="I15" s="2905" t="n">
        <v>0.0</v>
      </c>
      <c r="J15" s="2906" t="n">
        <v>0.0</v>
      </c>
      <c r="K15" s="2907" t="n">
        <v>0.0</v>
      </c>
      <c r="L15" s="2908" t="n">
        <v>0.0</v>
      </c>
      <c r="M15" s="2909" t="n">
        <v>0.0</v>
      </c>
      <c r="N15" s="2910" t="n">
        <v>0.0</v>
      </c>
      <c r="O15" s="2857">
        <f>C15+E15+G15+I15+K15+M15</f>
      </c>
      <c r="P15" s="2858">
        <f>D15+F15+H15+J15+L15+N15</f>
      </c>
      <c r="Q15" s="2782"/>
      <c r="R15" s="2782"/>
      <c r="S15" s="2782"/>
      <c r="T15" s="2782"/>
      <c r="U15" s="2782"/>
      <c r="V15" s="2782"/>
      <c r="W15" s="2782"/>
      <c r="X15" s="2782"/>
    </row>
    <row r="16" customHeight="true" ht="30.0">
      <c r="A16" s="2843" t="s">
        <v>209</v>
      </c>
      <c r="B16" s="2911" t="n">
        <v>0.0</v>
      </c>
      <c r="C16" s="2912" t="n">
        <v>3.0</v>
      </c>
      <c r="D16" s="2913" t="n">
        <v>0.0</v>
      </c>
      <c r="E16" s="2914" t="n">
        <v>0.0</v>
      </c>
      <c r="F16" s="2915" t="n">
        <v>0.0</v>
      </c>
      <c r="G16" s="2916" t="n">
        <v>0.0</v>
      </c>
      <c r="H16" s="2917" t="n">
        <v>0.0</v>
      </c>
      <c r="I16" s="2918" t="n">
        <v>0.0</v>
      </c>
      <c r="J16" s="2919" t="n">
        <v>0.0</v>
      </c>
      <c r="K16" s="2920" t="n">
        <v>0.0</v>
      </c>
      <c r="L16" s="2921" t="n">
        <v>0.0</v>
      </c>
      <c r="M16" s="2922" t="n">
        <v>0.0</v>
      </c>
      <c r="N16" s="2923" t="n">
        <v>0.0</v>
      </c>
      <c r="O16" s="2857">
        <f>C16+E16+G16+I16+K16+M16</f>
      </c>
      <c r="P16" s="2858">
        <f>D16+F16+H16+J16+L16+N16</f>
      </c>
      <c r="Q16" s="2782"/>
      <c r="R16" s="2782"/>
      <c r="S16" s="2782"/>
      <c r="T16" s="2782"/>
      <c r="U16" s="2782"/>
      <c r="V16" s="2782"/>
      <c r="W16" s="2782"/>
      <c r="X16" s="2782"/>
    </row>
    <row r="17" customHeight="true" ht="30.0">
      <c r="A17" s="2924" t="s">
        <v>210</v>
      </c>
      <c r="B17" s="2925" t="n">
        <v>0.0</v>
      </c>
      <c r="C17" s="2926" t="n">
        <v>0.0</v>
      </c>
      <c r="D17" s="2927" t="n">
        <v>0.0</v>
      </c>
      <c r="E17" s="2928" t="n">
        <v>0.0</v>
      </c>
      <c r="F17" s="2929" t="n">
        <v>0.0</v>
      </c>
      <c r="G17" s="2930" t="n">
        <v>0.0</v>
      </c>
      <c r="H17" s="2931" t="n">
        <v>0.0</v>
      </c>
      <c r="I17" s="2932" t="n">
        <v>0.0</v>
      </c>
      <c r="J17" s="2933" t="n">
        <v>0.0</v>
      </c>
      <c r="K17" s="2934" t="n">
        <v>0.0</v>
      </c>
      <c r="L17" s="2935" t="n">
        <v>0.0</v>
      </c>
      <c r="M17" s="2936" t="n">
        <v>0.0</v>
      </c>
      <c r="N17" s="2937" t="n">
        <v>0.0</v>
      </c>
      <c r="O17" s="2938">
        <f>C17+E17+G17+I17+K17+M17</f>
      </c>
      <c r="P17" s="2939">
        <f>D17+F17+H17+J17+L17+N17</f>
      </c>
      <c r="Q17" s="2782"/>
      <c r="R17" s="2782"/>
      <c r="S17" s="2782"/>
      <c r="T17" s="2782"/>
      <c r="U17" s="2782"/>
      <c r="V17" s="2782"/>
      <c r="W17" s="2782"/>
      <c r="X17" s="2782"/>
    </row>
    <row r="18" customHeight="true" ht="49.5">
      <c r="A18" s="2940" t="s">
        <v>293</v>
      </c>
      <c r="B18" s="2941"/>
      <c r="C18" s="2942"/>
      <c r="D18" s="2943"/>
      <c r="E18" s="2944" t="n">
        <v>0.0</v>
      </c>
      <c r="F18" s="2945"/>
      <c r="G18" s="2946" t="n">
        <v>0.0</v>
      </c>
      <c r="H18" s="2947"/>
      <c r="I18" s="2948" t="n">
        <v>0.0</v>
      </c>
      <c r="J18" s="2949"/>
      <c r="K18" s="2950" t="n">
        <v>0.0</v>
      </c>
      <c r="L18" s="2951"/>
      <c r="M18" s="2952" t="n">
        <v>0.0</v>
      </c>
      <c r="N18" s="2953"/>
      <c r="O18" s="2954"/>
      <c r="P18" s="2955"/>
      <c r="Q18" s="2782"/>
      <c r="R18" s="2782"/>
      <c r="S18" s="2782"/>
      <c r="T18" s="2782"/>
      <c r="U18" s="2782"/>
      <c r="V18" s="2782"/>
      <c r="W18" s="2782"/>
      <c r="X18" s="2782"/>
    </row>
    <row r="19" customHeight="true" ht="30.0">
      <c r="A19" s="2956" t="s">
        <v>72</v>
      </c>
      <c r="B19" s="2957">
        <f>SUM(B10:B17)</f>
      </c>
      <c r="C19" s="2957">
        <f>SUM(C10:C17)</f>
      </c>
      <c r="D19" s="2957">
        <f>SUM(D10:D17)</f>
      </c>
      <c r="E19" s="2957">
        <f>SUM(E10:E17)</f>
      </c>
      <c r="F19" s="2957">
        <f>SUM(F10:F17)</f>
      </c>
      <c r="G19" s="2957">
        <f>SUM(G10:G17)</f>
      </c>
      <c r="H19" s="2957">
        <f>SUM(H10:H17)</f>
      </c>
      <c r="I19" s="2957">
        <f>SUM(I10:I17)</f>
      </c>
      <c r="J19" s="2957">
        <f>SUM(J10:J17)</f>
      </c>
      <c r="K19" s="2957">
        <f>SUM(K10:K17)</f>
      </c>
      <c r="L19" s="2957">
        <f>SUM(L10:L17)</f>
      </c>
      <c r="M19" s="2957">
        <f>SUM(M10:M17)</f>
      </c>
      <c r="N19" s="2957">
        <f>SUM(N10:N17)</f>
      </c>
      <c r="O19" s="2957">
        <f>SUM(O10:O17)</f>
      </c>
      <c r="P19" s="2958">
        <f>SUM(P10:P17)</f>
      </c>
      <c r="Q19" s="2782"/>
      <c r="R19" s="2782"/>
      <c r="S19" s="2782"/>
      <c r="T19" s="2782"/>
      <c r="U19" s="2782"/>
      <c r="V19" s="2782"/>
      <c r="W19" s="2782"/>
      <c r="X19" s="2782"/>
    </row>
  </sheetData>
  <mergeCells>
    <mergeCell ref="E18:F18"/>
    <mergeCell ref="G18:H18"/>
    <mergeCell ref="I18:J18"/>
    <mergeCell ref="K18:L18"/>
    <mergeCell ref="M18:N18"/>
    <mergeCell ref="M7:N7"/>
    <mergeCell ref="O7:P7"/>
    <mergeCell ref="K7:L7"/>
    <mergeCell ref="B2:G2"/>
    <mergeCell ref="A1:P1"/>
    <mergeCell ref="A6:A8"/>
    <mergeCell ref="C7:D7"/>
    <mergeCell ref="E7:F7"/>
    <mergeCell ref="G7:H7"/>
    <mergeCell ref="I7:J7"/>
    <mergeCell ref="B7:B8"/>
    <mergeCell ref="B6:P6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xl/worksheets/sheet8.xml><?xml version="1.0" encoding="utf-8"?>
<worksheet xmlns="http://schemas.openxmlformats.org/spreadsheetml/2006/main">
  <dimension ref="A1"/>
  <sheetViews>
    <sheetView workbookViewId="0" showGridLines="false"/>
  </sheetViews>
  <sheetFormatPr defaultRowHeight="15.0" baseColWidth="8"/>
  <cols>
    <col min="1" max="1" style="0" customWidth="true" width="30.71484375" hidden="false"/>
    <col min="2" max="2" style="0" customWidth="true" width="30.71484375" hidden="false"/>
    <col min="3" max="3" style="0" customWidth="true" width="20.71484375" hidden="false"/>
    <col min="4" max="4" style="0" customWidth="true" width="20.71484375" hidden="false"/>
    <col min="5" max="5" style="0" customWidth="true" width="20.71484375" hidden="false"/>
    <col min="6" max="6" style="0" customWidth="true" width="20.71484375" hidden="false"/>
    <col min="7" max="7" style="0" customWidth="true" width="20.71484375" hidden="true"/>
    <col min="8" max="8" style="0" customWidth="true" width="20.71484375" hidden="true"/>
    <col min="9" max="9" style="0" customWidth="true" width="20.71484375" hidden="true"/>
    <col min="10" max="10" style="0" customWidth="true" width="20.71484375" hidden="true"/>
    <col min="11" max="11" style="0" customWidth="true" width="20.71484375" hidden="true"/>
    <col min="12" max="12" style="0" customWidth="true" width="20.71484375" hidden="true"/>
    <col min="13" max="13" style="0" customWidth="true" width="20.71484375" hidden="true"/>
    <col min="14" max="14" style="0" customWidth="true" width="20.71484375" hidden="true"/>
    <col min="15" max="15" style="0" customWidth="true" width="20.71484375" hidden="true"/>
    <col min="16" max="16" style="0" customWidth="true" width="20.71484375" hidden="true"/>
    <col min="17" max="17" style="0" customWidth="true" width="20.71484375" hidden="true"/>
    <col min="18" max="18" style="0" customWidth="true" width="20.71484375" hidden="true"/>
    <col min="19" max="19" style="0" customWidth="true" width="20.71484375" hidden="true"/>
    <col min="20" max="20" style="0" customWidth="true" width="20.71484375" hidden="true"/>
    <col min="21" max="21" style="0" customWidth="true" width="20.71484375" hidden="true"/>
    <col min="22" max="22" style="0" customWidth="true" width="20.71484375" hidden="true"/>
    <col min="23" max="23" style="0" customWidth="true" width="20.71484375" hidden="true"/>
    <col min="24" max="24" style="0" customWidth="true" width="20.71484375" hidden="true"/>
    <col min="25" max="25" style="0" customWidth="true" width="20.71484375" hidden="true"/>
    <col min="26" max="26" style="0" customWidth="true" width="20.71484375" hidden="true"/>
    <col min="27" max="27" style="0" customWidth="true" width="20.71484375" hidden="true"/>
    <col min="28" max="28" style="0" customWidth="true" width="20.71484375" hidden="true"/>
    <col min="29" max="29" style="0" customWidth="true" width="20.71484375" hidden="true"/>
    <col min="30" max="30" style="0" customWidth="true" width="20.71484375" hidden="true"/>
    <col min="31" max="31" style="0" customWidth="true" width="20.71484375" hidden="true"/>
    <col min="32" max="32" style="0" customWidth="true" width="20.71484375" hidden="true"/>
    <col min="33" max="33" style="0" customWidth="true" width="20.71484375" hidden="true"/>
    <col min="34" max="34" style="0" customWidth="true" width="20.71484375" hidden="true"/>
    <col min="35" max="35" style="0" customWidth="true" width="20.71484375" hidden="false"/>
    <col min="36" max="36" style="0" customWidth="true" width="20.71484375" hidden="false"/>
    <col min="37" max="37" style="0" customWidth="true" width="20.71484375" hidden="false"/>
    <col min="38" max="38" style="0" customWidth="true" width="20.71484375" hidden="false"/>
    <col min="39" max="39" style="0" customWidth="true" width="20.71484375" hidden="true"/>
    <col min="40" max="40" style="0" customWidth="true" width="20.71484375" hidden="true"/>
    <col min="41" max="41" style="0" customWidth="true" width="20.71484375" hidden="true"/>
    <col min="42" max="42" style="0" customWidth="true" width="20.71484375" hidden="true"/>
    <col min="43" max="43" style="0" customWidth="true" width="20.71484375" hidden="true"/>
    <col min="44" max="44" style="0" customWidth="true" width="20.71484375" hidden="true"/>
    <col min="45" max="45" style="0" customWidth="true" width="20.71484375" hidden="true"/>
    <col min="46" max="46" style="0" customWidth="true" width="20.71484375" hidden="true"/>
    <col min="47" max="47" style="0" customWidth="true" width="20.71484375" hidden="true"/>
    <col min="48" max="48" style="0" customWidth="true" width="20.71484375" hidden="true"/>
    <col min="49" max="49" style="0" customWidth="true" width="20.71484375" hidden="true"/>
    <col min="50" max="50" style="0" customWidth="true" width="20.71484375" hidden="true"/>
    <col min="51" max="51" style="0" customWidth="true" width="20.71484375" hidden="true"/>
    <col min="52" max="52" style="0" customWidth="true" width="20.71484375" hidden="true"/>
    <col min="53" max="53" style="0" customWidth="true" width="20.71484375" hidden="true"/>
    <col min="54" max="54" style="0" customWidth="true" width="20.71484375" hidden="true"/>
    <col min="55" max="55" style="0" customWidth="true" width="20.71484375" hidden="false"/>
    <col min="56" max="56" style="0" customWidth="true" width="20.71484375" hidden="false"/>
    <col min="57" max="57" style="0" customWidth="true" width="20.71484375" hidden="false"/>
    <col min="58" max="58" style="0" customWidth="true" width="20.71484375" hidden="false"/>
  </cols>
  <sheetData>
    <row r="1" customHeight="true" ht="49.5">
      <c r="A1" s="2959" t="s">
        <v>294</v>
      </c>
      <c r="B1" s="2959"/>
      <c r="C1" s="2959"/>
      <c r="D1" s="2959"/>
      <c r="E1" s="2959"/>
      <c r="F1" s="2959"/>
      <c r="G1" s="2959"/>
      <c r="H1" s="2959"/>
      <c r="I1" s="2959"/>
      <c r="J1" s="2959"/>
      <c r="K1" s="2959"/>
      <c r="L1" s="2959"/>
      <c r="M1" s="2959"/>
      <c r="N1" s="2959"/>
      <c r="O1" s="2959"/>
      <c r="P1" s="2959"/>
      <c r="Q1" s="2959"/>
      <c r="R1" s="2959"/>
      <c r="S1" s="2959"/>
      <c r="T1" s="2959"/>
      <c r="U1" s="2959"/>
      <c r="V1" s="2959"/>
      <c r="W1" s="2959"/>
      <c r="X1" s="2959"/>
      <c r="Y1" s="2959"/>
      <c r="Z1" s="2959"/>
      <c r="AA1" s="2959"/>
      <c r="AB1" s="2959"/>
      <c r="AC1" s="2959"/>
      <c r="AD1" s="2959"/>
      <c r="AE1" s="2959"/>
      <c r="AF1" s="2959"/>
      <c r="AG1" s="2959"/>
      <c r="AH1" s="2959"/>
      <c r="AI1" s="2959"/>
      <c r="AJ1" s="2959"/>
      <c r="AK1" s="2959"/>
      <c r="AL1" s="2959"/>
      <c r="AM1" s="2959"/>
      <c r="AN1" s="2959"/>
      <c r="AO1" s="2959"/>
      <c r="AP1" s="2959"/>
      <c r="AQ1" s="2959"/>
      <c r="AR1" s="2959"/>
      <c r="AS1" s="2959"/>
      <c r="AT1" s="2959"/>
      <c r="AU1" s="2959"/>
      <c r="AV1" s="2959"/>
      <c r="AW1" s="2959"/>
      <c r="AX1" s="2959"/>
      <c r="AY1" s="2959"/>
      <c r="AZ1" s="2959"/>
      <c r="BA1" s="2959"/>
      <c r="BB1" s="2959"/>
      <c r="BC1" s="2959"/>
      <c r="BD1" s="2959"/>
      <c r="BE1" s="2959"/>
      <c r="BF1" s="2959"/>
    </row>
    <row r="2" customHeight="true" ht="39.75">
      <c r="A2" s="2960" t="s">
        <v>105</v>
      </c>
      <c r="B2" s="2960"/>
      <c r="C2" s="2960"/>
      <c r="D2" s="2960"/>
      <c r="E2" s="2960"/>
      <c r="F2" s="2960"/>
      <c r="G2" s="2960"/>
      <c r="H2" s="2960"/>
      <c r="I2" s="2960"/>
      <c r="J2" s="2960"/>
      <c r="K2" s="2960"/>
      <c r="L2" s="2960"/>
      <c r="M2" s="2960"/>
      <c r="N2" s="2960"/>
      <c r="O2" s="2960"/>
      <c r="P2" s="2960"/>
      <c r="Q2" s="2960"/>
      <c r="R2" s="2960"/>
      <c r="S2" s="2960"/>
      <c r="T2" s="2960"/>
      <c r="U2" s="2960"/>
      <c r="V2" s="2960"/>
      <c r="W2" s="2960"/>
      <c r="X2" s="2960"/>
      <c r="Y2" s="2960"/>
      <c r="Z2" s="2960"/>
      <c r="AA2" s="2960"/>
      <c r="AB2" s="2960"/>
      <c r="AC2" s="2960"/>
      <c r="AD2" s="2960"/>
      <c r="AE2" s="2960"/>
      <c r="AF2" s="2960"/>
      <c r="AG2" s="2960"/>
      <c r="AH2" s="2960"/>
      <c r="AI2" s="2960"/>
      <c r="AJ2" s="2960"/>
      <c r="AK2" s="2960"/>
      <c r="AL2" s="2960"/>
      <c r="AM2" s="2960"/>
      <c r="AN2" s="2960"/>
      <c r="AO2" s="2960"/>
      <c r="AP2" s="2960"/>
      <c r="AQ2" s="2960"/>
      <c r="AR2" s="2960"/>
      <c r="AS2" s="2960"/>
      <c r="AT2" s="2960"/>
      <c r="AU2" s="2960"/>
      <c r="AV2" s="2960"/>
      <c r="AW2" s="2960"/>
      <c r="AX2" s="2960"/>
      <c r="AY2" s="2960"/>
      <c r="AZ2" s="2960"/>
      <c r="BA2" s="2960"/>
      <c r="BB2" s="2960"/>
      <c r="BC2" s="2960"/>
      <c r="BD2" s="2960"/>
      <c r="BE2" s="2960"/>
      <c r="BF2" s="2960"/>
    </row>
    <row r="3" customHeight="true" ht="24.75">
      <c r="A3" s="2961"/>
      <c r="B3" s="2962" t="s">
        <v>2</v>
      </c>
      <c r="C3" s="2963" t="s">
        <v>3</v>
      </c>
      <c r="D3" s="2964" t="n">
        <v>2023.0</v>
      </c>
      <c r="E3" s="2965"/>
      <c r="F3" s="2966"/>
      <c r="G3" s="2966"/>
      <c r="H3" s="2966"/>
      <c r="I3" s="2966"/>
      <c r="J3" s="2966"/>
      <c r="K3" s="2966"/>
      <c r="L3" s="2961"/>
      <c r="M3" s="2966"/>
      <c r="N3" s="2966"/>
      <c r="O3" s="2967"/>
      <c r="P3" s="2966"/>
      <c r="Q3" s="2966"/>
      <c r="R3" s="2966"/>
      <c r="S3" s="2966"/>
      <c r="T3" s="2966"/>
      <c r="U3" s="2966"/>
      <c r="V3" s="2966"/>
      <c r="W3" s="2961"/>
      <c r="X3" s="2968"/>
      <c r="Y3" s="2966"/>
      <c r="Z3" s="2966"/>
      <c r="AA3" s="2967"/>
      <c r="AB3" s="2968"/>
      <c r="AC3" s="2966"/>
      <c r="AD3" s="2966"/>
      <c r="AE3" s="2966"/>
      <c r="AF3" s="2966"/>
      <c r="AG3" s="2966"/>
      <c r="AH3" s="2966"/>
      <c r="AI3" s="2966"/>
      <c r="AJ3" s="2966"/>
      <c r="AK3" s="2966"/>
      <c r="AL3" s="2966"/>
      <c r="AM3" s="2966"/>
      <c r="AN3" s="2966"/>
      <c r="AO3" s="2966"/>
      <c r="AP3" s="2966"/>
      <c r="AQ3" s="2966"/>
      <c r="AR3" s="2961"/>
      <c r="AS3" s="2966"/>
      <c r="AT3" s="2966"/>
      <c r="AU3" s="2966"/>
      <c r="AV3" s="2961"/>
      <c r="AW3" s="2966"/>
      <c r="AX3" s="2966"/>
      <c r="AY3" s="2966"/>
      <c r="AZ3" s="2961"/>
      <c r="BA3" s="2966"/>
      <c r="BB3" s="2966"/>
      <c r="BC3" s="2966"/>
      <c r="BD3" s="2961"/>
      <c r="BE3" s="2961"/>
      <c r="BF3" s="2961"/>
    </row>
    <row r="4" customHeight="true" ht="24.75">
      <c r="A4" s="2961"/>
      <c r="B4" s="2969" t="s">
        <v>4</v>
      </c>
      <c r="C4" s="2970" t="n">
        <v>14126.0</v>
      </c>
      <c r="D4" s="2971" t="s">
        <v>5</v>
      </c>
      <c r="E4" s="2972"/>
      <c r="F4" s="2973"/>
      <c r="G4" s="2973"/>
      <c r="H4" s="2973"/>
      <c r="I4" s="2973"/>
      <c r="J4" s="2966"/>
      <c r="K4" s="2973"/>
      <c r="L4" s="2973"/>
      <c r="M4" s="2973"/>
      <c r="N4" s="2966"/>
      <c r="O4" s="2973"/>
      <c r="P4" s="2973"/>
      <c r="Q4" s="2973"/>
      <c r="R4" s="2966"/>
      <c r="S4" s="2973"/>
      <c r="T4" s="2974"/>
      <c r="U4" s="2973"/>
      <c r="V4" s="2966"/>
      <c r="W4" s="2973"/>
      <c r="X4" s="2973"/>
      <c r="Y4" s="2973"/>
      <c r="Z4" s="2966"/>
      <c r="AA4" s="2973"/>
      <c r="AB4" s="2973"/>
      <c r="AC4" s="2973"/>
      <c r="AD4" s="2966"/>
      <c r="AE4" s="2974"/>
      <c r="AF4" s="2973"/>
      <c r="AG4" s="2973"/>
      <c r="AH4" s="2966"/>
      <c r="AI4" s="2961"/>
      <c r="AJ4" s="2961"/>
      <c r="AK4" s="2973"/>
      <c r="AL4" s="2966"/>
      <c r="AM4" s="2961"/>
      <c r="AN4" s="2961"/>
      <c r="AO4" s="2973"/>
      <c r="AP4" s="2966"/>
      <c r="AQ4" s="2966"/>
      <c r="AR4" s="2961"/>
      <c r="AS4" s="2973"/>
      <c r="AT4" s="2966"/>
      <c r="AU4" s="2966"/>
      <c r="AV4" s="2961"/>
      <c r="AW4" s="2973"/>
      <c r="AX4" s="2966"/>
      <c r="AY4" s="2966"/>
      <c r="AZ4" s="2961"/>
      <c r="BA4" s="2973"/>
      <c r="BB4" s="2966"/>
      <c r="BC4" s="2966"/>
      <c r="BD4" s="2961"/>
      <c r="BE4" s="2961"/>
      <c r="BF4" s="2961"/>
    </row>
    <row r="5" customHeight="true" ht="19.5">
      <c r="A5" s="2975"/>
      <c r="B5" s="2975"/>
      <c r="C5" s="2976"/>
      <c r="D5" s="2977"/>
      <c r="E5" s="2977"/>
      <c r="F5" s="2973"/>
      <c r="G5" s="2973"/>
      <c r="H5" s="2973"/>
      <c r="I5" s="2973"/>
      <c r="J5" s="2973"/>
      <c r="K5" s="2973"/>
      <c r="L5" s="2973"/>
      <c r="M5" s="2973"/>
      <c r="N5" s="2973"/>
      <c r="O5" s="2974"/>
      <c r="P5" s="2973"/>
      <c r="Q5" s="2973"/>
      <c r="R5" s="2973"/>
      <c r="S5" s="2973"/>
      <c r="T5" s="2973"/>
      <c r="U5" s="2973"/>
      <c r="V5" s="2973"/>
      <c r="W5" s="2973"/>
      <c r="X5" s="2973"/>
      <c r="Y5" s="2973"/>
      <c r="Z5" s="2973"/>
      <c r="AA5" s="2974"/>
      <c r="AB5" s="2973"/>
      <c r="AC5" s="2973"/>
      <c r="AD5" s="2974"/>
      <c r="AE5" s="2973"/>
      <c r="AF5" s="2973"/>
      <c r="AG5" s="2973"/>
      <c r="AH5" s="2973"/>
      <c r="AI5" s="2973"/>
      <c r="AJ5" s="2973"/>
      <c r="AK5" s="2973"/>
      <c r="AL5" s="2973"/>
      <c r="AM5" s="2973"/>
      <c r="AN5" s="2973"/>
      <c r="AO5" s="2973"/>
      <c r="AP5" s="2973"/>
      <c r="AQ5" s="2974"/>
      <c r="AR5" s="2973"/>
      <c r="AS5" s="2973"/>
      <c r="AT5" s="2973"/>
      <c r="AU5" s="2973"/>
      <c r="AV5" s="2973"/>
      <c r="AW5" s="2973"/>
      <c r="AX5" s="2973"/>
      <c r="AY5" s="2961"/>
      <c r="AZ5" s="2973"/>
      <c r="BA5" s="2973"/>
      <c r="BB5" s="2973"/>
      <c r="BC5" s="2966"/>
      <c r="BD5" s="2966"/>
      <c r="BE5" s="2966"/>
      <c r="BF5" s="2966"/>
    </row>
    <row r="6" customHeight="true" ht="19.5">
      <c r="A6" s="2978" t="s">
        <v>295</v>
      </c>
      <c r="B6" s="2978"/>
      <c r="C6" s="2978"/>
      <c r="D6" s="2978"/>
      <c r="E6" s="2978"/>
      <c r="F6" s="2978"/>
      <c r="G6" s="2978"/>
      <c r="H6" s="2978"/>
      <c r="I6" s="2978"/>
      <c r="J6" s="2978"/>
      <c r="K6" s="2978"/>
      <c r="L6" s="2978"/>
      <c r="M6" s="2978"/>
      <c r="N6" s="2978"/>
      <c r="O6" s="2978"/>
      <c r="P6" s="2978"/>
      <c r="Q6" s="2978"/>
      <c r="R6" s="2978"/>
      <c r="S6" s="2978"/>
      <c r="T6" s="2978"/>
      <c r="U6" s="2978"/>
      <c r="V6" s="2978"/>
      <c r="W6" s="2978"/>
      <c r="X6" s="2978"/>
      <c r="Y6" s="2978"/>
      <c r="Z6" s="2978"/>
      <c r="AA6" s="2978"/>
      <c r="AB6" s="2978"/>
      <c r="AC6" s="2978"/>
      <c r="AD6" s="2978"/>
      <c r="AE6" s="2978"/>
      <c r="AF6" s="2978"/>
      <c r="AG6" s="2978"/>
      <c r="AH6" s="2978"/>
      <c r="AI6" s="2978"/>
      <c r="AJ6" s="2978"/>
      <c r="AK6" s="2978"/>
      <c r="AL6" s="2978"/>
      <c r="AM6" s="2978"/>
      <c r="AN6" s="2978"/>
      <c r="AO6" s="2978"/>
      <c r="AP6" s="2978"/>
      <c r="AQ6" s="2978"/>
      <c r="AR6" s="2978"/>
      <c r="AS6" s="2978"/>
      <c r="AT6" s="2978"/>
      <c r="AU6" s="2978"/>
      <c r="AV6" s="2978"/>
      <c r="AW6" s="2978"/>
      <c r="AX6" s="2978"/>
      <c r="AY6" s="2978"/>
      <c r="AZ6" s="2978"/>
      <c r="BA6" s="2978"/>
      <c r="BB6" s="2978"/>
      <c r="BC6" s="2978"/>
      <c r="BD6" s="2978"/>
      <c r="BE6" s="2978"/>
      <c r="BF6" s="2978"/>
    </row>
    <row r="7" customHeight="true" ht="39.75">
      <c r="A7" s="2979" t="s">
        <v>296</v>
      </c>
      <c r="B7" s="2980"/>
      <c r="C7" s="2981" t="s">
        <v>297</v>
      </c>
      <c r="D7" s="2982"/>
      <c r="E7" s="2982"/>
      <c r="F7" s="2983"/>
      <c r="G7" s="2984" t="s">
        <v>10</v>
      </c>
      <c r="H7" s="2985"/>
      <c r="I7" s="2985"/>
      <c r="J7" s="2986"/>
      <c r="K7" s="2984" t="s">
        <v>11</v>
      </c>
      <c r="L7" s="2985"/>
      <c r="M7" s="2985"/>
      <c r="N7" s="2986"/>
      <c r="O7" s="2984" t="s">
        <v>12</v>
      </c>
      <c r="P7" s="2985"/>
      <c r="Q7" s="2985"/>
      <c r="R7" s="2986"/>
      <c r="S7" s="2984" t="s">
        <v>13</v>
      </c>
      <c r="T7" s="2985"/>
      <c r="U7" s="2985"/>
      <c r="V7" s="2986"/>
      <c r="W7" s="2984" t="s">
        <v>14</v>
      </c>
      <c r="X7" s="2985"/>
      <c r="Y7" s="2985"/>
      <c r="Z7" s="2986"/>
      <c r="AA7" s="2984" t="s">
        <v>15</v>
      </c>
      <c r="AB7" s="2985"/>
      <c r="AC7" s="2985"/>
      <c r="AD7" s="2986"/>
      <c r="AE7" s="2984" t="s">
        <v>16</v>
      </c>
      <c r="AF7" s="2985"/>
      <c r="AG7" s="2985"/>
      <c r="AH7" s="2986"/>
      <c r="AI7" s="2984" t="s">
        <v>3</v>
      </c>
      <c r="AJ7" s="2985"/>
      <c r="AK7" s="2985"/>
      <c r="AL7" s="2986"/>
      <c r="AM7" s="2984" t="s">
        <v>17</v>
      </c>
      <c r="AN7" s="2985"/>
      <c r="AO7" s="2985"/>
      <c r="AP7" s="2986"/>
      <c r="AQ7" s="2984" t="s">
        <v>18</v>
      </c>
      <c r="AR7" s="2985"/>
      <c r="AS7" s="2985"/>
      <c r="AT7" s="2986"/>
      <c r="AU7" s="2984" t="s">
        <v>19</v>
      </c>
      <c r="AV7" s="2985"/>
      <c r="AW7" s="2985"/>
      <c r="AX7" s="2986"/>
      <c r="AY7" s="2984" t="s">
        <v>20</v>
      </c>
      <c r="AZ7" s="2985"/>
      <c r="BA7" s="2985"/>
      <c r="BB7" s="2985"/>
      <c r="BC7" s="2987" t="s">
        <v>298</v>
      </c>
      <c r="BD7" s="2987"/>
      <c r="BE7" s="2987"/>
      <c r="BF7" s="2988"/>
    </row>
    <row r="8" customHeight="true" ht="39.75">
      <c r="A8" s="2989"/>
      <c r="B8" s="2990"/>
      <c r="C8" s="2991" t="s">
        <v>299</v>
      </c>
      <c r="D8" s="2991" t="s">
        <v>300</v>
      </c>
      <c r="E8" s="2991"/>
      <c r="F8" s="2992" t="s">
        <v>301</v>
      </c>
      <c r="G8" s="2993" t="s">
        <v>302</v>
      </c>
      <c r="H8" s="2991" t="s">
        <v>303</v>
      </c>
      <c r="I8" s="2991"/>
      <c r="J8" s="2994" t="s">
        <v>304</v>
      </c>
      <c r="K8" s="2993" t="s">
        <v>302</v>
      </c>
      <c r="L8" s="2991" t="s">
        <v>303</v>
      </c>
      <c r="M8" s="2991"/>
      <c r="N8" s="2994" t="s">
        <v>304</v>
      </c>
      <c r="O8" s="2993" t="s">
        <v>302</v>
      </c>
      <c r="P8" s="2991" t="s">
        <v>303</v>
      </c>
      <c r="Q8" s="2991"/>
      <c r="R8" s="2994" t="s">
        <v>304</v>
      </c>
      <c r="S8" s="2993" t="s">
        <v>302</v>
      </c>
      <c r="T8" s="2991" t="s">
        <v>303</v>
      </c>
      <c r="U8" s="2991"/>
      <c r="V8" s="2994" t="s">
        <v>304</v>
      </c>
      <c r="W8" s="2993" t="s">
        <v>302</v>
      </c>
      <c r="X8" s="2991" t="s">
        <v>303</v>
      </c>
      <c r="Y8" s="2991"/>
      <c r="Z8" s="2994" t="s">
        <v>304</v>
      </c>
      <c r="AA8" s="2993" t="s">
        <v>302</v>
      </c>
      <c r="AB8" s="2991" t="s">
        <v>303</v>
      </c>
      <c r="AC8" s="2991"/>
      <c r="AD8" s="2994" t="s">
        <v>304</v>
      </c>
      <c r="AE8" s="2993" t="s">
        <v>302</v>
      </c>
      <c r="AF8" s="2991" t="s">
        <v>303</v>
      </c>
      <c r="AG8" s="2991"/>
      <c r="AH8" s="2994" t="s">
        <v>304</v>
      </c>
      <c r="AI8" s="2993" t="s">
        <v>302</v>
      </c>
      <c r="AJ8" s="2991" t="s">
        <v>303</v>
      </c>
      <c r="AK8" s="2991"/>
      <c r="AL8" s="2994" t="s">
        <v>304</v>
      </c>
      <c r="AM8" s="2993" t="s">
        <v>302</v>
      </c>
      <c r="AN8" s="2991" t="s">
        <v>303</v>
      </c>
      <c r="AO8" s="2991"/>
      <c r="AP8" s="2994" t="s">
        <v>304</v>
      </c>
      <c r="AQ8" s="2993" t="s">
        <v>302</v>
      </c>
      <c r="AR8" s="2991" t="s">
        <v>303</v>
      </c>
      <c r="AS8" s="2991"/>
      <c r="AT8" s="2994" t="s">
        <v>304</v>
      </c>
      <c r="AU8" s="2993" t="s">
        <v>302</v>
      </c>
      <c r="AV8" s="2991" t="s">
        <v>303</v>
      </c>
      <c r="AW8" s="2991"/>
      <c r="AX8" s="2994" t="s">
        <v>304</v>
      </c>
      <c r="AY8" s="2993" t="s">
        <v>302</v>
      </c>
      <c r="AZ8" s="2991" t="s">
        <v>303</v>
      </c>
      <c r="BA8" s="2991"/>
      <c r="BB8" s="2995" t="s">
        <v>304</v>
      </c>
      <c r="BC8" s="2996" t="s">
        <v>299</v>
      </c>
      <c r="BD8" s="2991" t="s">
        <v>305</v>
      </c>
      <c r="BE8" s="2991"/>
      <c r="BF8" s="2997" t="s">
        <v>306</v>
      </c>
    </row>
    <row r="9" customHeight="true" ht="39.75">
      <c r="A9" s="2998"/>
      <c r="B9" s="2990"/>
      <c r="C9" s="2991"/>
      <c r="D9" s="2992" t="s">
        <v>307</v>
      </c>
      <c r="E9" s="2992" t="s">
        <v>308</v>
      </c>
      <c r="F9" s="2992"/>
      <c r="G9" s="2999"/>
      <c r="H9" s="2992" t="s">
        <v>110</v>
      </c>
      <c r="I9" s="2992" t="s">
        <v>111</v>
      </c>
      <c r="J9" s="3000"/>
      <c r="K9" s="2999"/>
      <c r="L9" s="2992" t="s">
        <v>110</v>
      </c>
      <c r="M9" s="2992" t="s">
        <v>111</v>
      </c>
      <c r="N9" s="3000"/>
      <c r="O9" s="2999"/>
      <c r="P9" s="2992" t="s">
        <v>110</v>
      </c>
      <c r="Q9" s="2992" t="s">
        <v>111</v>
      </c>
      <c r="R9" s="3000"/>
      <c r="S9" s="2999"/>
      <c r="T9" s="2992" t="s">
        <v>110</v>
      </c>
      <c r="U9" s="2992" t="s">
        <v>111</v>
      </c>
      <c r="V9" s="3000"/>
      <c r="W9" s="2999"/>
      <c r="X9" s="2992" t="s">
        <v>110</v>
      </c>
      <c r="Y9" s="2992" t="s">
        <v>111</v>
      </c>
      <c r="Z9" s="3000"/>
      <c r="AA9" s="2999"/>
      <c r="AB9" s="2992" t="s">
        <v>110</v>
      </c>
      <c r="AC9" s="2992" t="s">
        <v>111</v>
      </c>
      <c r="AD9" s="3000"/>
      <c r="AE9" s="2999"/>
      <c r="AF9" s="2992" t="s">
        <v>110</v>
      </c>
      <c r="AG9" s="2992" t="s">
        <v>111</v>
      </c>
      <c r="AH9" s="3000"/>
      <c r="AI9" s="2999"/>
      <c r="AJ9" s="2992" t="s">
        <v>110</v>
      </c>
      <c r="AK9" s="2992" t="s">
        <v>111</v>
      </c>
      <c r="AL9" s="3000"/>
      <c r="AM9" s="2999"/>
      <c r="AN9" s="2992" t="s">
        <v>110</v>
      </c>
      <c r="AO9" s="2992" t="s">
        <v>111</v>
      </c>
      <c r="AP9" s="3000"/>
      <c r="AQ9" s="2999"/>
      <c r="AR9" s="2992" t="s">
        <v>110</v>
      </c>
      <c r="AS9" s="2992" t="s">
        <v>111</v>
      </c>
      <c r="AT9" s="3000"/>
      <c r="AU9" s="2999"/>
      <c r="AV9" s="2992" t="s">
        <v>110</v>
      </c>
      <c r="AW9" s="2992" t="s">
        <v>111</v>
      </c>
      <c r="AX9" s="3000"/>
      <c r="AY9" s="2999"/>
      <c r="AZ9" s="2992" t="s">
        <v>110</v>
      </c>
      <c r="BA9" s="2992" t="s">
        <v>111</v>
      </c>
      <c r="BB9" s="3001"/>
      <c r="BC9" s="2996"/>
      <c r="BD9" s="3002" t="s">
        <v>309</v>
      </c>
      <c r="BE9" s="3002" t="s">
        <v>310</v>
      </c>
      <c r="BF9" s="3003"/>
    </row>
    <row r="10" customHeight="true" ht="39.75">
      <c r="A10" s="3004" t="s">
        <v>112</v>
      </c>
      <c r="B10" s="3005"/>
      <c r="C10" s="3006"/>
      <c r="D10" s="3006"/>
      <c r="E10" s="3006"/>
      <c r="F10" s="3006"/>
      <c r="G10" s="3006"/>
      <c r="H10" s="3007"/>
      <c r="I10" s="3007"/>
      <c r="J10" s="3007"/>
      <c r="K10" s="3006"/>
      <c r="L10" s="3007"/>
      <c r="M10" s="3007"/>
      <c r="N10" s="3007"/>
      <c r="O10" s="3006"/>
      <c r="P10" s="3007"/>
      <c r="Q10" s="3007"/>
      <c r="R10" s="3007"/>
      <c r="S10" s="3006"/>
      <c r="T10" s="3007"/>
      <c r="U10" s="3007"/>
      <c r="V10" s="3007"/>
      <c r="W10" s="3006"/>
      <c r="X10" s="3007"/>
      <c r="Y10" s="3007"/>
      <c r="Z10" s="3007"/>
      <c r="AA10" s="3006"/>
      <c r="AB10" s="3007"/>
      <c r="AC10" s="3007"/>
      <c r="AD10" s="3007"/>
      <c r="AE10" s="3006"/>
      <c r="AF10" s="3007"/>
      <c r="AG10" s="3007"/>
      <c r="AH10" s="3007"/>
      <c r="AI10" s="3006"/>
      <c r="AJ10" s="3007"/>
      <c r="AK10" s="3007"/>
      <c r="AL10" s="3007"/>
      <c r="AM10" s="3006"/>
      <c r="AN10" s="3007"/>
      <c r="AO10" s="3007"/>
      <c r="AP10" s="3007"/>
      <c r="AQ10" s="3006"/>
      <c r="AR10" s="3007"/>
      <c r="AS10" s="3007"/>
      <c r="AT10" s="3007"/>
      <c r="AU10" s="3006"/>
      <c r="AV10" s="3007"/>
      <c r="AW10" s="3007"/>
      <c r="AX10" s="3007"/>
      <c r="AY10" s="3006"/>
      <c r="AZ10" s="3007"/>
      <c r="BA10" s="3007"/>
      <c r="BB10" s="3007"/>
      <c r="BC10" s="3007"/>
      <c r="BD10" s="3007"/>
      <c r="BE10" s="3007"/>
      <c r="BF10" s="3008"/>
    </row>
    <row r="11" customHeight="true" ht="49.5">
      <c r="A11" s="3009" t="s">
        <v>311</v>
      </c>
      <c r="B11" s="3010"/>
      <c r="C11" s="3011">
        <f>DB_MOV_ZE_POSTOS_AT!$C$9</f>
      </c>
      <c r="D11" s="3011">
        <f>DB_MOV_ZE_POSTOS_AT!$D$9</f>
      </c>
      <c r="E11" s="3011">
        <f>DB_MOV_ZE_POSTOS_AT!$E$9</f>
      </c>
      <c r="F11" s="3012">
        <f>C11+D11-E11</f>
      </c>
      <c r="G11" s="3011">
        <f>F11</f>
      </c>
      <c r="H11" s="3011" t="n">
        <v>0.0</v>
      </c>
      <c r="I11" s="3013" t="n">
        <v>0.0</v>
      </c>
      <c r="J11" s="3014">
        <f>G11+H11-I11</f>
      </c>
      <c r="K11" s="3015">
        <f>J11</f>
      </c>
      <c r="L11" s="3011" t="n">
        <v>0.0</v>
      </c>
      <c r="M11" s="3013" t="n">
        <v>0.0</v>
      </c>
      <c r="N11" s="3014">
        <f>K11+L11-M11</f>
      </c>
      <c r="O11" s="3015">
        <f>N11</f>
      </c>
      <c r="P11" s="3011" t="n">
        <v>0.0</v>
      </c>
      <c r="Q11" s="3013" t="n">
        <v>0.0</v>
      </c>
      <c r="R11" s="3014">
        <f>O11+P11-Q11</f>
      </c>
      <c r="S11" s="3015">
        <f>R11</f>
      </c>
      <c r="T11" s="3011" t="n">
        <v>0.0</v>
      </c>
      <c r="U11" s="3013" t="n">
        <v>0.0</v>
      </c>
      <c r="V11" s="3014">
        <f>S11+T11-U11</f>
      </c>
      <c r="W11" s="3015">
        <f>V11</f>
      </c>
      <c r="X11" s="3011" t="n">
        <v>0.0</v>
      </c>
      <c r="Y11" s="3013" t="n">
        <v>0.0</v>
      </c>
      <c r="Z11" s="3014">
        <f>W11+X11-Y11</f>
      </c>
      <c r="AA11" s="3015">
        <f>Z11</f>
      </c>
      <c r="AB11" s="3011" t="n">
        <v>0.0</v>
      </c>
      <c r="AC11" s="3013" t="n">
        <v>0.0</v>
      </c>
      <c r="AD11" s="3014">
        <f>AA11+AB11-AC11</f>
      </c>
      <c r="AE11" s="3015">
        <f>AD11</f>
      </c>
      <c r="AF11" s="3011" t="n">
        <v>0.0</v>
      </c>
      <c r="AG11" s="3013" t="n">
        <v>0.0</v>
      </c>
      <c r="AH11" s="3014">
        <f>AE11+AF11-AG11</f>
      </c>
      <c r="AI11" s="3015">
        <f>AH11</f>
      </c>
      <c r="AJ11" s="3011" t="n">
        <v>0.0</v>
      </c>
      <c r="AK11" s="3016" t="n">
        <v>0.0</v>
      </c>
      <c r="AL11" s="3014">
        <f>AI11+AJ11-AK11</f>
      </c>
      <c r="AM11" s="3015">
        <f>AL11</f>
      </c>
      <c r="AN11" s="3011" t="n">
        <v>0.0</v>
      </c>
      <c r="AO11" s="3013" t="n">
        <v>0.0</v>
      </c>
      <c r="AP11" s="3014">
        <f>AM11+AN11-AO11</f>
      </c>
      <c r="AQ11" s="3015">
        <f>AP11</f>
      </c>
      <c r="AR11" s="3011" t="n">
        <v>0.0</v>
      </c>
      <c r="AS11" s="3013" t="n">
        <v>0.0</v>
      </c>
      <c r="AT11" s="3014">
        <f>AQ11+AR11-AS11</f>
      </c>
      <c r="AU11" s="3015">
        <f>AT11</f>
      </c>
      <c r="AV11" s="3011" t="n">
        <v>0.0</v>
      </c>
      <c r="AW11" s="3013" t="n">
        <v>0.0</v>
      </c>
      <c r="AX11" s="3014">
        <f>AU11+AV11-AW11</f>
      </c>
      <c r="AY11" s="3015">
        <f>AX11</f>
      </c>
      <c r="AZ11" s="3011" t="n">
        <v>0.0</v>
      </c>
      <c r="BA11" s="3013" t="n">
        <v>0.0</v>
      </c>
      <c r="BB11" s="3014">
        <f>AY11+AZ11-BA11</f>
      </c>
      <c r="BC11" s="3017">
        <f>C11</f>
      </c>
      <c r="BD11" s="3018">
        <f>D11+H11+L11+P11+T11+X11+AB11+AF11+AJ11+AN11+AR11+AV11+AZ11</f>
      </c>
      <c r="BE11" s="3018">
        <f>E11+I11+M11+Q11+U11+Y11+AC11+AG11+AK11+AO11+AS11+AW11+BA11</f>
      </c>
      <c r="BF11" s="3014">
        <f>BC11+BD11-BE11</f>
      </c>
    </row>
    <row r="12" customHeight="true" ht="49.5">
      <c r="A12" s="3019" t="s">
        <v>312</v>
      </c>
      <c r="B12" s="3020"/>
      <c r="C12" s="3021">
        <f>DB_MOV_ZE_POSTOS_AT!$C$10</f>
      </c>
      <c r="D12" s="3021">
        <f>DB_MOV_ZE_POSTOS_AT!$D$10</f>
      </c>
      <c r="E12" s="3021">
        <f>DB_MOV_ZE_POSTOS_AT!$E$10</f>
      </c>
      <c r="F12" s="3022">
        <f>C12+D12-E12</f>
      </c>
      <c r="G12" s="3021">
        <f>F12</f>
      </c>
      <c r="H12" s="3021" t="n">
        <v>0.0</v>
      </c>
      <c r="I12" s="3013" t="n">
        <v>0.0</v>
      </c>
      <c r="J12" s="3023">
        <f>G12+H12-I12</f>
      </c>
      <c r="K12" s="3024">
        <f>J12</f>
      </c>
      <c r="L12" s="3021" t="n">
        <v>0.0</v>
      </c>
      <c r="M12" s="3013" t="n">
        <v>0.0</v>
      </c>
      <c r="N12" s="3023">
        <f>K12+L12-M12</f>
      </c>
      <c r="O12" s="3024">
        <f>N12</f>
      </c>
      <c r="P12" s="3021" t="n">
        <v>0.0</v>
      </c>
      <c r="Q12" s="3013" t="n">
        <v>0.0</v>
      </c>
      <c r="R12" s="3023">
        <f>O12+P12-Q12</f>
      </c>
      <c r="S12" s="3024">
        <f>R12</f>
      </c>
      <c r="T12" s="3021" t="n">
        <v>0.0</v>
      </c>
      <c r="U12" s="3013" t="n">
        <v>0.0</v>
      </c>
      <c r="V12" s="3023">
        <f>S12+T12-U12</f>
      </c>
      <c r="W12" s="3024">
        <f>V12</f>
      </c>
      <c r="X12" s="3021" t="n">
        <v>0.0</v>
      </c>
      <c r="Y12" s="3013" t="n">
        <v>0.0</v>
      </c>
      <c r="Z12" s="3023">
        <f>W12+X12-Y12</f>
      </c>
      <c r="AA12" s="3024">
        <f>Z12</f>
      </c>
      <c r="AB12" s="3021" t="n">
        <v>0.0</v>
      </c>
      <c r="AC12" s="3013" t="n">
        <v>0.0</v>
      </c>
      <c r="AD12" s="3023">
        <f>AA12+AB12-AC12</f>
      </c>
      <c r="AE12" s="3024">
        <f>AD12</f>
      </c>
      <c r="AF12" s="3021" t="n">
        <v>0.0</v>
      </c>
      <c r="AG12" s="3013" t="n">
        <v>0.0</v>
      </c>
      <c r="AH12" s="3023">
        <f>AE12+AF12-AG12</f>
      </c>
      <c r="AI12" s="3024">
        <f>AH12</f>
      </c>
      <c r="AJ12" s="3021" t="n">
        <v>0.0</v>
      </c>
      <c r="AK12" s="3025" t="n">
        <v>0.0</v>
      </c>
      <c r="AL12" s="3023">
        <f>AI12+AJ12-AK12</f>
      </c>
      <c r="AM12" s="3024">
        <f>AL12</f>
      </c>
      <c r="AN12" s="3021" t="n">
        <v>0.0</v>
      </c>
      <c r="AO12" s="3013" t="n">
        <v>0.0</v>
      </c>
      <c r="AP12" s="3023">
        <f>AM12+AN12-AO12</f>
      </c>
      <c r="AQ12" s="3024">
        <f>AP12</f>
      </c>
      <c r="AR12" s="3021" t="n">
        <v>0.0</v>
      </c>
      <c r="AS12" s="3013" t="n">
        <v>0.0</v>
      </c>
      <c r="AT12" s="3023">
        <f>AQ12+AR12-AS12</f>
      </c>
      <c r="AU12" s="3024">
        <f>AT12</f>
      </c>
      <c r="AV12" s="3021" t="n">
        <v>0.0</v>
      </c>
      <c r="AW12" s="3013" t="n">
        <v>0.0</v>
      </c>
      <c r="AX12" s="3023">
        <f>AU12+AV12-AW12</f>
      </c>
      <c r="AY12" s="3024">
        <f>AX12</f>
      </c>
      <c r="AZ12" s="3021" t="n">
        <v>0.0</v>
      </c>
      <c r="BA12" s="3013" t="n">
        <v>0.0</v>
      </c>
      <c r="BB12" s="3023">
        <f>AY12+AZ12-BA12</f>
      </c>
      <c r="BC12" s="3026">
        <f>C12</f>
      </c>
      <c r="BD12" s="3027">
        <f>D12+H12+L12+P12+T12+X12+AB12+AF12+AJ12+AN12+AR12+AV12+AZ12</f>
      </c>
      <c r="BE12" s="3027">
        <f>E12+I12+M12+Q12+U12+Y12+AC12+AG12+AK12+AO12+AS12+AW12+BA12</f>
      </c>
      <c r="BF12" s="3023">
        <f>BC12+BD12-BE12</f>
      </c>
    </row>
    <row r="13" customHeight="true" ht="39.75">
      <c r="A13" s="3028" t="s">
        <v>313</v>
      </c>
      <c r="B13" s="3029"/>
      <c r="C13" s="3030">
        <f>SUM(C7:C12)</f>
      </c>
      <c r="D13" s="3030">
        <f>SUM(D7:D12)</f>
      </c>
      <c r="E13" s="3030">
        <f>SUM(E7:E12)</f>
      </c>
      <c r="F13" s="3030">
        <f>SUM(F7:F12)</f>
      </c>
      <c r="G13" s="3030">
        <f>SUM(G7:G12)</f>
      </c>
      <c r="H13" s="3030">
        <f>SUM(H7:H12)</f>
      </c>
      <c r="I13" s="3030">
        <f>SUM(I7:I12)</f>
      </c>
      <c r="J13" s="3030">
        <f>SUM(J7:J12)</f>
      </c>
      <c r="K13" s="3030">
        <f>SUM(K7:K12)</f>
      </c>
      <c r="L13" s="3030">
        <f>SUM(L7:L12)</f>
      </c>
      <c r="M13" s="3030">
        <f>SUM(M7:M12)</f>
      </c>
      <c r="N13" s="3030">
        <f>SUM(N7:N12)</f>
      </c>
      <c r="O13" s="3030">
        <f>SUM(O7:O12)</f>
      </c>
      <c r="P13" s="3030">
        <f>SUM(P7:P12)</f>
      </c>
      <c r="Q13" s="3030">
        <f>SUM(Q7:Q12)</f>
      </c>
      <c r="R13" s="3030">
        <f>SUM(R7:R12)</f>
      </c>
      <c r="S13" s="3030">
        <f>SUM(S7:S12)</f>
      </c>
      <c r="T13" s="3030">
        <f>SUM(T7:T12)</f>
      </c>
      <c r="U13" s="3030">
        <f>SUM(U7:U12)</f>
      </c>
      <c r="V13" s="3030">
        <f>SUM(V7:V12)</f>
      </c>
      <c r="W13" s="3030">
        <f>SUM(W7:W12)</f>
      </c>
      <c r="X13" s="3030">
        <f>SUM(X7:X12)</f>
      </c>
      <c r="Y13" s="3030">
        <f>SUM(Y7:Y12)</f>
      </c>
      <c r="Z13" s="3030">
        <f>SUM(Z7:Z12)</f>
      </c>
      <c r="AA13" s="3030">
        <f>SUM(AA7:AA12)</f>
      </c>
      <c r="AB13" s="3030">
        <f>SUM(AB7:AB12)</f>
      </c>
      <c r="AC13" s="3030">
        <f>SUM(AC7:AC12)</f>
      </c>
      <c r="AD13" s="3030">
        <f>SUM(AD7:AD12)</f>
      </c>
      <c r="AE13" s="3030">
        <f>SUM(AE7:AE12)</f>
      </c>
      <c r="AF13" s="3030">
        <f>SUM(AF7:AF12)</f>
      </c>
      <c r="AG13" s="3030">
        <f>SUM(AG7:AG12)</f>
      </c>
      <c r="AH13" s="3030">
        <f>SUM(AH7:AH12)</f>
      </c>
      <c r="AI13" s="3030">
        <f>SUM(AI7:AI12)</f>
      </c>
      <c r="AJ13" s="3030">
        <f>SUM(AJ7:AJ12)</f>
      </c>
      <c r="AK13" s="3030">
        <f>SUM(AK7:AK12)</f>
      </c>
      <c r="AL13" s="3030">
        <f>SUM(AL7:AL12)</f>
      </c>
      <c r="AM13" s="3030">
        <f>SUM(AM7:AM12)</f>
      </c>
      <c r="AN13" s="3030">
        <f>SUM(AN7:AN12)</f>
      </c>
      <c r="AO13" s="3030">
        <f>SUM(AO7:AO12)</f>
      </c>
      <c r="AP13" s="3030">
        <f>SUM(AP7:AP12)</f>
      </c>
      <c r="AQ13" s="3030">
        <f>SUM(AQ7:AQ12)</f>
      </c>
      <c r="AR13" s="3030">
        <f>SUM(AR7:AR12)</f>
      </c>
      <c r="AS13" s="3030">
        <f>SUM(AS7:AS12)</f>
      </c>
      <c r="AT13" s="3030">
        <f>SUM(AT7:AT12)</f>
      </c>
      <c r="AU13" s="3030">
        <f>SUM(AU7:AU12)</f>
      </c>
      <c r="AV13" s="3030">
        <f>SUM(AV7:AV12)</f>
      </c>
      <c r="AW13" s="3030">
        <f>SUM(AW7:AW12)</f>
      </c>
      <c r="AX13" s="3030">
        <f>SUM(AX7:AX12)</f>
      </c>
      <c r="AY13" s="3030">
        <f>SUM(AY7:AY12)</f>
      </c>
      <c r="AZ13" s="3030">
        <f>SUM(AZ7:AZ12)</f>
      </c>
      <c r="BA13" s="3030">
        <f>SUM(BA7:BA12)</f>
      </c>
      <c r="BB13" s="3030">
        <f>SUM(BB7:BB12)</f>
      </c>
      <c r="BC13" s="3031">
        <f>SUM(BC7:BC12)</f>
      </c>
      <c r="BD13" s="3030">
        <f>SUM(BD7:BD12)</f>
      </c>
      <c r="BE13" s="3030">
        <f>SUM(BE7:BE12)</f>
      </c>
      <c r="BF13" s="3032">
        <f>SUM(BF7:BF12)</f>
      </c>
    </row>
    <row r="14" customHeight="true" ht="39.75">
      <c r="A14" s="3004" t="s">
        <v>115</v>
      </c>
      <c r="B14" s="3005"/>
      <c r="C14" s="3006"/>
      <c r="D14" s="3006"/>
      <c r="E14" s="3006"/>
      <c r="F14" s="3006"/>
      <c r="G14" s="3006"/>
      <c r="H14" s="3007"/>
      <c r="I14" s="3007"/>
      <c r="J14" s="3007"/>
      <c r="K14" s="3006"/>
      <c r="L14" s="3007"/>
      <c r="M14" s="3007"/>
      <c r="N14" s="3007"/>
      <c r="O14" s="3006"/>
      <c r="P14" s="3007"/>
      <c r="Q14" s="3007"/>
      <c r="R14" s="3007"/>
      <c r="S14" s="3006"/>
      <c r="T14" s="3007"/>
      <c r="U14" s="3007"/>
      <c r="V14" s="3007"/>
      <c r="W14" s="3006"/>
      <c r="X14" s="3007"/>
      <c r="Y14" s="3007"/>
      <c r="Z14" s="3007"/>
      <c r="AA14" s="3006"/>
      <c r="AB14" s="3007"/>
      <c r="AC14" s="3007"/>
      <c r="AD14" s="3007"/>
      <c r="AE14" s="3006"/>
      <c r="AF14" s="3007"/>
      <c r="AG14" s="3007"/>
      <c r="AH14" s="3007"/>
      <c r="AI14" s="3006"/>
      <c r="AJ14" s="3007"/>
      <c r="AK14" s="3007"/>
      <c r="AL14" s="3007"/>
      <c r="AM14" s="3006"/>
      <c r="AN14" s="3007"/>
      <c r="AO14" s="3007"/>
      <c r="AP14" s="3007"/>
      <c r="AQ14" s="3006"/>
      <c r="AR14" s="3007"/>
      <c r="AS14" s="3007"/>
      <c r="AT14" s="3007"/>
      <c r="AU14" s="3006"/>
      <c r="AV14" s="3007"/>
      <c r="AW14" s="3007"/>
      <c r="AX14" s="3007"/>
      <c r="AY14" s="3006"/>
      <c r="AZ14" s="3007"/>
      <c r="BA14" s="3007"/>
      <c r="BB14" s="3007"/>
      <c r="BC14" s="3007"/>
      <c r="BD14" s="3007"/>
      <c r="BE14" s="3007"/>
      <c r="BF14" s="3008"/>
    </row>
    <row r="15" customHeight="true" ht="49.5">
      <c r="A15" s="3019" t="s">
        <v>314</v>
      </c>
      <c r="B15" s="3020"/>
      <c r="C15" s="3021">
        <f>DB_MOV_ZE_POSTOS_AT!$C$11</f>
      </c>
      <c r="D15" s="3027">
        <f>DB_MOV_ZE_POSTOS_AT!$D$11</f>
      </c>
      <c r="E15" s="3021">
        <f>DB_MOV_ZE_POSTOS_AT!$E$11</f>
      </c>
      <c r="F15" s="3022">
        <f>C15+D15-E15</f>
      </c>
      <c r="G15" s="3024">
        <f>F15</f>
      </c>
      <c r="H15" s="3021" t="n">
        <v>0.0</v>
      </c>
      <c r="I15" s="3033" t="n">
        <v>0.0</v>
      </c>
      <c r="J15" s="3023">
        <f>G15+H15-I15</f>
      </c>
      <c r="K15" s="3024">
        <f>J15</f>
      </c>
      <c r="L15" s="3021" t="n">
        <v>0.0</v>
      </c>
      <c r="M15" s="3033" t="n">
        <v>0.0</v>
      </c>
      <c r="N15" s="3023">
        <f>K15+L15-M15</f>
      </c>
      <c r="O15" s="3024">
        <f>N15</f>
      </c>
      <c r="P15" s="3021" t="n">
        <v>0.0</v>
      </c>
      <c r="Q15" s="3033" t="n">
        <v>0.0</v>
      </c>
      <c r="R15" s="3023">
        <f>O15+P15-Q15</f>
      </c>
      <c r="S15" s="3024">
        <f>R15</f>
      </c>
      <c r="T15" s="3021" t="n">
        <v>0.0</v>
      </c>
      <c r="U15" s="3033" t="n">
        <v>0.0</v>
      </c>
      <c r="V15" s="3023">
        <f>S15+T15-U15</f>
      </c>
      <c r="W15" s="3024">
        <f>V15</f>
      </c>
      <c r="X15" s="3021" t="n">
        <v>0.0</v>
      </c>
      <c r="Y15" s="3033" t="n">
        <v>0.0</v>
      </c>
      <c r="Z15" s="3023">
        <f>W15+X15-Y15</f>
      </c>
      <c r="AA15" s="3024">
        <f>Z15</f>
      </c>
      <c r="AB15" s="3021" t="n">
        <v>0.0</v>
      </c>
      <c r="AC15" s="3033" t="n">
        <v>0.0</v>
      </c>
      <c r="AD15" s="3023">
        <f>AA15+AB15-AC15</f>
      </c>
      <c r="AE15" s="3024">
        <f>AD15</f>
      </c>
      <c r="AF15" s="3021" t="n">
        <v>0.0</v>
      </c>
      <c r="AG15" s="3033" t="n">
        <v>0.0</v>
      </c>
      <c r="AH15" s="3023">
        <f>AE15+AF15-AG15</f>
      </c>
      <c r="AI15" s="3024">
        <f>AH15</f>
      </c>
      <c r="AJ15" s="3021" t="n">
        <v>0.0</v>
      </c>
      <c r="AK15" s="3034" t="n">
        <v>0.0</v>
      </c>
      <c r="AL15" s="3023">
        <f>AI15+AJ15-AK15</f>
      </c>
      <c r="AM15" s="3024">
        <f>AL15</f>
      </c>
      <c r="AN15" s="3021" t="n">
        <v>0.0</v>
      </c>
      <c r="AO15" s="3033" t="n">
        <v>0.0</v>
      </c>
      <c r="AP15" s="3023">
        <f>AM15+AN15-AO15</f>
      </c>
      <c r="AQ15" s="3024">
        <f>AP15</f>
      </c>
      <c r="AR15" s="3021" t="n">
        <v>0.0</v>
      </c>
      <c r="AS15" s="3033" t="n">
        <v>0.0</v>
      </c>
      <c r="AT15" s="3023">
        <f>AQ15+AR15-AS15</f>
      </c>
      <c r="AU15" s="3024">
        <f>AT15</f>
      </c>
      <c r="AV15" s="3021" t="n">
        <v>0.0</v>
      </c>
      <c r="AW15" s="3033" t="n">
        <v>0.0</v>
      </c>
      <c r="AX15" s="3023">
        <f>AU15+AV15-AW15</f>
      </c>
      <c r="AY15" s="3024">
        <f>AX15</f>
      </c>
      <c r="AZ15" s="3021" t="n">
        <v>0.0</v>
      </c>
      <c r="BA15" s="3033" t="n">
        <v>0.0</v>
      </c>
      <c r="BB15" s="3023">
        <f>AY15+AZ15-BA15</f>
      </c>
      <c r="BC15" s="3026">
        <f>C15</f>
      </c>
      <c r="BD15" s="3027">
        <f>D15+H15+L15+P15+T15+X15+AB15+AF15+AJ15+AN15+AR15+AV15+AZ15</f>
      </c>
      <c r="BE15" s="3027">
        <f>E15+I15+M15+Q15+U15+Y15+AC15+AG15+AK15+AO15+AS15+AW15+BA15</f>
      </c>
      <c r="BF15" s="3023">
        <f>BC15+BD15-BE15</f>
      </c>
    </row>
    <row r="16" customHeight="true" ht="49.5">
      <c r="A16" s="3019" t="s">
        <v>315</v>
      </c>
      <c r="B16" s="3020"/>
      <c r="C16" s="3021">
        <f>DB_MOV_ZE_POSTOS_AT!$C$12</f>
      </c>
      <c r="D16" s="3021">
        <f>DB_MOV_ZE_POSTOS_AT!$D$12</f>
      </c>
      <c r="E16" s="3021">
        <f>DB_MOV_ZE_POSTOS_AT!$E$12</f>
      </c>
      <c r="F16" s="3022">
        <f>C16+D16-E16</f>
      </c>
      <c r="G16" s="3024">
        <f>F16</f>
      </c>
      <c r="H16" s="3033" t="n">
        <v>0.0</v>
      </c>
      <c r="I16" s="3033" t="n">
        <v>0.0</v>
      </c>
      <c r="J16" s="3023">
        <f>G16+H16-I16</f>
      </c>
      <c r="K16" s="3024">
        <f>J16</f>
      </c>
      <c r="L16" s="3033" t="n">
        <v>0.0</v>
      </c>
      <c r="M16" s="3033" t="n">
        <v>0.0</v>
      </c>
      <c r="N16" s="3023">
        <f>K16+L16-M16</f>
      </c>
      <c r="O16" s="3024">
        <f>N16</f>
      </c>
      <c r="P16" s="3033" t="n">
        <v>0.0</v>
      </c>
      <c r="Q16" s="3033" t="n">
        <v>0.0</v>
      </c>
      <c r="R16" s="3023">
        <f>O16+P16-Q16</f>
      </c>
      <c r="S16" s="3024">
        <f>R16</f>
      </c>
      <c r="T16" s="3033" t="n">
        <v>0.0</v>
      </c>
      <c r="U16" s="3033" t="n">
        <v>0.0</v>
      </c>
      <c r="V16" s="3023">
        <f>S16+T16-U16</f>
      </c>
      <c r="W16" s="3024">
        <f>V16</f>
      </c>
      <c r="X16" s="3033" t="n">
        <v>0.0</v>
      </c>
      <c r="Y16" s="3033" t="n">
        <v>0.0</v>
      </c>
      <c r="Z16" s="3023">
        <f>W16+X16-Y16</f>
      </c>
      <c r="AA16" s="3024">
        <f>Z16</f>
      </c>
      <c r="AB16" s="3033" t="n">
        <v>0.0</v>
      </c>
      <c r="AC16" s="3033" t="n">
        <v>0.0</v>
      </c>
      <c r="AD16" s="3023">
        <f>AA16+AB16-AC16</f>
      </c>
      <c r="AE16" s="3024">
        <f>AD16</f>
      </c>
      <c r="AF16" s="3033" t="n">
        <v>0.0</v>
      </c>
      <c r="AG16" s="3033" t="n">
        <v>0.0</v>
      </c>
      <c r="AH16" s="3023">
        <f>AE16+AF16-AG16</f>
      </c>
      <c r="AI16" s="3024">
        <f>AH16</f>
      </c>
      <c r="AJ16" s="3035" t="n">
        <v>0.0</v>
      </c>
      <c r="AK16" s="3036" t="n">
        <v>0.0</v>
      </c>
      <c r="AL16" s="3023">
        <f>AI16+AJ16-AK16</f>
      </c>
      <c r="AM16" s="3024">
        <f>AL16</f>
      </c>
      <c r="AN16" s="3033" t="n">
        <v>0.0</v>
      </c>
      <c r="AO16" s="3033" t="n">
        <v>0.0</v>
      </c>
      <c r="AP16" s="3023">
        <f>AM16+AN16-AO16</f>
      </c>
      <c r="AQ16" s="3024">
        <f>AP16</f>
      </c>
      <c r="AR16" s="3033" t="n">
        <v>0.0</v>
      </c>
      <c r="AS16" s="3033" t="n">
        <v>0.0</v>
      </c>
      <c r="AT16" s="3023">
        <f>AQ16+AR16-AS16</f>
      </c>
      <c r="AU16" s="3024">
        <f>AT16</f>
      </c>
      <c r="AV16" s="3033" t="n">
        <v>0.0</v>
      </c>
      <c r="AW16" s="3033" t="n">
        <v>0.0</v>
      </c>
      <c r="AX16" s="3023">
        <f>AU16+AV16-AW16</f>
      </c>
      <c r="AY16" s="3024">
        <f>AX16</f>
      </c>
      <c r="AZ16" s="3033" t="n">
        <v>0.0</v>
      </c>
      <c r="BA16" s="3033" t="n">
        <v>0.0</v>
      </c>
      <c r="BB16" s="3023">
        <f>AY16+AZ16-BA16</f>
      </c>
      <c r="BC16" s="3026">
        <f>C16</f>
      </c>
      <c r="BD16" s="3027">
        <f>D16+H16+L16+P16+T16+X16+AB16+AF16+AJ16+AN16+AR16+AV16+AZ16</f>
      </c>
      <c r="BE16" s="3027">
        <f>E16+I16+M16+Q16+U16+Y16+AC16+AG16+AK16+AO16+AS16+AW16+BA16</f>
      </c>
      <c r="BF16" s="3023">
        <f>BC16+BD16-BE16</f>
      </c>
    </row>
    <row r="17" customHeight="true" ht="39.75">
      <c r="A17" s="3028" t="s">
        <v>316</v>
      </c>
      <c r="B17" s="3029"/>
      <c r="C17" s="3030">
        <f>SUM(C15:C16)</f>
      </c>
      <c r="D17" s="3030">
        <f>SUM(D15:D16)</f>
      </c>
      <c r="E17" s="3030">
        <f>SUM(E15:E16)</f>
      </c>
      <c r="F17" s="3030">
        <f>SUM(F15:F16)</f>
      </c>
      <c r="G17" s="3030">
        <f>SUM(G15:G16)</f>
      </c>
      <c r="H17" s="3030">
        <f>SUM(H15:H16)</f>
      </c>
      <c r="I17" s="3030">
        <f>SUM(I15:I16)</f>
      </c>
      <c r="J17" s="3030">
        <f>SUM(J15:J16)</f>
      </c>
      <c r="K17" s="3030">
        <f>SUM(K15:K16)</f>
      </c>
      <c r="L17" s="3030">
        <f>SUM(L15:L16)</f>
      </c>
      <c r="M17" s="3030">
        <f>SUM(M15:M16)</f>
      </c>
      <c r="N17" s="3030">
        <f>SUM(N15:N16)</f>
      </c>
      <c r="O17" s="3030">
        <f>SUM(O15:O16)</f>
      </c>
      <c r="P17" s="3030">
        <f>SUM(P15:P16)</f>
      </c>
      <c r="Q17" s="3030">
        <f>SUM(Q15:Q16)</f>
      </c>
      <c r="R17" s="3030">
        <f>SUM(R15:R16)</f>
      </c>
      <c r="S17" s="3030">
        <f>SUM(S15:S16)</f>
      </c>
      <c r="T17" s="3030">
        <f>SUM(T15:T16)</f>
      </c>
      <c r="U17" s="3030">
        <f>SUM(U15:U16)</f>
      </c>
      <c r="V17" s="3030">
        <f>SUM(V15:V16)</f>
      </c>
      <c r="W17" s="3030">
        <f>SUM(W15:W16)</f>
      </c>
      <c r="X17" s="3030">
        <f>SUM(X15:X16)</f>
      </c>
      <c r="Y17" s="3030">
        <f>SUM(Y15:Y16)</f>
      </c>
      <c r="Z17" s="3030">
        <f>SUM(Z15:Z16)</f>
      </c>
      <c r="AA17" s="3030">
        <f>SUM(AA15:AA16)</f>
      </c>
      <c r="AB17" s="3030">
        <f>SUM(AB15:AB16)</f>
      </c>
      <c r="AC17" s="3030">
        <f>SUM(AC15:AC16)</f>
      </c>
      <c r="AD17" s="3030">
        <f>SUM(AD15:AD16)</f>
      </c>
      <c r="AE17" s="3030">
        <f>SUM(AE15:AE16)</f>
      </c>
      <c r="AF17" s="3030">
        <f>SUM(AF15:AF16)</f>
      </c>
      <c r="AG17" s="3030">
        <f>SUM(AG15:AG16)</f>
      </c>
      <c r="AH17" s="3030">
        <f>SUM(AH15:AH16)</f>
      </c>
      <c r="AI17" s="3030">
        <f>SUM(AI15:AI16)</f>
      </c>
      <c r="AJ17" s="3030">
        <f>SUM(AJ15:AJ16)</f>
      </c>
      <c r="AK17" s="3030">
        <f>SUM(AK15:AK16)</f>
      </c>
      <c r="AL17" s="3030">
        <f>SUM(AL15:AL16)</f>
      </c>
      <c r="AM17" s="3030">
        <f>SUM(AM15:AM16)</f>
      </c>
      <c r="AN17" s="3030">
        <f>SUM(AN15:AN16)</f>
      </c>
      <c r="AO17" s="3030">
        <f>SUM(AO15:AO16)</f>
      </c>
      <c r="AP17" s="3030">
        <f>SUM(AP15:AP16)</f>
      </c>
      <c r="AQ17" s="3030">
        <f>SUM(AQ15:AQ16)</f>
      </c>
      <c r="AR17" s="3030">
        <f>SUM(AR15:AR16)</f>
      </c>
      <c r="AS17" s="3030">
        <f>SUM(AS15:AS16)</f>
      </c>
      <c r="AT17" s="3030">
        <f>SUM(AT15:AT16)</f>
      </c>
      <c r="AU17" s="3030">
        <f>SUM(AU15:AU16)</f>
      </c>
      <c r="AV17" s="3030">
        <f>SUM(AV15:AV16)</f>
      </c>
      <c r="AW17" s="3030">
        <f>SUM(AW15:AW16)</f>
      </c>
      <c r="AX17" s="3030">
        <f>SUM(AX15:AX16)</f>
      </c>
      <c r="AY17" s="3030">
        <f>SUM(AY15:AY16)</f>
      </c>
      <c r="AZ17" s="3030">
        <f>SUM(AZ15:AZ16)</f>
      </c>
      <c r="BA17" s="3030">
        <f>SUM(BA15:BA16)</f>
      </c>
      <c r="BB17" s="3030">
        <f>SUM(BB15:BB16)</f>
      </c>
      <c r="BC17" s="3031">
        <f>SUM(BC15:BC16)</f>
      </c>
      <c r="BD17" s="3030">
        <f>SUM(BD15:BD16)</f>
      </c>
      <c r="BE17" s="3030">
        <f>SUM(BE15:BE16)</f>
      </c>
      <c r="BF17" s="3032">
        <f>SUM(BF15:BF16)</f>
      </c>
    </row>
    <row r="18" customHeight="true" ht="39.75">
      <c r="A18" s="3004" t="s">
        <v>118</v>
      </c>
      <c r="B18" s="3005"/>
      <c r="C18" s="3006"/>
      <c r="D18" s="3006"/>
      <c r="E18" s="3006"/>
      <c r="F18" s="3006"/>
      <c r="G18" s="3006"/>
      <c r="H18" s="3007"/>
      <c r="I18" s="3007"/>
      <c r="J18" s="3007"/>
      <c r="K18" s="3006"/>
      <c r="L18" s="3007"/>
      <c r="M18" s="3007"/>
      <c r="N18" s="3007"/>
      <c r="O18" s="3006"/>
      <c r="P18" s="3007"/>
      <c r="Q18" s="3007"/>
      <c r="R18" s="3007"/>
      <c r="S18" s="3006"/>
      <c r="T18" s="3007"/>
      <c r="U18" s="3007"/>
      <c r="V18" s="3007"/>
      <c r="W18" s="3006"/>
      <c r="X18" s="3007"/>
      <c r="Y18" s="3007"/>
      <c r="Z18" s="3007"/>
      <c r="AA18" s="3006"/>
      <c r="AB18" s="3007"/>
      <c r="AC18" s="3007"/>
      <c r="AD18" s="3007"/>
      <c r="AE18" s="3006"/>
      <c r="AF18" s="3007"/>
      <c r="AG18" s="3007"/>
      <c r="AH18" s="3007"/>
      <c r="AI18" s="3006"/>
      <c r="AJ18" s="3007"/>
      <c r="AK18" s="3007"/>
      <c r="AL18" s="3007"/>
      <c r="AM18" s="3006"/>
      <c r="AN18" s="3007"/>
      <c r="AO18" s="3007"/>
      <c r="AP18" s="3007"/>
      <c r="AQ18" s="3006"/>
      <c r="AR18" s="3007"/>
      <c r="AS18" s="3007"/>
      <c r="AT18" s="3007"/>
      <c r="AU18" s="3006"/>
      <c r="AV18" s="3007"/>
      <c r="AW18" s="3007"/>
      <c r="AX18" s="3007"/>
      <c r="AY18" s="3006"/>
      <c r="AZ18" s="3007"/>
      <c r="BA18" s="3007"/>
      <c r="BB18" s="3007"/>
      <c r="BC18" s="3007"/>
      <c r="BD18" s="3007"/>
      <c r="BE18" s="3007"/>
      <c r="BF18" s="3008"/>
    </row>
    <row r="19" customHeight="true" ht="49.5">
      <c r="A19" s="3037" t="s">
        <v>317</v>
      </c>
      <c r="B19" s="3038"/>
      <c r="C19" s="3039">
        <f>DB_MOV_ZE_POSTOS_AT!$C$13</f>
      </c>
      <c r="D19" s="3039">
        <f>DB_MOV_ZE_POSTOS_AT!$D$13</f>
      </c>
      <c r="E19" s="3039">
        <f>DB_MOV_ZE_POSTOS_AT!$E$13</f>
      </c>
      <c r="F19" s="3040">
        <f>C19+D19-E19</f>
      </c>
      <c r="G19" s="3041">
        <f>F19</f>
      </c>
      <c r="H19" s="3039" t="n">
        <v>0.0</v>
      </c>
      <c r="I19" s="3042" t="n">
        <v>0.0</v>
      </c>
      <c r="J19" s="3043">
        <f>G19+H19-I19</f>
      </c>
      <c r="K19" s="3041">
        <f>J19</f>
      </c>
      <c r="L19" s="3039" t="n">
        <v>0.0</v>
      </c>
      <c r="M19" s="3042" t="n">
        <v>0.0</v>
      </c>
      <c r="N19" s="3043">
        <f>K19+L19-M19</f>
      </c>
      <c r="O19" s="3041">
        <f>N19</f>
      </c>
      <c r="P19" s="3039" t="n">
        <v>0.0</v>
      </c>
      <c r="Q19" s="3042" t="n">
        <v>0.0</v>
      </c>
      <c r="R19" s="3043">
        <f>O19+P19-Q19</f>
      </c>
      <c r="S19" s="3041">
        <f>R19</f>
      </c>
      <c r="T19" s="3039" t="n">
        <v>0.0</v>
      </c>
      <c r="U19" s="3042" t="n">
        <v>0.0</v>
      </c>
      <c r="V19" s="3043">
        <f>S19+T19-U19</f>
      </c>
      <c r="W19" s="3041">
        <f>V19</f>
      </c>
      <c r="X19" s="3039" t="n">
        <v>0.0</v>
      </c>
      <c r="Y19" s="3042" t="n">
        <v>0.0</v>
      </c>
      <c r="Z19" s="3043">
        <f>W19+X19-Y19</f>
      </c>
      <c r="AA19" s="3041">
        <f>Z19</f>
      </c>
      <c r="AB19" s="3039" t="n">
        <v>0.0</v>
      </c>
      <c r="AC19" s="3042" t="n">
        <v>0.0</v>
      </c>
      <c r="AD19" s="3043">
        <f>AA19+AB19-AC19</f>
      </c>
      <c r="AE19" s="3041">
        <f>AD19</f>
      </c>
      <c r="AF19" s="3039" t="n">
        <v>0.0</v>
      </c>
      <c r="AG19" s="3042" t="n">
        <v>0.0</v>
      </c>
      <c r="AH19" s="3043">
        <f>AE19+AF19-AG19</f>
      </c>
      <c r="AI19" s="3041">
        <f>AH19</f>
      </c>
      <c r="AJ19" s="3039" t="n">
        <v>0.0</v>
      </c>
      <c r="AK19" s="3044" t="n">
        <v>0.0</v>
      </c>
      <c r="AL19" s="3043">
        <f>AI19+AJ19-AK19</f>
      </c>
      <c r="AM19" s="3041">
        <f>AL19</f>
      </c>
      <c r="AN19" s="3039" t="n">
        <v>0.0</v>
      </c>
      <c r="AO19" s="3042" t="n">
        <v>0.0</v>
      </c>
      <c r="AP19" s="3043">
        <f>AM19+AN19-AO19</f>
      </c>
      <c r="AQ19" s="3041">
        <f>AP19</f>
      </c>
      <c r="AR19" s="3039" t="n">
        <v>0.0</v>
      </c>
      <c r="AS19" s="3042" t="n">
        <v>0.0</v>
      </c>
      <c r="AT19" s="3043">
        <f>AQ19+AR19-AS19</f>
      </c>
      <c r="AU19" s="3041">
        <f>AT19</f>
      </c>
      <c r="AV19" s="3039" t="n">
        <v>0.0</v>
      </c>
      <c r="AW19" s="3042" t="n">
        <v>0.0</v>
      </c>
      <c r="AX19" s="3043">
        <f>AU19+AV19-AW19</f>
      </c>
      <c r="AY19" s="3041">
        <f>AX19</f>
      </c>
      <c r="AZ19" s="3039" t="n">
        <v>0.0</v>
      </c>
      <c r="BA19" s="3042" t="n">
        <v>0.0</v>
      </c>
      <c r="BB19" s="3043">
        <f>AY19+AZ19-BA19</f>
      </c>
      <c r="BC19" s="3045">
        <f>C19</f>
      </c>
      <c r="BD19" s="3046">
        <f>D19+H19+L19+P19+T19+X19+AB19+AF19+AJ19+AN19+AR19+AV19+AZ19</f>
      </c>
      <c r="BE19" s="3046">
        <f>E19+I19+M19+Q19+U19+Y19+AC19+AG19+AK19+AO19+AS19+AW19+BA19</f>
      </c>
      <c r="BF19" s="3043">
        <f>BC19+BD19-BE19</f>
      </c>
    </row>
    <row r="20" customHeight="true" ht="49.5">
      <c r="A20" s="3047" t="s">
        <v>318</v>
      </c>
      <c r="B20" s="3048"/>
      <c r="C20" s="3049">
        <f>DB_MOV_ZE_POSTOS_AT!$C$14</f>
      </c>
      <c r="D20" s="3049">
        <f>DB_MOV_ZE_POSTOS_AT!$D$14</f>
      </c>
      <c r="E20" s="3049">
        <f>DB_MOV_ZE_POSTOS_AT!$E$14</f>
      </c>
      <c r="F20" s="3050">
        <f>C20+D20-E20</f>
      </c>
      <c r="G20" s="3051">
        <f>F20</f>
      </c>
      <c r="H20" s="3021" t="n">
        <v>0.0</v>
      </c>
      <c r="I20" s="3021" t="n">
        <v>0.0</v>
      </c>
      <c r="J20" s="3023">
        <f>G20+H20-I20</f>
      </c>
      <c r="K20" s="3024">
        <f>J20</f>
      </c>
      <c r="L20" s="3021" t="n">
        <v>0.0</v>
      </c>
      <c r="M20" s="3021" t="n">
        <v>0.0</v>
      </c>
      <c r="N20" s="3052">
        <f>K20+L20-M20</f>
      </c>
      <c r="O20" s="3051">
        <f>N20</f>
      </c>
      <c r="P20" s="3021" t="n">
        <v>0.0</v>
      </c>
      <c r="Q20" s="3021" t="n">
        <v>0.0</v>
      </c>
      <c r="R20" s="3052">
        <f>O20+P20-Q20</f>
      </c>
      <c r="S20" s="3051">
        <f>R20</f>
      </c>
      <c r="T20" s="3021" t="n">
        <v>0.0</v>
      </c>
      <c r="U20" s="3021" t="n">
        <v>0.0</v>
      </c>
      <c r="V20" s="3052">
        <f>S20+T20-U20</f>
      </c>
      <c r="W20" s="3051">
        <f>V20</f>
      </c>
      <c r="X20" s="3021" t="n">
        <v>0.0</v>
      </c>
      <c r="Y20" s="3021" t="n">
        <v>0.0</v>
      </c>
      <c r="Z20" s="3052">
        <f>W20+X20-Y20</f>
      </c>
      <c r="AA20" s="3051">
        <f>Z20</f>
      </c>
      <c r="AB20" s="3021" t="n">
        <v>0.0</v>
      </c>
      <c r="AC20" s="3021" t="n">
        <v>0.0</v>
      </c>
      <c r="AD20" s="3052">
        <f>AA20+AB20-AC20</f>
      </c>
      <c r="AE20" s="3051">
        <f>AD20</f>
      </c>
      <c r="AF20" s="3021" t="n">
        <v>0.0</v>
      </c>
      <c r="AG20" s="3021" t="n">
        <v>0.0</v>
      </c>
      <c r="AH20" s="3052">
        <f>AE20+AF20-AG20</f>
      </c>
      <c r="AI20" s="3051">
        <f>AH20</f>
      </c>
      <c r="AJ20" s="3021" t="n">
        <v>0.0</v>
      </c>
      <c r="AK20" s="3021" t="n">
        <v>0.0</v>
      </c>
      <c r="AL20" s="3052">
        <f>AI20+AJ20-AK20</f>
      </c>
      <c r="AM20" s="3051">
        <f>AL20</f>
      </c>
      <c r="AN20" s="3021" t="n">
        <v>0.0</v>
      </c>
      <c r="AO20" s="3021" t="n">
        <v>0.0</v>
      </c>
      <c r="AP20" s="3052">
        <f>AM20+AN20-AO20</f>
      </c>
      <c r="AQ20" s="3051">
        <f>AP20</f>
      </c>
      <c r="AR20" s="3021" t="n">
        <v>0.0</v>
      </c>
      <c r="AS20" s="3021" t="n">
        <v>0.0</v>
      </c>
      <c r="AT20" s="3052">
        <f>AQ20+AR20-AS20</f>
      </c>
      <c r="AU20" s="3051">
        <f>AT20</f>
      </c>
      <c r="AV20" s="3021" t="n">
        <v>0.0</v>
      </c>
      <c r="AW20" s="3021" t="n">
        <v>0.0</v>
      </c>
      <c r="AX20" s="3052">
        <f>AU20+AV20-AW20</f>
      </c>
      <c r="AY20" s="3051">
        <f>AX20</f>
      </c>
      <c r="AZ20" s="3021" t="n">
        <v>0.0</v>
      </c>
      <c r="BA20" s="3021" t="n">
        <v>0.0</v>
      </c>
      <c r="BB20" s="3052">
        <f>AY20+AZ20-BA20</f>
      </c>
      <c r="BC20" s="3053">
        <f>C20</f>
      </c>
      <c r="BD20" s="3054">
        <f>D20+H20+L20+P20+T20+X20+AB20+AF20+AJ20+AN20+AR20+AV20+AZ20</f>
      </c>
      <c r="BE20" s="3054">
        <f>E20+I20+M20+Q20+U20+Y20+AC20+AG20+AK20+AO20+AS20+AW20+BA20</f>
      </c>
      <c r="BF20" s="3052">
        <f>BC20+BD20-BE20</f>
      </c>
    </row>
    <row r="21" customHeight="true" ht="39.75">
      <c r="A21" s="3028" t="s">
        <v>319</v>
      </c>
      <c r="B21" s="3029"/>
      <c r="C21" s="3030">
        <f>SUM(C19:C20)</f>
      </c>
      <c r="D21" s="3030">
        <f>SUM(D19:D20)</f>
      </c>
      <c r="E21" s="3030">
        <f>SUM(E19:E20)</f>
      </c>
      <c r="F21" s="3030">
        <f>SUM(F19:F20)</f>
      </c>
      <c r="G21" s="3030">
        <f>SUM(G19:G20)</f>
      </c>
      <c r="H21" s="3030">
        <f>SUM(H19:H20)</f>
      </c>
      <c r="I21" s="3030">
        <f>SUM(I19:I20)</f>
      </c>
      <c r="J21" s="3030">
        <f>SUM(J19:J20)</f>
      </c>
      <c r="K21" s="3030">
        <f>SUM(K19:K20)</f>
      </c>
      <c r="L21" s="3030">
        <f>SUM(L19:L20)</f>
      </c>
      <c r="M21" s="3030">
        <f>SUM(M19:M20)</f>
      </c>
      <c r="N21" s="3030">
        <f>SUM(N19:N20)</f>
      </c>
      <c r="O21" s="3030">
        <f>SUM(O19:O20)</f>
      </c>
      <c r="P21" s="3030">
        <f>SUM(P19:P20)</f>
      </c>
      <c r="Q21" s="3030">
        <f>SUM(Q19:Q20)</f>
      </c>
      <c r="R21" s="3030">
        <f>SUM(R19:R20)</f>
      </c>
      <c r="S21" s="3030">
        <f>SUM(S19:S20)</f>
      </c>
      <c r="T21" s="3030">
        <f>SUM(T19:T20)</f>
      </c>
      <c r="U21" s="3030">
        <f>SUM(U19:U20)</f>
      </c>
      <c r="V21" s="3030">
        <f>SUM(V19:V20)</f>
      </c>
      <c r="W21" s="3030">
        <f>SUM(W19:W20)</f>
      </c>
      <c r="X21" s="3030">
        <f>SUM(X19:X20)</f>
      </c>
      <c r="Y21" s="3030">
        <f>SUM(Y19:Y20)</f>
      </c>
      <c r="Z21" s="3030">
        <f>SUM(Z19:Z20)</f>
      </c>
      <c r="AA21" s="3030">
        <f>SUM(AA19:AA20)</f>
      </c>
      <c r="AB21" s="3030">
        <f>SUM(AB19:AB20)</f>
      </c>
      <c r="AC21" s="3030">
        <f>SUM(AC19:AC20)</f>
      </c>
      <c r="AD21" s="3030">
        <f>SUM(AD19:AD20)</f>
      </c>
      <c r="AE21" s="3030">
        <f>SUM(AE19:AE20)</f>
      </c>
      <c r="AF21" s="3030">
        <f>SUM(AF19:AF20)</f>
      </c>
      <c r="AG21" s="3030">
        <f>SUM(AG19:AG20)</f>
      </c>
      <c r="AH21" s="3030">
        <f>SUM(AH19:AH20)</f>
      </c>
      <c r="AI21" s="3030">
        <f>SUM(AI19:AI20)</f>
      </c>
      <c r="AJ21" s="3030">
        <f>SUM(AJ19:AJ20)</f>
      </c>
      <c r="AK21" s="3030">
        <f>SUM(AK19:AK20)</f>
      </c>
      <c r="AL21" s="3030">
        <f>SUM(AL19:AL20)</f>
      </c>
      <c r="AM21" s="3030">
        <f>SUM(AM19:AM20)</f>
      </c>
      <c r="AN21" s="3030">
        <f>SUM(AN19:AN20)</f>
      </c>
      <c r="AO21" s="3030">
        <f>SUM(AO19:AO20)</f>
      </c>
      <c r="AP21" s="3030">
        <f>SUM(AP19:AP20)</f>
      </c>
      <c r="AQ21" s="3030">
        <f>SUM(AQ19:AQ20)</f>
      </c>
      <c r="AR21" s="3030">
        <f>SUM(AR19:AR20)</f>
      </c>
      <c r="AS21" s="3030">
        <f>SUM(AS19:AS20)</f>
      </c>
      <c r="AT21" s="3030">
        <f>SUM(AT19:AT20)</f>
      </c>
      <c r="AU21" s="3030">
        <f>SUM(AU19:AU20)</f>
      </c>
      <c r="AV21" s="3030">
        <f>SUM(AV19:AV20)</f>
      </c>
      <c r="AW21" s="3030">
        <f>SUM(AW19:AW20)</f>
      </c>
      <c r="AX21" s="3030">
        <f>SUM(AX19:AX20)</f>
      </c>
      <c r="AY21" s="3030">
        <f>SUM(AY19:AY20)</f>
      </c>
      <c r="AZ21" s="3030">
        <f>SUM(AZ19:AZ20)</f>
      </c>
      <c r="BA21" s="3030">
        <f>SUM(BA19:BA20)</f>
      </c>
      <c r="BB21" s="3030">
        <f>SUM(BB19:BB20)</f>
      </c>
      <c r="BC21" s="3031">
        <f>SUM(BC19:BC20)</f>
      </c>
      <c r="BD21" s="3030">
        <f>SUM(BD19:BD20)</f>
      </c>
      <c r="BE21" s="3030">
        <f>SUM(BE19:BE20)</f>
      </c>
      <c r="BF21" s="3032">
        <f>SUM(BF19:BF20)</f>
      </c>
    </row>
    <row r="22" customHeight="true" ht="39.75">
      <c r="A22" s="3004" t="s">
        <v>320</v>
      </c>
      <c r="B22" s="3005"/>
      <c r="C22" s="3006"/>
      <c r="D22" s="3006"/>
      <c r="E22" s="3006"/>
      <c r="F22" s="3006"/>
      <c r="G22" s="3006"/>
      <c r="H22" s="3007"/>
      <c r="I22" s="3007"/>
      <c r="J22" s="3007"/>
      <c r="K22" s="3006"/>
      <c r="L22" s="3007"/>
      <c r="M22" s="3007"/>
      <c r="N22" s="3007"/>
      <c r="O22" s="3006"/>
      <c r="P22" s="3007"/>
      <c r="Q22" s="3007"/>
      <c r="R22" s="3007"/>
      <c r="S22" s="3006"/>
      <c r="T22" s="3007"/>
      <c r="U22" s="3007"/>
      <c r="V22" s="3007"/>
      <c r="W22" s="3006"/>
      <c r="X22" s="3007"/>
      <c r="Y22" s="3007"/>
      <c r="Z22" s="3007"/>
      <c r="AA22" s="3006"/>
      <c r="AB22" s="3007"/>
      <c r="AC22" s="3007"/>
      <c r="AD22" s="3007"/>
      <c r="AE22" s="3006"/>
      <c r="AF22" s="3007"/>
      <c r="AG22" s="3007"/>
      <c r="AH22" s="3007"/>
      <c r="AI22" s="3006"/>
      <c r="AJ22" s="3007"/>
      <c r="AK22" s="3007"/>
      <c r="AL22" s="3007"/>
      <c r="AM22" s="3006"/>
      <c r="AN22" s="3007"/>
      <c r="AO22" s="3007"/>
      <c r="AP22" s="3007"/>
      <c r="AQ22" s="3006"/>
      <c r="AR22" s="3007"/>
      <c r="AS22" s="3007"/>
      <c r="AT22" s="3007"/>
      <c r="AU22" s="3006"/>
      <c r="AV22" s="3007"/>
      <c r="AW22" s="3007"/>
      <c r="AX22" s="3007"/>
      <c r="AY22" s="3006"/>
      <c r="AZ22" s="3007"/>
      <c r="BA22" s="3007"/>
      <c r="BB22" s="3007"/>
      <c r="BC22" s="3007"/>
      <c r="BD22" s="3007"/>
      <c r="BE22" s="3007"/>
      <c r="BF22" s="3008"/>
    </row>
    <row r="23" customHeight="true" ht="49.5">
      <c r="A23" s="3037" t="s">
        <v>321</v>
      </c>
      <c r="B23" s="3038"/>
      <c r="C23" s="3039">
        <f>C17</f>
      </c>
      <c r="D23" s="3039">
        <f>D17</f>
      </c>
      <c r="E23" s="3039">
        <f>E17</f>
      </c>
      <c r="F23" s="3040">
        <f>C23+D23-E23</f>
      </c>
      <c r="G23" s="3041">
        <f>F23</f>
      </c>
      <c r="H23" s="3039">
        <f>H17</f>
      </c>
      <c r="I23" s="3039">
        <f>I17</f>
      </c>
      <c r="J23" s="3043">
        <f>G23+H23-I23</f>
      </c>
      <c r="K23" s="3041">
        <f>J23</f>
      </c>
      <c r="L23" s="3039">
        <f>L17</f>
      </c>
      <c r="M23" s="3039">
        <f>M17</f>
      </c>
      <c r="N23" s="3043">
        <f>K23+L23-M23</f>
      </c>
      <c r="O23" s="3041">
        <f>N23</f>
      </c>
      <c r="P23" s="3039">
        <f>P17</f>
      </c>
      <c r="Q23" s="3039">
        <f>Q17</f>
      </c>
      <c r="R23" s="3043">
        <f>O23+P23-Q23</f>
      </c>
      <c r="S23" s="3041">
        <f>R23</f>
      </c>
      <c r="T23" s="3039">
        <f>T17</f>
      </c>
      <c r="U23" s="3039">
        <f>U17</f>
      </c>
      <c r="V23" s="3043">
        <f>S23+T23-U23</f>
      </c>
      <c r="W23" s="3041">
        <f>V23</f>
      </c>
      <c r="X23" s="3039">
        <f>X17</f>
      </c>
      <c r="Y23" s="3039">
        <f>Y17</f>
      </c>
      <c r="Z23" s="3043">
        <f>W23+X23-Y23</f>
      </c>
      <c r="AA23" s="3041">
        <f>Z23</f>
      </c>
      <c r="AB23" s="3039">
        <f>AB17</f>
      </c>
      <c r="AC23" s="3039">
        <f>AC17</f>
      </c>
      <c r="AD23" s="3043">
        <f>AA23+AB23-AC23</f>
      </c>
      <c r="AE23" s="3041">
        <f>AD23</f>
      </c>
      <c r="AF23" s="3039">
        <f>AF17</f>
      </c>
      <c r="AG23" s="3039">
        <f>AG17</f>
      </c>
      <c r="AH23" s="3043">
        <f>AE23+AF23-AG23</f>
      </c>
      <c r="AI23" s="3041">
        <f>AH23</f>
      </c>
      <c r="AJ23" s="3039">
        <f>AJ17</f>
      </c>
      <c r="AK23" s="3039">
        <f>AK17</f>
      </c>
      <c r="AL23" s="3043">
        <f>AI23+AJ23-AK23</f>
      </c>
      <c r="AM23" s="3041">
        <f>AL23</f>
      </c>
      <c r="AN23" s="3039">
        <f>AN17</f>
      </c>
      <c r="AO23" s="3039">
        <f>AO17</f>
      </c>
      <c r="AP23" s="3043">
        <f>AM23+AN23-AO23</f>
      </c>
      <c r="AQ23" s="3041">
        <f>AP23</f>
      </c>
      <c r="AR23" s="3039">
        <f>AR17</f>
      </c>
      <c r="AS23" s="3039">
        <f>AS17</f>
      </c>
      <c r="AT23" s="3043">
        <f>AQ23+AR23-AS23</f>
      </c>
      <c r="AU23" s="3041">
        <f>AT23</f>
      </c>
      <c r="AV23" s="3039">
        <f>AV17</f>
      </c>
      <c r="AW23" s="3039">
        <f>AW17</f>
      </c>
      <c r="AX23" s="3043">
        <f>AU23+AV23-AW23</f>
      </c>
      <c r="AY23" s="3041">
        <f>AX23</f>
      </c>
      <c r="AZ23" s="3039">
        <f>AZ17</f>
      </c>
      <c r="BA23" s="3039">
        <f>BA17</f>
      </c>
      <c r="BB23" s="3043">
        <f>AY23+AZ23-BA23</f>
      </c>
      <c r="BC23" s="3045">
        <f>C23</f>
      </c>
      <c r="BD23" s="3046">
        <f>D23+H23+L23+P23+T23+X23+AB23+AF23+AJ23+AN23+AR23+AV23+AZ23</f>
      </c>
      <c r="BE23" s="3046">
        <f>E23+I23+M23+Q23+U23+Y23+AC23+AG23+AK23+AO23+AS23+AW23+BA23</f>
      </c>
      <c r="BF23" s="3043">
        <f>BC23+BD23-BE23</f>
      </c>
    </row>
    <row r="24" customHeight="true" ht="49.5">
      <c r="A24" s="3055" t="s">
        <v>322</v>
      </c>
      <c r="B24" s="3048"/>
      <c r="C24" s="3049">
        <f>C13+C21</f>
      </c>
      <c r="D24" s="3049">
        <f>D13+D21</f>
      </c>
      <c r="E24" s="3049">
        <f>E13+E21</f>
      </c>
      <c r="F24" s="3050">
        <f>C24+D24-E24</f>
      </c>
      <c r="G24" s="3051">
        <f>F24</f>
      </c>
      <c r="H24" s="3049">
        <f>H13+H21</f>
      </c>
      <c r="I24" s="3049">
        <f>I13+I21</f>
      </c>
      <c r="J24" s="3023">
        <f>G24+H24-I24</f>
      </c>
      <c r="K24" s="3051">
        <f>J24</f>
      </c>
      <c r="L24" s="3049">
        <f>L13+L21</f>
      </c>
      <c r="M24" s="3049">
        <f>M13+M21</f>
      </c>
      <c r="N24" s="3023">
        <f>K24+L24-M24</f>
      </c>
      <c r="O24" s="3051">
        <f>N24</f>
      </c>
      <c r="P24" s="3049">
        <f>P13+P21</f>
      </c>
      <c r="Q24" s="3049">
        <f>Q13+Q21</f>
      </c>
      <c r="R24" s="3023">
        <f>O24+P24-Q24</f>
      </c>
      <c r="S24" s="3051">
        <f>R24</f>
      </c>
      <c r="T24" s="3049">
        <f>T13+T21</f>
      </c>
      <c r="U24" s="3049">
        <f>U13+U21</f>
      </c>
      <c r="V24" s="3023">
        <f>S24+T24-U24</f>
      </c>
      <c r="W24" s="3051">
        <f>V24</f>
      </c>
      <c r="X24" s="3049">
        <f>X13+X21</f>
      </c>
      <c r="Y24" s="3049">
        <f>Y13+Y21</f>
      </c>
      <c r="Z24" s="3023">
        <f>W24+X24-Y24</f>
      </c>
      <c r="AA24" s="3051">
        <f>Z24</f>
      </c>
      <c r="AB24" s="3049">
        <f>AB13+AB21</f>
      </c>
      <c r="AC24" s="3049">
        <f>AC13+AC21</f>
      </c>
      <c r="AD24" s="3023">
        <f>AA24+AB24-AC24</f>
      </c>
      <c r="AE24" s="3051">
        <f>AD24</f>
      </c>
      <c r="AF24" s="3049">
        <f>AF13+AF21</f>
      </c>
      <c r="AG24" s="3049">
        <f>AG13+AG21</f>
      </c>
      <c r="AH24" s="3023">
        <f>AE24+AF24-AG24</f>
      </c>
      <c r="AI24" s="3051">
        <f>AH24</f>
      </c>
      <c r="AJ24" s="3049">
        <f>AJ13+AJ21</f>
      </c>
      <c r="AK24" s="3049">
        <f>AK13+AK21</f>
      </c>
      <c r="AL24" s="3023">
        <f>AI24+AJ24-AK24</f>
      </c>
      <c r="AM24" s="3051">
        <f>AL24</f>
      </c>
      <c r="AN24" s="3049">
        <f>AN13+AN21</f>
      </c>
      <c r="AO24" s="3049">
        <f>AO13+AO21</f>
      </c>
      <c r="AP24" s="3023">
        <f>AM24+AN24-AO24</f>
      </c>
      <c r="AQ24" s="3051">
        <f>AP24</f>
      </c>
      <c r="AR24" s="3049">
        <f>AR13+AR21</f>
      </c>
      <c r="AS24" s="3049">
        <f>AS13+AS21</f>
      </c>
      <c r="AT24" s="3023">
        <f>AQ24+AR24-AS24</f>
      </c>
      <c r="AU24" s="3051">
        <f>AT24</f>
      </c>
      <c r="AV24" s="3049">
        <f>AV13+AV21</f>
      </c>
      <c r="AW24" s="3049">
        <f>AW13+AW21</f>
      </c>
      <c r="AX24" s="3023">
        <f>AU24+AV24-AW24</f>
      </c>
      <c r="AY24" s="3051">
        <f>AX24</f>
      </c>
      <c r="AZ24" s="3049">
        <f>AZ13+AZ21</f>
      </c>
      <c r="BA24" s="3049">
        <f>BA13+BA21</f>
      </c>
      <c r="BB24" s="3023">
        <f>AY24+AZ24-BA24</f>
      </c>
      <c r="BC24" s="3053">
        <f>C24</f>
      </c>
      <c r="BD24" s="3054">
        <f>D24+H24+L24+P24+T24+X24+AB24+AF24+AJ24+AN24+AR24+AV24+AZ24</f>
      </c>
      <c r="BE24" s="3054">
        <f>E24+I24+M24+Q24+U24+Y24+AC24+AG24+AK24+AO24+AS24+AW24+BA24</f>
      </c>
      <c r="BF24" s="3052">
        <f>BC24+BD24-BE24</f>
      </c>
    </row>
    <row r="25" customHeight="true" ht="39.75">
      <c r="A25" s="3028" t="s">
        <v>323</v>
      </c>
      <c r="B25" s="3029"/>
      <c r="C25" s="3056">
        <f>C23+C24</f>
      </c>
      <c r="D25" s="3056">
        <f>D23+D24</f>
      </c>
      <c r="E25" s="3056">
        <f>E23+E24</f>
      </c>
      <c r="F25" s="3056">
        <f>F13+F17+F21</f>
      </c>
      <c r="G25" s="3030">
        <f>G13+G17+G21</f>
      </c>
      <c r="H25" s="3030">
        <f>H13+H17+H21</f>
      </c>
      <c r="I25" s="3030">
        <f>I13+I17+I21</f>
      </c>
      <c r="J25" s="3030">
        <f>J13+J17+J21</f>
      </c>
      <c r="K25" s="3030">
        <f>K13+K17+K21</f>
      </c>
      <c r="L25" s="3030">
        <f>L13+L17+L21</f>
      </c>
      <c r="M25" s="3030">
        <f>M13+M17+M21</f>
      </c>
      <c r="N25" s="3030">
        <f>N13+N17+N21</f>
      </c>
      <c r="O25" s="3030">
        <f>O13+O17+O21</f>
      </c>
      <c r="P25" s="3030">
        <f>P13+P17+P21</f>
      </c>
      <c r="Q25" s="3030">
        <f>Q13+Q17+Q21</f>
      </c>
      <c r="R25" s="3030">
        <f>R13+R17+R21</f>
      </c>
      <c r="S25" s="3030">
        <f>S13+S17+S21</f>
      </c>
      <c r="T25" s="3030">
        <f>T13+T17+T21</f>
      </c>
      <c r="U25" s="3030">
        <f>U13+U17+U21</f>
      </c>
      <c r="V25" s="3030">
        <f>V13+V17+V21</f>
      </c>
      <c r="W25" s="3030">
        <f>W13+W17+W21</f>
      </c>
      <c r="X25" s="3030">
        <f>X13+X17+X21</f>
      </c>
      <c r="Y25" s="3030">
        <f>Y13+Y17+Y21</f>
      </c>
      <c r="Z25" s="3030">
        <f>Z13+Z17+Z21</f>
      </c>
      <c r="AA25" s="3030">
        <f>AA13+AA17+AA21</f>
      </c>
      <c r="AB25" s="3030">
        <f>AB13+AB17+AB21</f>
      </c>
      <c r="AC25" s="3030">
        <f>AC13+AC17+AC21</f>
      </c>
      <c r="AD25" s="3030">
        <f>AD13+AD17+AD21</f>
      </c>
      <c r="AE25" s="3030">
        <f>AE13+AE17+AE21</f>
      </c>
      <c r="AF25" s="3030">
        <f>AF13+AF17+AF21</f>
      </c>
      <c r="AG25" s="3030">
        <f>AG13+AG17+AG21</f>
      </c>
      <c r="AH25" s="3030">
        <f>AH13+AH17+AH21</f>
      </c>
      <c r="AI25" s="3030">
        <f>AI13+AI17+AI21</f>
      </c>
      <c r="AJ25" s="3030">
        <f>AJ13+AJ17+AJ21</f>
      </c>
      <c r="AK25" s="3030">
        <f>AK13+AK17+AK21</f>
      </c>
      <c r="AL25" s="3030">
        <f>AL13+AL17+AL21</f>
      </c>
      <c r="AM25" s="3030">
        <f>AM13+AM17+AM21</f>
      </c>
      <c r="AN25" s="3030">
        <f>AN13+AN17+AN21</f>
      </c>
      <c r="AO25" s="3030">
        <f>AO13+AO17+AO21</f>
      </c>
      <c r="AP25" s="3030">
        <f>AP13+AP17+AP21</f>
      </c>
      <c r="AQ25" s="3030">
        <f>AQ13+AQ17+AQ21</f>
      </c>
      <c r="AR25" s="3030">
        <f>AR13+AR17+AR21</f>
      </c>
      <c r="AS25" s="3030">
        <f>AS13+AS17+AS21</f>
      </c>
      <c r="AT25" s="3030">
        <f>AT13+AT17+AT21</f>
      </c>
      <c r="AU25" s="3030">
        <f>AU13+AU17+AU21</f>
      </c>
      <c r="AV25" s="3030">
        <f>AV13+AV17+AV21</f>
      </c>
      <c r="AW25" s="3030">
        <f>AW13+AW17+AW21</f>
      </c>
      <c r="AX25" s="3030">
        <f>AX13+AX17+AX21</f>
      </c>
      <c r="AY25" s="3030">
        <f>AY13+AY17+AY21</f>
      </c>
      <c r="AZ25" s="3030">
        <f>AZ13+AZ17+AZ21</f>
      </c>
      <c r="BA25" s="3030">
        <f>BA13+BA17+BA21</f>
      </c>
      <c r="BB25" s="3030">
        <f>BB13+BB17+BB21</f>
      </c>
      <c r="BC25" s="3031">
        <f>BC13+BC17+BC21</f>
      </c>
      <c r="BD25" s="3030">
        <f>BD13+BD17+BD21</f>
      </c>
      <c r="BE25" s="3030">
        <f>BE13+BE17+BE21</f>
      </c>
      <c r="BF25" s="3032">
        <f>BF13+BF17+BF21</f>
      </c>
    </row>
    <row r="26" customHeight="true" ht="60.0">
      <c r="A26" s="3057" t="s">
        <v>324</v>
      </c>
      <c r="B26" s="3058"/>
      <c r="C26" s="3059"/>
      <c r="D26" s="3060"/>
      <c r="E26" s="3061"/>
      <c r="F26" s="3062"/>
      <c r="G26" s="3063"/>
      <c r="H26" s="3064"/>
      <c r="I26" s="3065"/>
      <c r="J26" s="3066"/>
      <c r="K26" s="3063"/>
      <c r="L26" s="3067"/>
      <c r="M26" s="3068"/>
      <c r="N26" s="3069"/>
      <c r="O26" s="3063"/>
      <c r="P26" s="3070"/>
      <c r="Q26" s="3071"/>
      <c r="R26" s="3072"/>
      <c r="S26" s="3063"/>
      <c r="T26" s="3073"/>
      <c r="U26" s="3074"/>
      <c r="V26" s="3075"/>
      <c r="W26" s="3063"/>
      <c r="X26" s="3076"/>
      <c r="Y26" s="3077"/>
      <c r="Z26" s="3078"/>
      <c r="AA26" s="3063"/>
      <c r="AB26" s="3079"/>
      <c r="AC26" s="3080"/>
      <c r="AD26" s="3081"/>
      <c r="AE26" s="3063"/>
      <c r="AF26" s="3082"/>
      <c r="AG26" s="3083"/>
      <c r="AH26" s="3084"/>
      <c r="AI26" s="3085"/>
      <c r="AJ26" s="3086"/>
      <c r="AK26" s="3087"/>
      <c r="AL26" s="3088"/>
      <c r="AM26" s="3063"/>
      <c r="AN26" s="3063"/>
      <c r="AO26" s="3063"/>
      <c r="AP26" s="3063"/>
      <c r="AQ26" s="3063"/>
      <c r="AR26" s="3063"/>
      <c r="AS26" s="3063"/>
      <c r="AT26" s="3063"/>
      <c r="AU26" s="3063"/>
      <c r="AV26" s="3063"/>
      <c r="AW26" s="3063"/>
      <c r="AX26" s="3063"/>
      <c r="AY26" s="3063"/>
      <c r="AZ26" s="3063"/>
      <c r="BA26" s="3063"/>
      <c r="BB26" s="3063"/>
      <c r="BC26" s="3089"/>
      <c r="BD26" s="3090"/>
      <c r="BE26" s="3091"/>
      <c r="BF26" s="3092"/>
    </row>
    <row r="27" customHeight="true" ht="24.75">
      <c r="A27" s="2961"/>
      <c r="B27" s="2961"/>
      <c r="C27" s="3093"/>
      <c r="D27" s="3094"/>
      <c r="E27" s="3094"/>
      <c r="F27" s="2966"/>
      <c r="G27" s="2966"/>
      <c r="H27" s="2961"/>
      <c r="I27" s="2966"/>
      <c r="J27" s="2966"/>
      <c r="K27" s="2966"/>
      <c r="L27" s="2961"/>
      <c r="M27" s="2966"/>
      <c r="N27" s="2966"/>
      <c r="O27" s="2961"/>
      <c r="P27" s="2961"/>
      <c r="Q27" s="2966"/>
      <c r="R27" s="2961"/>
      <c r="S27" s="2961"/>
      <c r="T27" s="2961"/>
      <c r="U27" s="2966"/>
      <c r="V27" s="2961"/>
      <c r="W27" s="2961"/>
      <c r="X27" s="2961"/>
      <c r="Y27" s="2966"/>
      <c r="Z27" s="2961"/>
      <c r="AA27" s="2961"/>
      <c r="AB27" s="2961"/>
      <c r="AC27" s="2966"/>
      <c r="AD27" s="2961"/>
      <c r="AE27" s="2961"/>
      <c r="AF27" s="2961"/>
      <c r="AG27" s="2966"/>
      <c r="AH27" s="2961"/>
      <c r="AI27" s="2961"/>
      <c r="AJ27" s="2961"/>
      <c r="AK27" s="2966"/>
      <c r="AL27" s="2961"/>
      <c r="AM27" s="2961"/>
      <c r="AN27" s="2961"/>
      <c r="AO27" s="2966"/>
      <c r="AP27" s="2961"/>
      <c r="AQ27" s="2961"/>
      <c r="AR27" s="2961"/>
      <c r="AS27" s="2966"/>
      <c r="AT27" s="2961"/>
      <c r="AU27" s="2966"/>
      <c r="AV27" s="2961"/>
      <c r="AW27" s="2966"/>
      <c r="AX27" s="2961"/>
      <c r="AY27" s="2961"/>
      <c r="AZ27" s="2961"/>
      <c r="BA27" s="2966"/>
      <c r="BB27" s="2961"/>
      <c r="BC27" s="2961"/>
      <c r="BD27" s="2966"/>
      <c r="BE27" s="2966"/>
      <c r="BF27" s="2966"/>
    </row>
    <row r="28" customHeight="true" ht="24.75">
      <c r="A28" s="2975" t="s">
        <v>212</v>
      </c>
      <c r="B28" s="2975"/>
      <c r="C28" s="2976"/>
      <c r="D28" s="2976"/>
      <c r="E28" s="2976"/>
      <c r="F28" s="2975"/>
      <c r="G28" s="2975"/>
      <c r="H28" s="2975"/>
      <c r="I28" s="2975"/>
      <c r="J28" s="2975"/>
      <c r="K28" s="2975"/>
      <c r="L28" s="2975"/>
      <c r="M28" s="2975"/>
      <c r="N28" s="2975"/>
      <c r="O28" s="3095"/>
      <c r="P28" s="2975"/>
      <c r="Q28" s="2975"/>
      <c r="R28" s="2975"/>
      <c r="S28" s="3095"/>
      <c r="T28" s="2975"/>
      <c r="U28" s="2975"/>
      <c r="V28" s="2975"/>
      <c r="W28" s="3095"/>
      <c r="X28" s="2975"/>
      <c r="Y28" s="2975"/>
      <c r="Z28" s="2975"/>
      <c r="AA28" s="3095"/>
      <c r="AB28" s="2975"/>
      <c r="AC28" s="2975"/>
      <c r="AD28" s="2975"/>
      <c r="AE28" s="3095"/>
      <c r="AF28" s="2975"/>
      <c r="AG28" s="2975"/>
      <c r="AH28" s="2975"/>
      <c r="AI28" s="3095"/>
      <c r="AJ28" s="2975"/>
      <c r="AK28" s="2975"/>
      <c r="AL28" s="2975"/>
      <c r="AM28" s="3095"/>
      <c r="AN28" s="2975"/>
      <c r="AO28" s="2975"/>
      <c r="AP28" s="2975"/>
      <c r="AQ28" s="3095"/>
      <c r="AR28" s="2975"/>
      <c r="AS28" s="2975"/>
      <c r="AT28" s="2975"/>
      <c r="AU28" s="3095"/>
      <c r="AV28" s="2975"/>
      <c r="AW28" s="2975"/>
      <c r="AX28" s="2975"/>
      <c r="AY28" s="3095"/>
      <c r="AZ28" s="2975"/>
      <c r="BA28" s="2975"/>
      <c r="BB28" s="2975"/>
      <c r="BC28" s="2975"/>
      <c r="BD28" s="2975"/>
      <c r="BE28" s="2975"/>
      <c r="BF28" s="2975"/>
    </row>
    <row r="29" customHeight="true" ht="24.75">
      <c r="A29" s="3096"/>
      <c r="B29" s="3097"/>
      <c r="C29" s="3098"/>
      <c r="D29" s="3099"/>
      <c r="E29" s="3100"/>
      <c r="F29" s="3101"/>
      <c r="G29" s="3102"/>
      <c r="H29" s="3103"/>
      <c r="I29" s="3104"/>
      <c r="J29" s="3105"/>
      <c r="K29" s="3106"/>
      <c r="L29" s="3107"/>
      <c r="M29" s="3108"/>
      <c r="N29" s="3109"/>
      <c r="O29" s="3110"/>
      <c r="P29" s="3111"/>
      <c r="Q29" s="3112"/>
      <c r="R29" s="3113"/>
      <c r="S29" s="3114"/>
      <c r="T29" s="3115"/>
      <c r="U29" s="3116"/>
      <c r="V29" s="3117"/>
      <c r="W29" s="3118"/>
      <c r="X29" s="3119"/>
      <c r="Y29" s="3120"/>
      <c r="Z29" s="3121"/>
      <c r="AA29" s="3122"/>
      <c r="AB29" s="3123"/>
      <c r="AC29" s="3124"/>
      <c r="AD29" s="3125"/>
      <c r="AE29" s="3126"/>
      <c r="AF29" s="3127"/>
      <c r="AG29" s="3128"/>
      <c r="AH29" s="3129"/>
      <c r="AI29" s="3130"/>
      <c r="AJ29" s="3131"/>
      <c r="AK29" s="3132"/>
      <c r="AL29" s="3133"/>
      <c r="AM29" s="3134"/>
      <c r="AN29" s="3135"/>
      <c r="AO29" s="3136"/>
      <c r="AP29" s="3137"/>
      <c r="AQ29" s="3138"/>
      <c r="AR29" s="3139"/>
      <c r="AS29" s="3140"/>
      <c r="AT29" s="3141"/>
      <c r="AU29" s="3142"/>
      <c r="AV29" s="3143"/>
      <c r="AW29" s="3144"/>
      <c r="AX29" s="3145"/>
      <c r="AY29" s="3146"/>
      <c r="AZ29" s="3147"/>
      <c r="BA29" s="3148"/>
      <c r="BB29" s="3149"/>
      <c r="BC29" s="3150"/>
      <c r="BD29" s="3151"/>
      <c r="BE29" s="3152"/>
      <c r="BF29" s="3153"/>
    </row>
    <row r="30" customHeight="true" ht="24.75">
      <c r="A30" s="3154"/>
      <c r="B30" s="3155"/>
      <c r="C30" s="3156"/>
      <c r="D30" s="3157"/>
      <c r="E30" s="3158"/>
      <c r="F30" s="3159"/>
      <c r="G30" s="3160"/>
      <c r="H30" s="3161"/>
      <c r="I30" s="3162"/>
      <c r="J30" s="3163"/>
      <c r="K30" s="3164"/>
      <c r="L30" s="3165"/>
      <c r="M30" s="3166"/>
      <c r="N30" s="3167"/>
      <c r="O30" s="3168"/>
      <c r="P30" s="3169"/>
      <c r="Q30" s="3170"/>
      <c r="R30" s="3171"/>
      <c r="S30" s="3172"/>
      <c r="T30" s="3173"/>
      <c r="U30" s="3174"/>
      <c r="V30" s="3175"/>
      <c r="W30" s="3176"/>
      <c r="X30" s="3177"/>
      <c r="Y30" s="3178"/>
      <c r="Z30" s="3179"/>
      <c r="AA30" s="3180"/>
      <c r="AB30" s="3181"/>
      <c r="AC30" s="3182"/>
      <c r="AD30" s="3183"/>
      <c r="AE30" s="3184"/>
      <c r="AF30" s="3185"/>
      <c r="AG30" s="3186"/>
      <c r="AH30" s="3187"/>
      <c r="AI30" s="3188"/>
      <c r="AJ30" s="3189"/>
      <c r="AK30" s="3190"/>
      <c r="AL30" s="3191"/>
      <c r="AM30" s="3192"/>
      <c r="AN30" s="3193"/>
      <c r="AO30" s="3194"/>
      <c r="AP30" s="3195"/>
      <c r="AQ30" s="3196"/>
      <c r="AR30" s="3197"/>
      <c r="AS30" s="3198"/>
      <c r="AT30" s="3199"/>
      <c r="AU30" s="3200"/>
      <c r="AV30" s="3201"/>
      <c r="AW30" s="3202"/>
      <c r="AX30" s="3203"/>
      <c r="AY30" s="3204"/>
      <c r="AZ30" s="3205"/>
      <c r="BA30" s="3206"/>
      <c r="BB30" s="3207"/>
      <c r="BC30" s="3208"/>
      <c r="BD30" s="3209"/>
      <c r="BE30" s="3210"/>
      <c r="BF30" s="3211"/>
    </row>
    <row r="31" customHeight="true" ht="24.75">
      <c r="A31" s="3212"/>
      <c r="B31" s="3213"/>
      <c r="C31" s="3214"/>
      <c r="D31" s="3215"/>
      <c r="E31" s="3216"/>
      <c r="F31" s="3217"/>
      <c r="G31" s="3218"/>
      <c r="H31" s="3219"/>
      <c r="I31" s="3220"/>
      <c r="J31" s="3221"/>
      <c r="K31" s="3222"/>
      <c r="L31" s="3223"/>
      <c r="M31" s="3224"/>
      <c r="N31" s="3225"/>
      <c r="O31" s="3226"/>
      <c r="P31" s="3227"/>
      <c r="Q31" s="3228"/>
      <c r="R31" s="3229"/>
      <c r="S31" s="3230"/>
      <c r="T31" s="3231"/>
      <c r="U31" s="3232"/>
      <c r="V31" s="3233"/>
      <c r="W31" s="3234"/>
      <c r="X31" s="3235"/>
      <c r="Y31" s="3236"/>
      <c r="Z31" s="3237"/>
      <c r="AA31" s="3238"/>
      <c r="AB31" s="3239"/>
      <c r="AC31" s="3240"/>
      <c r="AD31" s="3241"/>
      <c r="AE31" s="3242"/>
      <c r="AF31" s="3243"/>
      <c r="AG31" s="3244"/>
      <c r="AH31" s="3245"/>
      <c r="AI31" s="3246"/>
      <c r="AJ31" s="3247"/>
      <c r="AK31" s="3248"/>
      <c r="AL31" s="3249"/>
      <c r="AM31" s="3250"/>
      <c r="AN31" s="3251"/>
      <c r="AO31" s="3252"/>
      <c r="AP31" s="3253"/>
      <c r="AQ31" s="3254"/>
      <c r="AR31" s="3255"/>
      <c r="AS31" s="3256"/>
      <c r="AT31" s="3257"/>
      <c r="AU31" s="3258"/>
      <c r="AV31" s="3259"/>
      <c r="AW31" s="3260"/>
      <c r="AX31" s="3261"/>
      <c r="AY31" s="3262"/>
      <c r="AZ31" s="3263"/>
      <c r="BA31" s="3264"/>
      <c r="BB31" s="3265"/>
      <c r="BC31" s="3266"/>
      <c r="BD31" s="3267"/>
      <c r="BE31" s="3268"/>
      <c r="BF31" s="3269"/>
    </row>
    <row r="32" customHeight="true" ht="24.75">
      <c r="A32" s="3270"/>
      <c r="B32" s="3271"/>
      <c r="C32" s="3272"/>
      <c r="D32" s="3273"/>
      <c r="E32" s="3274"/>
      <c r="F32" s="3275"/>
      <c r="G32" s="3276"/>
      <c r="H32" s="3277"/>
      <c r="I32" s="3278"/>
      <c r="J32" s="3279"/>
      <c r="K32" s="3280"/>
      <c r="L32" s="3281"/>
      <c r="M32" s="3282"/>
      <c r="N32" s="3283"/>
      <c r="O32" s="3284"/>
      <c r="P32" s="3285"/>
      <c r="Q32" s="3286"/>
      <c r="R32" s="3287"/>
      <c r="S32" s="3288"/>
      <c r="T32" s="3289"/>
      <c r="U32" s="3290"/>
      <c r="V32" s="3291"/>
      <c r="W32" s="3292"/>
      <c r="X32" s="3293"/>
      <c r="Y32" s="3294"/>
      <c r="Z32" s="3295"/>
      <c r="AA32" s="3296"/>
      <c r="AB32" s="3297"/>
      <c r="AC32" s="3298"/>
      <c r="AD32" s="3299"/>
      <c r="AE32" s="3300"/>
      <c r="AF32" s="3301"/>
      <c r="AG32" s="3302"/>
      <c r="AH32" s="3303"/>
      <c r="AI32" s="3304"/>
      <c r="AJ32" s="3305"/>
      <c r="AK32" s="3306"/>
      <c r="AL32" s="3307"/>
      <c r="AM32" s="3308"/>
      <c r="AN32" s="3309"/>
      <c r="AO32" s="3310"/>
      <c r="AP32" s="3311"/>
      <c r="AQ32" s="3312"/>
      <c r="AR32" s="3313"/>
      <c r="AS32" s="3314"/>
      <c r="AT32" s="3315"/>
      <c r="AU32" s="3316"/>
      <c r="AV32" s="3317"/>
      <c r="AW32" s="3318"/>
      <c r="AX32" s="3319"/>
      <c r="AY32" s="3320"/>
      <c r="AZ32" s="3321"/>
      <c r="BA32" s="3322"/>
      <c r="BB32" s="3323"/>
      <c r="BC32" s="3324"/>
      <c r="BD32" s="3325"/>
      <c r="BE32" s="3326"/>
      <c r="BF32" s="3327"/>
    </row>
    <row r="33" customHeight="true" ht="24.75">
      <c r="A33" s="2961"/>
      <c r="B33" s="3328"/>
      <c r="C33" s="3328"/>
      <c r="D33" s="3328"/>
      <c r="E33" s="3328"/>
      <c r="F33" s="3328"/>
      <c r="G33" s="3328"/>
      <c r="H33" s="3328"/>
      <c r="I33" s="3328"/>
      <c r="J33" s="3328"/>
      <c r="K33" s="3328"/>
      <c r="L33" s="3328"/>
      <c r="M33" s="3328"/>
      <c r="N33" s="3328"/>
      <c r="O33" s="3328"/>
      <c r="P33" s="3328"/>
      <c r="Q33" s="3328"/>
      <c r="R33" s="3328"/>
      <c r="S33" s="3328"/>
      <c r="T33" s="3328"/>
      <c r="U33" s="3328"/>
      <c r="V33" s="3328"/>
      <c r="W33" s="3328"/>
      <c r="X33" s="3328"/>
      <c r="Y33" s="3328"/>
      <c r="Z33" s="3328"/>
      <c r="AA33" s="3328"/>
      <c r="AB33" s="3328"/>
      <c r="AC33" s="3328"/>
      <c r="AD33" s="3328"/>
      <c r="AE33" s="3328"/>
      <c r="AF33" s="3328"/>
      <c r="AG33" s="3328"/>
      <c r="AH33" s="3328"/>
      <c r="AI33" s="3328"/>
      <c r="AJ33" s="3328"/>
      <c r="AK33" s="3328"/>
      <c r="AL33" s="3328"/>
      <c r="AM33" s="3328"/>
      <c r="AN33" s="3328"/>
      <c r="AO33" s="3328"/>
      <c r="AP33" s="3328"/>
      <c r="AQ33" s="3328"/>
      <c r="AR33" s="3328"/>
      <c r="AS33" s="3328"/>
      <c r="AT33" s="3328"/>
      <c r="AU33" s="3328"/>
      <c r="AV33" s="3328"/>
      <c r="AW33" s="3328"/>
      <c r="AX33" s="3328"/>
      <c r="AY33" s="3328"/>
      <c r="AZ33" s="3328"/>
      <c r="BA33" s="3328"/>
      <c r="BB33" s="3328"/>
      <c r="BC33" s="3328"/>
      <c r="BD33" s="3328"/>
      <c r="BE33" s="3328"/>
      <c r="BF33" s="3328"/>
    </row>
  </sheetData>
  <mergeCells>
    <mergeCell ref="AY26:BB26"/>
    <mergeCell ref="BC26:BF26"/>
    <mergeCell ref="A29:BF32"/>
    <mergeCell ref="AA26:AD26"/>
    <mergeCell ref="AE26:AH26"/>
    <mergeCell ref="AI26:AL26"/>
    <mergeCell ref="AM26:AP26"/>
    <mergeCell ref="AQ26:AT26"/>
    <mergeCell ref="AU26:AX26"/>
    <mergeCell ref="C26:F26"/>
    <mergeCell ref="G26:J26"/>
    <mergeCell ref="K26:N26"/>
    <mergeCell ref="O26:R26"/>
    <mergeCell ref="S26:V26"/>
    <mergeCell ref="W26:Z26"/>
    <mergeCell ref="A25:B25"/>
    <mergeCell ref="A11:B11"/>
    <mergeCell ref="A12:B12"/>
    <mergeCell ref="A13:B13"/>
    <mergeCell ref="A15:B15"/>
    <mergeCell ref="A16:B16"/>
    <mergeCell ref="A17:B17"/>
    <mergeCell ref="A19:B19"/>
    <mergeCell ref="A20:B20"/>
    <mergeCell ref="A21:B21"/>
    <mergeCell ref="A23:B23"/>
    <mergeCell ref="A24:B24"/>
    <mergeCell ref="BF8:BF9"/>
    <mergeCell ref="AQ8:AQ9"/>
    <mergeCell ref="AR8:AS8"/>
    <mergeCell ref="AT8:AT9"/>
    <mergeCell ref="AU8:AU9"/>
    <mergeCell ref="AV8:AW8"/>
    <mergeCell ref="AX8:AX9"/>
    <mergeCell ref="AY8:AY9"/>
    <mergeCell ref="AZ8:BA8"/>
    <mergeCell ref="BB8:BB9"/>
    <mergeCell ref="BC8:BC9"/>
    <mergeCell ref="BD8:BE8"/>
    <mergeCell ref="AP8:AP9"/>
    <mergeCell ref="AA8:AA9"/>
    <mergeCell ref="AB8:AC8"/>
    <mergeCell ref="AD8:AD9"/>
    <mergeCell ref="AE8:AE9"/>
    <mergeCell ref="AF8:AG8"/>
    <mergeCell ref="AH8:AH9"/>
    <mergeCell ref="AI8:AI9"/>
    <mergeCell ref="AJ8:AK8"/>
    <mergeCell ref="AL8:AL9"/>
    <mergeCell ref="AM8:AM9"/>
    <mergeCell ref="AN8:AO8"/>
    <mergeCell ref="Z8:Z9"/>
    <mergeCell ref="K8:K9"/>
    <mergeCell ref="L8:M8"/>
    <mergeCell ref="N8:N9"/>
    <mergeCell ref="O8:O9"/>
    <mergeCell ref="P8:Q8"/>
    <mergeCell ref="R8:R9"/>
    <mergeCell ref="S8:S9"/>
    <mergeCell ref="T8:U8"/>
    <mergeCell ref="V8:V9"/>
    <mergeCell ref="W8:W9"/>
    <mergeCell ref="X8:Y8"/>
    <mergeCell ref="A1:BF1"/>
    <mergeCell ref="A2:BF2"/>
    <mergeCell ref="A6:BF6"/>
    <mergeCell ref="AQ7:AT7"/>
    <mergeCell ref="AU7:AX7"/>
    <mergeCell ref="AY7:BB7"/>
    <mergeCell ref="BC7:BF7"/>
    <mergeCell ref="S7:V7"/>
    <mergeCell ref="W7:Z7"/>
    <mergeCell ref="AA7:AD7"/>
    <mergeCell ref="AE7:AH7"/>
    <mergeCell ref="AI7:AL7"/>
    <mergeCell ref="AM7:AP7"/>
    <mergeCell ref="A7:B9"/>
    <mergeCell ref="C7:F7"/>
    <mergeCell ref="G7:J7"/>
    <mergeCell ref="K7:N7"/>
    <mergeCell ref="O7:R7"/>
    <mergeCell ref="C8:C9"/>
    <mergeCell ref="D8:E8"/>
    <mergeCell ref="F8:F9"/>
    <mergeCell ref="G8:G9"/>
    <mergeCell ref="H8:I8"/>
    <mergeCell ref="J8:J9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2024-03-15T18:59:44Z</dcterms:created>
  <dc:creator>Apache POI</dc:creator>
</coreProperties>
</file>